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行政事業レビュー\○WT_R3レビュー関係\11_【最終公表】HP作業\0917マクロ抽出\"/>
    </mc:Choice>
  </mc:AlternateContent>
  <bookViews>
    <workbookView xWindow="14970" yWindow="-120" windowWidth="27990" windowHeight="16440"/>
  </bookViews>
  <sheets>
    <sheet name="行政事業レビューシート" sheetId="3" r:id="rId1"/>
    <sheet name="入力規則等" sheetId="4"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行政事業レビューシート!$A$1:$AX$1124</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W29" i="3" l="1"/>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<sst xmlns="http://schemas.openxmlformats.org/spreadsheetml/2006/main" count="3413" uniqueCount="902">
  <si>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</si>
  <si>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</si>
  <si>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</si>
  <si>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</si>
  <si>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</si>
  <si>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</si>
  <si>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</si>
  <si>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</si>
  <si>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</si>
  <si>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</si>
  <si>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</si>
  <si>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</si>
  <si>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</si>
  <si>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</si>
  <si>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</si>
  <si>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</si>
  <si>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</si>
  <si>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</si>
  <si>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</si>
  <si>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</si>
  <si>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</si>
  <si>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</si>
  <si>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</si>
  <si>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</si>
  <si>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</si>
  <si>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</si>
  <si>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</si>
  <si>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</si>
  <si>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</si>
  <si>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</si>
  <si>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</si>
  <si>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</si>
  <si>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</si>
  <si>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</si>
  <si>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</si>
  <si>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</si>
  <si>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</si>
  <si>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</si>
  <si>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</si>
  <si>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</si>
  <si>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</si>
  <si>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</si>
  <si>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</si>
  <si>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</si>
  <si>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</si>
  <si>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</si>
  <si>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</si>
  <si>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</si>
  <si>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</si>
  <si>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</si>
  <si>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</si>
  <si>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</si>
  <si>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</si>
  <si>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</si>
  <si>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</si>
  <si>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</si>
  <si>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</si>
  <si>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</si>
  <si>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</si>
  <si>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</si>
  <si>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</si>
  <si>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</si>
  <si>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</si>
  <si>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</si>
  <si>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</si>
  <si>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</si>
  <si>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</si>
  <si>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</si>
  <si>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</si>
  <si>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</si>
  <si>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</si>
  <si>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</si>
  <si>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</si>
  <si>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</si>
  <si>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</si>
  <si>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</si>
  <si>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</si>
  <si>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</si>
  <si>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</si>
  <si>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</si>
  <si>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</si>
  <si>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</si>
  <si>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</si>
  <si>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</si>
  <si>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</si>
  <si>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</si>
  <si>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</si>
  <si>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</si>
  <si>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</si>
  <si>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</si>
  <si>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</si>
  <si>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</si>
  <si>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</si>
  <si>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</si>
  <si>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</si>
  <si>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</si>
  <si>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</si>
  <si>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</si>
  <si>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</si>
  <si>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</si>
  <si>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</si>
  <si>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</si>
  <si>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</si>
  <si>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</si>
  <si>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</si>
  <si>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</si>
  <si>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</si>
  <si>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</si>
  <si>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</si>
  <si>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</si>
  <si>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</si>
  <si>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</si>
  <si>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</si>
  <si>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</si>
  <si>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</si>
  <si>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</si>
  <si>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</si>
  <si>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</si>
  <si>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</si>
  <si>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</si>
  <si>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</si>
  <si>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</si>
  <si>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</si>
  <si>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</si>
  <si>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</si>
  <si>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</si>
  <si>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</si>
  <si>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</si>
  <si>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</si>
  <si>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</si>
  <si>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</si>
  <si>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</si>
  <si>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</si>
  <si>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</si>
  <si>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</si>
  <si>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</si>
  <si>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</si>
  <si>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</si>
  <si>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</si>
  <si>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</si>
  <si>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</si>
  <si>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</si>
  <si>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</si>
  <si>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</si>
  <si>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</si>
  <si>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</si>
  <si>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</si>
  <si>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</si>
  <si>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</si>
  <si>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</si>
  <si>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</si>
  <si>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</si>
  <si>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</si>
  <si>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</si>
  <si>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</si>
  <si>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</si>
  <si>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</si>
  <si>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</si>
  <si>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</si>
  <si>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</si>
  <si>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</si>
  <si>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</si>
  <si>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</si>
  <si>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</si>
  <si>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</si>
  <si>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</si>
  <si>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</si>
  <si>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</si>
  <si>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</si>
  <si>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</si>
  <si>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</si>
  <si>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</si>
  <si>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</si>
  <si>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</si>
  <si>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</si>
  <si>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</si>
  <si>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</si>
  <si>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</si>
  <si>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</si>
  <si>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</si>
  <si>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</si>
  <si>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</si>
  <si>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</si>
  <si>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</si>
  <si>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</si>
  <si>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</si>
  <si>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</si>
  <si>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</si>
  <si>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</si>
  <si>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</si>
  <si>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</si>
  <si>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</si>
  <si>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</si>
  <si>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</si>
  <si>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</si>
  <si>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</si>
  <si>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</si>
  <si>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</si>
  <si>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</si>
  <si>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</si>
  <si>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</si>
  <si>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</si>
  <si>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</si>
  <si>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</si>
  <si>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</si>
  <si>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</si>
  <si>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</si>
  <si>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</si>
  <si>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</si>
  <si>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</si>
  <si>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</si>
  <si>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</si>
  <si>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</si>
  <si>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</si>
  <si>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</si>
  <si>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</si>
  <si>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</si>
  <si>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</si>
  <si>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</si>
  <si>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</si>
  <si>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</si>
  <si>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</si>
  <si>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</si>
  <si>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</si>
  <si>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</si>
  <si>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</si>
  <si>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</si>
  <si>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</si>
  <si>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</si>
  <si>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</si>
  <si>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</si>
  <si>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</si>
  <si>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</si>
  <si>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</si>
  <si>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</si>
  <si>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</si>
  <si>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</si>
  <si>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</si>
  <si>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</si>
  <si>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</si>
  <si>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</si>
  <si>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</si>
  <si>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</si>
  <si>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</si>
  <si>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</si>
  <si>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</si>
  <si>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</si>
  <si>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</si>
  <si>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</si>
  <si>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</si>
  <si>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</si>
  <si>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</si>
  <si>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</si>
  <si>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</si>
  <si>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</si>
  <si>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</si>
  <si>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</si>
  <si>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</si>
  <si>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</si>
  <si>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</si>
  <si>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</si>
  <si>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</si>
  <si>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</si>
  <si>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</si>
  <si>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</si>
  <si>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</si>
  <si>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</si>
  <si>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</si>
  <si>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</si>
  <si>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</si>
  <si>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</si>
  <si>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</si>
  <si>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</si>
  <si>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</si>
  <si>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</si>
  <si>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</si>
  <si>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</si>
  <si>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</si>
  <si>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</si>
  <si>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</si>
  <si>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</si>
  <si>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</si>
  <si>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</si>
  <si>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</si>
  <si>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</si>
  <si>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</si>
  <si>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</si>
  <si>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</si>
  <si>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</si>
  <si>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</si>
  <si>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</si>
  <si>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</si>
  <si>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</si>
  <si>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</si>
  <si>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</si>
  <si>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</si>
  <si>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</si>
  <si>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</si>
  <si>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</si>
  <si>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</si>
  <si>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</si>
  <si>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</si>
  <si>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</si>
  <si>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</si>
  <si>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</si>
  <si>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</si>
  <si>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</si>
  <si>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</si>
  <si>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</si>
  <si>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</si>
  <si>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</si>
  <si>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</si>
  <si>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</si>
  <si>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</si>
  <si>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</si>
  <si>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</si>
  <si>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</si>
  <si>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</si>
  <si>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</si>
  <si>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</si>
  <si>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</si>
  <si>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</si>
  <si>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</si>
  <si>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</si>
  <si>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</si>
  <si>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</si>
  <si>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</si>
  <si>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</si>
  <si>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</si>
  <si>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</si>
  <si>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</si>
  <si>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</si>
  <si>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</si>
  <si>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</si>
  <si>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</si>
  <si>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</si>
  <si>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</si>
  <si>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</si>
  <si>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</si>
  <si>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</si>
  <si>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</si>
  <si>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</si>
  <si>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</si>
  <si>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</si>
  <si>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</si>
  <si>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</si>
  <si>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</si>
  <si>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</si>
  <si>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</si>
  <si>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</si>
  <si>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</si>
  <si>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</si>
  <si>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</si>
  <si>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</si>
  <si>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</si>
  <si>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</si>
  <si>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</si>
  <si>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</si>
  <si>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</si>
  <si>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</si>
  <si>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</si>
  <si>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</si>
  <si>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</si>
  <si>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</si>
  <si>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</si>
  <si>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</si>
  <si>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</si>
  <si>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</si>
  <si>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</si>
  <si>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</si>
  <si>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</si>
  <si>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</si>
  <si>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</si>
  <si>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</si>
  <si>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</si>
  <si>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</si>
  <si>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</si>
  <si>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</si>
  <si>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</si>
  <si>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</si>
  <si>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</si>
  <si>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</si>
  <si>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</si>
  <si>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</si>
  <si>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</si>
  <si>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</si>
  <si>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</si>
  <si>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</si>
  <si>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</si>
  <si>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</si>
  <si>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</si>
  <si>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</si>
  <si>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</si>
  <si>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</si>
  <si>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</si>
  <si>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</si>
  <si>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</si>
  <si>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</si>
  <si>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</si>
  <si>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</si>
  <si>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</si>
  <si>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</si>
  <si>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</si>
  <si>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</si>
  <si>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</si>
  <si>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</si>
  <si>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</si>
  <si>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</si>
  <si>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</si>
  <si>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</si>
  <si>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</si>
  <si>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</si>
  <si>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</si>
  <si>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</si>
  <si>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</si>
  <si>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</si>
  <si>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</si>
  <si>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</si>
  <si>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</si>
  <si>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</si>
  <si>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</si>
  <si>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</si>
  <si>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</si>
  <si>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</si>
  <si>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</si>
  <si>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</si>
  <si>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</si>
  <si>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</si>
  <si>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</si>
  <si>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</si>
  <si>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</si>
  <si>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</si>
  <si>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</si>
  <si>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</si>
  <si>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</si>
  <si>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</si>
  <si>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</si>
  <si>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</si>
  <si>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</si>
  <si>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</si>
  <si>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</si>
  <si>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</si>
  <si>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</si>
  <si>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</si>
  <si>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</si>
  <si>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</si>
  <si>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</si>
  <si>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</si>
  <si>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</si>
  <si>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</si>
  <si>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</si>
  <si>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</si>
  <si>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</si>
  <si>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</si>
  <si>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</si>
  <si>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</si>
  <si>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</si>
  <si>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</si>
  <si>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</si>
  <si>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</si>
  <si>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</si>
  <si>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</si>
  <si>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</si>
  <si>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</si>
  <si>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</si>
  <si>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</si>
  <si>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</si>
  <si>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</si>
  <si>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</si>
  <si>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</si>
  <si>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</si>
  <si>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</si>
  <si>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</si>
  <si>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</si>
  <si>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</si>
  <si>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</si>
  <si>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</si>
  <si>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</si>
  <si>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</si>
  <si>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</si>
  <si>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</si>
  <si>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</si>
  <si>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</si>
  <si>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</si>
  <si>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</si>
  <si>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</si>
  <si>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</si>
  <si>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</si>
  <si>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</si>
  <si>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</si>
  <si>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</si>
  <si>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</si>
  <si>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</si>
  <si>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</si>
  <si>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</si>
  <si>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</si>
  <si>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</si>
  <si>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</si>
  <si>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</si>
  <si>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</si>
  <si>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</si>
  <si>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</si>
  <si>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</si>
  <si>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</si>
  <si>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</si>
  <si>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</si>
  <si>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</si>
  <si>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</si>
  <si>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</si>
  <si>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</si>
  <si>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</si>
  <si>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</si>
  <si>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</si>
  <si>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</si>
  <si>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</si>
  <si>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</si>
  <si>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</si>
  <si>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</si>
  <si>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</si>
  <si>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</si>
  <si>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</si>
  <si>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</si>
  <si>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</si>
  <si>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</si>
  <si>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</si>
  <si>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</si>
  <si>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</si>
  <si>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</si>
  <si>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</si>
  <si>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</si>
  <si>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</si>
  <si>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</si>
  <si>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</si>
  <si>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</si>
  <si>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</si>
  <si>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</si>
  <si>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</si>
  <si>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</si>
  <si>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</si>
  <si>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</si>
  <si>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</si>
  <si>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</si>
  <si>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</si>
  <si>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</si>
  <si>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</si>
  <si>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</si>
  <si>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</si>
  <si>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</si>
  <si>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</si>
  <si>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</si>
  <si>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</si>
  <si>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</si>
  <si>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</si>
  <si>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</si>
  <si>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</si>
  <si>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</si>
  <si>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</si>
  <si>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</si>
  <si>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</si>
  <si>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</si>
  <si>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</si>
  <si>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</si>
  <si>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</si>
  <si>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</si>
  <si>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</si>
  <si>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</si>
  <si>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</si>
  <si>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</si>
  <si>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</si>
  <si>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</si>
  <si>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</si>
  <si>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</si>
  <si>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</si>
  <si>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</si>
  <si>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</si>
  <si>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</si>
  <si>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</si>
  <si>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</si>
  <si>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</si>
  <si>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</si>
  <si>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</si>
  <si>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</si>
  <si>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</si>
  <si>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</si>
  <si>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</si>
  <si>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</si>
  <si>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</si>
  <si>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</si>
  <si>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</si>
  <si>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</si>
  <si>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</si>
  <si>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</si>
  <si>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</si>
  <si>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</si>
  <si>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</si>
  <si>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</si>
  <si>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</si>
  <si>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</si>
  <si>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</si>
  <si>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</si>
  <si>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</si>
  <si>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</si>
  <si>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</si>
  <si>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</si>
  <si>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</si>
  <si>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</si>
  <si>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</si>
  <si>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</si>
  <si>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</si>
  <si>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</si>
  <si>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</si>
  <si>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</si>
  <si>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</si>
  <si>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</si>
  <si>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</si>
  <si>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</si>
  <si>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</si>
  <si>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</si>
  <si>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</si>
  <si>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</si>
  <si>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</si>
  <si>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</si>
  <si>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</si>
  <si>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</si>
  <si>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</si>
  <si>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</si>
  <si>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</si>
  <si>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</si>
  <si>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</si>
  <si>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</si>
  <si>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</si>
  <si>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</si>
  <si>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</si>
  <si>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</si>
  <si>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</si>
  <si>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</si>
  <si>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</si>
  <si>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</si>
  <si>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</si>
  <si>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</si>
  <si>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</si>
  <si>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</si>
  <si>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</si>
  <si>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</si>
  <si>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</si>
  <si>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</si>
  <si>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</si>
  <si>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</si>
  <si>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</si>
  <si>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</si>
  <si>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</si>
  <si>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</si>
  <si>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</si>
  <si>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</si>
  <si>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</si>
  <si>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</si>
  <si>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</si>
  <si>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</si>
  <si>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</si>
  <si>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</si>
  <si>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</si>
  <si>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</si>
  <si>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</si>
  <si>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</si>
  <si>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</si>
  <si>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</si>
  <si>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</si>
  <si>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</si>
  <si>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</si>
  <si>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</si>
  <si>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</si>
  <si>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</si>
  <si>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</si>
  <si>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</si>
  <si>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</si>
  <si>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</si>
  <si>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</si>
  <si>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</si>
  <si>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</si>
  <si>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</si>
  <si>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</si>
  <si>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</si>
  <si>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</si>
  <si>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</si>
  <si>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</si>
  <si>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</si>
  <si>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</si>
  <si>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</si>
  <si>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</si>
  <si>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</si>
  <si>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</si>
  <si>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</si>
  <si>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</si>
  <si>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</si>
  <si>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</si>
  <si>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</si>
  <si>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</si>
  <si>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</si>
  <si>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</si>
  <si>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</si>
  <si>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</si>
  <si>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</si>
  <si>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</si>
  <si>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</si>
  <si>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</si>
  <si>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</si>
  <si>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文部科学省</t>
  </si>
  <si>
    <t>文科</t>
  </si>
  <si>
    <t>-</t>
    <phoneticPr fontId="5"/>
  </si>
  <si>
    <t>なお、金額は単位未満四捨五入して記載していることから、合計が一致しない場合がある。</t>
  </si>
  <si>
    <t>文部科学省</t>
    <phoneticPr fontId="5"/>
  </si>
  <si>
    <t>男女共同参画共生社会学習・安全課長
石塚　哲朗</t>
  </si>
  <si>
    <t>学校保健安全法第３条、第26条～第30条</t>
  </si>
  <si>
    <t>・学校保健法等の一部を改正する法律案に対する附帯決議
（平成20年6月10日参議院文教科学委員会）
・第３期教育振興基本計画（平成30年6月15日閣議決定）
・第２次学校安全の推進に関する計画（平成29年3月24日閣議決定）</t>
  </si>
  <si>
    <t xml:space="preserve">教職員や児童生徒の防犯、交通安全、防災に関する意識の向上を図り、児童生徒自身に安全に身を守るための能力を身につけさせる安全教育の充実や、児童生徒の生活の場である学校の安全管理体制の充実など、地域全体での学校安全の取組を推進する。
</t>
  </si>
  <si>
    <t>-</t>
  </si>
  <si>
    <t>教育政策推進事業委託費</t>
  </si>
  <si>
    <t>教職員研修費</t>
  </si>
  <si>
    <t>職員旅費</t>
  </si>
  <si>
    <t>委員等旅費</t>
  </si>
  <si>
    <t>諸謝金</t>
  </si>
  <si>
    <t>件</t>
  </si>
  <si>
    <t>学校安全計画の中に、職員の研修等の内容について盛り込んでいる学校の割合</t>
  </si>
  <si>
    <t>防犯教室、交通安全教室及び防災教室の講師となる教職員に対する講習会、心肺蘇生法実技講習会及び学校事故対応に関する講習会の開催数</t>
  </si>
  <si>
    <t>回</t>
  </si>
  <si>
    <t>部</t>
  </si>
  <si>
    <t>学校安全総合支援事業実施都道府県・指定都市数</t>
  </si>
  <si>
    <t>箇所</t>
  </si>
  <si>
    <t>防犯教室、交通安全教室及び防災教室の講師となる教職員に対する講習会、心肺蘇生法実技講習会及び学校事故対応に関する講習会費／開催数　　　　　　　　　　　　　　</t>
    <phoneticPr fontId="5"/>
  </si>
  <si>
    <t>円</t>
  </si>
  <si>
    <t>　　円/件</t>
    <phoneticPr fontId="5"/>
  </si>
  <si>
    <t>14,377,580/222</t>
  </si>
  <si>
    <t>　　円/部</t>
    <phoneticPr fontId="5"/>
  </si>
  <si>
    <t>8,115,136
/1,280,500</t>
  </si>
  <si>
    <t>学校安全総合支援事業実施経費／事業実施都道府県・指定都市数</t>
    <phoneticPr fontId="5"/>
  </si>
  <si>
    <t>　　円/箇所</t>
    <phoneticPr fontId="5"/>
  </si>
  <si>
    <t>99,607,019/41</t>
  </si>
  <si>
    <t>92,130,301/40</t>
  </si>
  <si>
    <t>131,516,812/41</t>
  </si>
  <si>
    <t>1　新しい時代に向けた教育政策の推進</t>
    <phoneticPr fontId="5"/>
  </si>
  <si>
    <t>1-6 男女共同参画・共生社会の実現及び学校安全の推進</t>
    <phoneticPr fontId="5"/>
  </si>
  <si>
    <t>学校安全計画を策定している学校の割合</t>
    <phoneticPr fontId="5"/>
  </si>
  <si>
    <t>危険等発生時対処要領（危機管理マニュアル）を作成している学校の割合</t>
    <phoneticPr fontId="5"/>
  </si>
  <si>
    <t>全ての学校において、安全教育や安全管理を組織的に実施することや、保護者やボランティア等による登下校の見守りなどの地域との連携を推進することを通じて、教職員や児童生徒等の安全に関する意識の向上及び安全教育や安全管理の充実を図ることにより、学校安全の推進に寄与する。</t>
    <phoneticPr fontId="5"/>
  </si>
  <si>
    <t>0097/0098/0099</t>
  </si>
  <si>
    <t>0325</t>
  </si>
  <si>
    <t>0346</t>
  </si>
  <si>
    <t>0076</t>
  </si>
  <si>
    <t>0080</t>
  </si>
  <si>
    <t>0077</t>
  </si>
  <si>
    <t>○</t>
  </si>
  <si>
    <t>学校安全推進事業</t>
    <phoneticPr fontId="5"/>
  </si>
  <si>
    <t>平成15年度</t>
    <phoneticPr fontId="5"/>
  </si>
  <si>
    <t>終了予定なし</t>
    <phoneticPr fontId="5"/>
  </si>
  <si>
    <t>総合教育政策局</t>
    <phoneticPr fontId="5"/>
  </si>
  <si>
    <t>男女共同参画共生社会学習・安全課</t>
    <phoneticPr fontId="5"/>
  </si>
  <si>
    <t>-</t>
    <phoneticPr fontId="5"/>
  </si>
  <si>
    <t>-</t>
    <phoneticPr fontId="5"/>
  </si>
  <si>
    <t>児童向けリーフレットの作成・配付部数</t>
    <phoneticPr fontId="5"/>
  </si>
  <si>
    <t>15,769,428/221</t>
    <phoneticPr fontId="5"/>
  </si>
  <si>
    <t>21,007,715/214</t>
    <phoneticPr fontId="5"/>
  </si>
  <si>
    <t>6,732,533/1,268,000</t>
    <phoneticPr fontId="5"/>
  </si>
  <si>
    <t>7,685,950/1,265,500</t>
    <phoneticPr fontId="5"/>
  </si>
  <si>
    <t>7,000,000/1,300,000</t>
    <phoneticPr fontId="5"/>
  </si>
  <si>
    <t>無</t>
  </si>
  <si>
    <t>‐</t>
  </si>
  <si>
    <t>事業計画書及び報告書について支出内容を確認し、不必要な支出が無いことを確認している。</t>
    <rPh sb="0" eb="2">
      <t>ジギョウ</t>
    </rPh>
    <rPh sb="2" eb="5">
      <t>ケイカクショ</t>
    </rPh>
    <rPh sb="5" eb="6">
      <t>オヨ</t>
    </rPh>
    <rPh sb="7" eb="10">
      <t>ホウコクショ</t>
    </rPh>
    <rPh sb="14" eb="16">
      <t>シシュツ</t>
    </rPh>
    <rPh sb="16" eb="18">
      <t>ナイヨウ</t>
    </rPh>
    <rPh sb="19" eb="21">
      <t>カクニン</t>
    </rPh>
    <rPh sb="23" eb="26">
      <t>フヒツヨウ</t>
    </rPh>
    <rPh sb="27" eb="29">
      <t>シシュツ</t>
    </rPh>
    <rPh sb="30" eb="31">
      <t>ナ</t>
    </rPh>
    <rPh sb="35" eb="37">
      <t>カクニン</t>
    </rPh>
    <phoneticPr fontId="5"/>
  </si>
  <si>
    <t>リーフレットについては、文部科学省ＨＰに掲載している。ＵＲＬ：https://www.mext.go.jp/a_menu/kenko/anzen/1358581.htm</t>
    <rPh sb="20" eb="22">
      <t>ケイサイ</t>
    </rPh>
    <phoneticPr fontId="5"/>
  </si>
  <si>
    <t>5,268,785/122</t>
    <phoneticPr fontId="5"/>
  </si>
  <si>
    <t>全国的に、安全に関する最新情報を伝承して、教職員や児童生徒等の学校安全に対する意識の向上等を図ることから、国が事業を推進する必要がある。</t>
    <rPh sb="0" eb="3">
      <t>ゼンコクテキ</t>
    </rPh>
    <rPh sb="5" eb="7">
      <t>アンゼン</t>
    </rPh>
    <rPh sb="8" eb="9">
      <t>カン</t>
    </rPh>
    <rPh sb="11" eb="13">
      <t>サイシン</t>
    </rPh>
    <rPh sb="13" eb="15">
      <t>ジョウホウ</t>
    </rPh>
    <rPh sb="16" eb="18">
      <t>デンショウ</t>
    </rPh>
    <rPh sb="21" eb="24">
      <t>キョウショクイン</t>
    </rPh>
    <rPh sb="25" eb="27">
      <t>ジドウ</t>
    </rPh>
    <rPh sb="27" eb="29">
      <t>セイト</t>
    </rPh>
    <rPh sb="29" eb="30">
      <t>トウ</t>
    </rPh>
    <rPh sb="31" eb="33">
      <t>ガッコウ</t>
    </rPh>
    <rPh sb="33" eb="35">
      <t>アンゼン</t>
    </rPh>
    <rPh sb="36" eb="37">
      <t>タイ</t>
    </rPh>
    <rPh sb="39" eb="41">
      <t>イシキ</t>
    </rPh>
    <rPh sb="42" eb="44">
      <t>コウジョウ</t>
    </rPh>
    <rPh sb="44" eb="45">
      <t>トウ</t>
    </rPh>
    <rPh sb="46" eb="47">
      <t>ハカ</t>
    </rPh>
    <rPh sb="53" eb="54">
      <t>クニ</t>
    </rPh>
    <rPh sb="55" eb="57">
      <t>ジギョウ</t>
    </rPh>
    <rPh sb="58" eb="60">
      <t>スイシン</t>
    </rPh>
    <rPh sb="62" eb="64">
      <t>ヒツヨウ</t>
    </rPh>
    <phoneticPr fontId="5"/>
  </si>
  <si>
    <t>本事業で作成した小学校新一年生向け学校安全教室用リーフレットを全国に配布し、各学校で活用されている。</t>
    <rPh sb="0" eb="1">
      <t>ホン</t>
    </rPh>
    <rPh sb="1" eb="3">
      <t>ジギョウ</t>
    </rPh>
    <rPh sb="4" eb="6">
      <t>サクセイ</t>
    </rPh>
    <rPh sb="31" eb="33">
      <t>ゼンコク</t>
    </rPh>
    <rPh sb="34" eb="36">
      <t>ハイフ</t>
    </rPh>
    <rPh sb="38" eb="41">
      <t>カクガッコウ</t>
    </rPh>
    <rPh sb="42" eb="44">
      <t>カツヨウ</t>
    </rPh>
    <phoneticPr fontId="5"/>
  </si>
  <si>
    <t>-</t>
    <phoneticPr fontId="5"/>
  </si>
  <si>
    <t>大阪府教育委員会</t>
    <rPh sb="0" eb="3">
      <t>オオサカフ</t>
    </rPh>
    <rPh sb="3" eb="5">
      <t>キョウイク</t>
    </rPh>
    <rPh sb="5" eb="8">
      <t>イインカイ</t>
    </rPh>
    <phoneticPr fontId="5"/>
  </si>
  <si>
    <t>秋田県教育委員会</t>
    <rPh sb="0" eb="3">
      <t>アキタケン</t>
    </rPh>
    <rPh sb="3" eb="5">
      <t>キョウイク</t>
    </rPh>
    <rPh sb="5" eb="8">
      <t>イインカイ</t>
    </rPh>
    <phoneticPr fontId="5"/>
  </si>
  <si>
    <t>鹿児島県教育委員会</t>
    <rPh sb="0" eb="4">
      <t>カゴシマケン</t>
    </rPh>
    <rPh sb="4" eb="6">
      <t>キョウイク</t>
    </rPh>
    <rPh sb="6" eb="9">
      <t>イインカイ</t>
    </rPh>
    <phoneticPr fontId="5"/>
  </si>
  <si>
    <t>横浜市教育委員会</t>
    <rPh sb="0" eb="3">
      <t>ヨコハマシ</t>
    </rPh>
    <rPh sb="3" eb="5">
      <t>キョウイク</t>
    </rPh>
    <rPh sb="5" eb="8">
      <t>イインカイ</t>
    </rPh>
    <phoneticPr fontId="5"/>
  </si>
  <si>
    <t>兵庫県教育員会</t>
    <rPh sb="0" eb="3">
      <t>ヒョウゴケン</t>
    </rPh>
    <rPh sb="3" eb="5">
      <t>キョウイク</t>
    </rPh>
    <rPh sb="5" eb="6">
      <t>イン</t>
    </rPh>
    <rPh sb="6" eb="7">
      <t>カイ</t>
    </rPh>
    <phoneticPr fontId="5"/>
  </si>
  <si>
    <t>奈良県教育委員会</t>
    <rPh sb="0" eb="3">
      <t>ナラケン</t>
    </rPh>
    <rPh sb="3" eb="5">
      <t>キョウイク</t>
    </rPh>
    <rPh sb="5" eb="8">
      <t>イインカイ</t>
    </rPh>
    <phoneticPr fontId="5"/>
  </si>
  <si>
    <t>長野県教育委員会</t>
    <rPh sb="0" eb="3">
      <t>ナガノケン</t>
    </rPh>
    <rPh sb="3" eb="5">
      <t>キョウイク</t>
    </rPh>
    <rPh sb="5" eb="8">
      <t>イインカイ</t>
    </rPh>
    <phoneticPr fontId="5"/>
  </si>
  <si>
    <t>埼玉県教育委員会</t>
    <rPh sb="0" eb="3">
      <t>サイタマケン</t>
    </rPh>
    <rPh sb="3" eb="5">
      <t>キョウイク</t>
    </rPh>
    <rPh sb="5" eb="8">
      <t>イインカイ</t>
    </rPh>
    <phoneticPr fontId="5"/>
  </si>
  <si>
    <t>沖縄県教育委員会</t>
    <rPh sb="0" eb="3">
      <t>オキナワケン</t>
    </rPh>
    <rPh sb="3" eb="5">
      <t>キョウイク</t>
    </rPh>
    <rPh sb="5" eb="8">
      <t>イインカイ</t>
    </rPh>
    <phoneticPr fontId="5"/>
  </si>
  <si>
    <t>三重県教育委員会</t>
    <rPh sb="0" eb="3">
      <t>ミエケン</t>
    </rPh>
    <rPh sb="3" eb="5">
      <t>キョウイク</t>
    </rPh>
    <rPh sb="5" eb="8">
      <t>イインカイ</t>
    </rPh>
    <phoneticPr fontId="5"/>
  </si>
  <si>
    <t>学校安全に関する教職員講習会等の実施</t>
    <rPh sb="0" eb="2">
      <t>ガッコウ</t>
    </rPh>
    <rPh sb="2" eb="4">
      <t>アンゼン</t>
    </rPh>
    <rPh sb="5" eb="6">
      <t>カン</t>
    </rPh>
    <rPh sb="8" eb="11">
      <t>キョウショクイン</t>
    </rPh>
    <rPh sb="11" eb="14">
      <t>コウシュウカイ</t>
    </rPh>
    <rPh sb="14" eb="15">
      <t>トウ</t>
    </rPh>
    <rPh sb="16" eb="18">
      <t>ジッシ</t>
    </rPh>
    <phoneticPr fontId="5"/>
  </si>
  <si>
    <t>-</t>
    <phoneticPr fontId="5"/>
  </si>
  <si>
    <t>三菱UFJリサーチ＆コンサルティング株式会社</t>
    <phoneticPr fontId="5"/>
  </si>
  <si>
    <t>株式会社社会安全研究所</t>
    <phoneticPr fontId="5"/>
  </si>
  <si>
    <t>地域における通学路の安全確保の方策等についての調査研究</t>
    <rPh sb="0" eb="2">
      <t>チイキ</t>
    </rPh>
    <rPh sb="6" eb="9">
      <t>ツウガクロ</t>
    </rPh>
    <rPh sb="10" eb="12">
      <t>アンゼン</t>
    </rPh>
    <rPh sb="12" eb="14">
      <t>カクホ</t>
    </rPh>
    <rPh sb="15" eb="17">
      <t>ホウサク</t>
    </rPh>
    <rPh sb="17" eb="18">
      <t>トウ</t>
    </rPh>
    <rPh sb="23" eb="25">
      <t>チョウサ</t>
    </rPh>
    <rPh sb="25" eb="27">
      <t>ケンキュウ</t>
    </rPh>
    <phoneticPr fontId="5"/>
  </si>
  <si>
    <t>-</t>
    <phoneticPr fontId="5"/>
  </si>
  <si>
    <t>学校管理下の災害（独立行政法人日本スポーツ振興センター）における学校管理下の死亡状況。</t>
    <rPh sb="0" eb="2">
      <t>ガッコウ</t>
    </rPh>
    <rPh sb="2" eb="4">
      <t>カンリ</t>
    </rPh>
    <rPh sb="4" eb="5">
      <t>シタ</t>
    </rPh>
    <rPh sb="6" eb="8">
      <t>サイガイ</t>
    </rPh>
    <rPh sb="9" eb="11">
      <t>ドクリツ</t>
    </rPh>
    <rPh sb="11" eb="13">
      <t>ギョウセイ</t>
    </rPh>
    <rPh sb="13" eb="15">
      <t>ホウジン</t>
    </rPh>
    <rPh sb="15" eb="17">
      <t>ニホン</t>
    </rPh>
    <rPh sb="21" eb="23">
      <t>シンコウ</t>
    </rPh>
    <rPh sb="32" eb="34">
      <t>ガッコウ</t>
    </rPh>
    <rPh sb="34" eb="37">
      <t>カンリカ</t>
    </rPh>
    <rPh sb="38" eb="40">
      <t>シボウ</t>
    </rPh>
    <rPh sb="40" eb="42">
      <t>ジョウキョウ</t>
    </rPh>
    <phoneticPr fontId="5"/>
  </si>
  <si>
    <t>児童向けリーフレットの作成経費／作成部数</t>
    <rPh sb="13" eb="15">
      <t>ケイヒ</t>
    </rPh>
    <rPh sb="16" eb="18">
      <t>サクセイ</t>
    </rPh>
    <rPh sb="18" eb="20">
      <t>ブスウ</t>
    </rPh>
    <phoneticPr fontId="5"/>
  </si>
  <si>
    <t>-</t>
    <phoneticPr fontId="5"/>
  </si>
  <si>
    <t>事業計画書を審査し、不必要な経費については、指摘し、削減させた。</t>
    <rPh sb="0" eb="2">
      <t>ジギョウ</t>
    </rPh>
    <rPh sb="2" eb="5">
      <t>ケイカクショ</t>
    </rPh>
    <rPh sb="6" eb="8">
      <t>シンサ</t>
    </rPh>
    <rPh sb="10" eb="13">
      <t>フヒツヨウ</t>
    </rPh>
    <rPh sb="14" eb="16">
      <t>ケイヒ</t>
    </rPh>
    <rPh sb="22" eb="24">
      <t>シテキ</t>
    </rPh>
    <rPh sb="26" eb="28">
      <t>サクゲン</t>
    </rPh>
    <phoneticPr fontId="5"/>
  </si>
  <si>
    <t>新型コロナウイルス感染症防止のため、安全教室の実施回数は減ったが、ほかの活動実績はおおむね当初の見込みどおり。</t>
    <rPh sb="0" eb="2">
      <t>シンガタ</t>
    </rPh>
    <rPh sb="9" eb="12">
      <t>カンセンショウ</t>
    </rPh>
    <rPh sb="12" eb="14">
      <t>ボウシ</t>
    </rPh>
    <rPh sb="18" eb="20">
      <t>アンゼン</t>
    </rPh>
    <rPh sb="20" eb="22">
      <t>キョウシツ</t>
    </rPh>
    <rPh sb="23" eb="25">
      <t>ジッシ</t>
    </rPh>
    <rPh sb="25" eb="27">
      <t>カイスウ</t>
    </rPh>
    <rPh sb="28" eb="29">
      <t>ヘ</t>
    </rPh>
    <rPh sb="36" eb="38">
      <t>カツドウ</t>
    </rPh>
    <rPh sb="38" eb="40">
      <t>ジッセキ</t>
    </rPh>
    <rPh sb="45" eb="47">
      <t>トウショ</t>
    </rPh>
    <rPh sb="48" eb="50">
      <t>ミコ</t>
    </rPh>
    <phoneticPr fontId="5"/>
  </si>
  <si>
    <t>A.大阪府教育委員会</t>
    <rPh sb="2" eb="5">
      <t>オオサカフ</t>
    </rPh>
    <rPh sb="5" eb="7">
      <t>キョウイク</t>
    </rPh>
    <rPh sb="7" eb="10">
      <t>イインカイ</t>
    </rPh>
    <phoneticPr fontId="5"/>
  </si>
  <si>
    <t>借損料</t>
    <rPh sb="0" eb="3">
      <t>シャクソンリョウ</t>
    </rPh>
    <phoneticPr fontId="5"/>
  </si>
  <si>
    <t>印刷製本費</t>
    <rPh sb="0" eb="2">
      <t>インサツ</t>
    </rPh>
    <rPh sb="2" eb="4">
      <t>セイホン</t>
    </rPh>
    <rPh sb="4" eb="5">
      <t>ヒ</t>
    </rPh>
    <phoneticPr fontId="5"/>
  </si>
  <si>
    <t>諸謝金</t>
    <rPh sb="0" eb="3">
      <t>ショシャキン</t>
    </rPh>
    <phoneticPr fontId="5"/>
  </si>
  <si>
    <t>講習会会場借料</t>
    <rPh sb="0" eb="3">
      <t>コウシュウカイ</t>
    </rPh>
    <rPh sb="3" eb="5">
      <t>カイジョウ</t>
    </rPh>
    <rPh sb="5" eb="7">
      <t>シャクリョウ</t>
    </rPh>
    <phoneticPr fontId="5"/>
  </si>
  <si>
    <t>成果発表会冊子</t>
    <rPh sb="0" eb="2">
      <t>セイカ</t>
    </rPh>
    <rPh sb="2" eb="5">
      <t>ハッピョウカイ</t>
    </rPh>
    <rPh sb="5" eb="7">
      <t>サッシ</t>
    </rPh>
    <phoneticPr fontId="5"/>
  </si>
  <si>
    <t>学校安全教室アドバイザー・講師謝金</t>
    <rPh sb="0" eb="2">
      <t>ガッコウ</t>
    </rPh>
    <rPh sb="2" eb="4">
      <t>アンゼン</t>
    </rPh>
    <rPh sb="4" eb="6">
      <t>キョウシツ</t>
    </rPh>
    <rPh sb="13" eb="15">
      <t>コウシ</t>
    </rPh>
    <rPh sb="15" eb="17">
      <t>シャキン</t>
    </rPh>
    <phoneticPr fontId="5"/>
  </si>
  <si>
    <t>E.株式会社社会安全研究所</t>
    <phoneticPr fontId="5"/>
  </si>
  <si>
    <t>学校の「危機管理マニュアル等の評価・見直しガイドライン」</t>
    <rPh sb="0" eb="2">
      <t>ガッコウ</t>
    </rPh>
    <rPh sb="4" eb="6">
      <t>キキ</t>
    </rPh>
    <rPh sb="6" eb="8">
      <t>カンリ</t>
    </rPh>
    <rPh sb="13" eb="14">
      <t>トウ</t>
    </rPh>
    <rPh sb="15" eb="17">
      <t>ヒョウカ</t>
    </rPh>
    <rPh sb="18" eb="20">
      <t>ミナオ</t>
    </rPh>
    <phoneticPr fontId="5"/>
  </si>
  <si>
    <t>全ての学校において学校安全計画を策定する。</t>
    <rPh sb="0" eb="1">
      <t>スベ</t>
    </rPh>
    <rPh sb="3" eb="5">
      <t>ガッコウ</t>
    </rPh>
    <rPh sb="9" eb="11">
      <t>ガッコウ</t>
    </rPh>
    <rPh sb="11" eb="13">
      <t>アンゼン</t>
    </rPh>
    <rPh sb="13" eb="15">
      <t>ケイカク</t>
    </rPh>
    <rPh sb="16" eb="18">
      <t>サクテイ</t>
    </rPh>
    <phoneticPr fontId="5"/>
  </si>
  <si>
    <t>学校管理下における死亡事故の発生件数を限りなくゼロにする。</t>
    <rPh sb="0" eb="2">
      <t>ガッコウ</t>
    </rPh>
    <rPh sb="2" eb="4">
      <t>カンリ</t>
    </rPh>
    <rPh sb="4" eb="5">
      <t>シタ</t>
    </rPh>
    <rPh sb="9" eb="11">
      <t>シボウ</t>
    </rPh>
    <rPh sb="11" eb="13">
      <t>ジコ</t>
    </rPh>
    <rPh sb="14" eb="16">
      <t>ハッセイ</t>
    </rPh>
    <rPh sb="16" eb="18">
      <t>ケンスウ</t>
    </rPh>
    <rPh sb="19" eb="20">
      <t>カギ</t>
    </rPh>
    <phoneticPr fontId="5"/>
  </si>
  <si>
    <t>教職員の学校安全に関する資質と能力を向上する。</t>
    <phoneticPr fontId="5"/>
  </si>
  <si>
    <t>-</t>
    <phoneticPr fontId="5"/>
  </si>
  <si>
    <t>学校安全の中核となる教職員を中心とした組織的な学校安全体制の構築する。</t>
    <rPh sb="0" eb="2">
      <t>ガッコウ</t>
    </rPh>
    <phoneticPr fontId="5"/>
  </si>
  <si>
    <t>学校安全の推進に関する計画に係る取組状況調査※（平成30年度実績）では87.8％
※３年ごとに行っている悉皆調査。</t>
    <phoneticPr fontId="5"/>
  </si>
  <si>
    <t>学校安全の推進に関する計画に係る取組状況調査※（平成30年度実績）で98.9％
※３年ごとに行っている悉皆調査。</t>
    <phoneticPr fontId="5"/>
  </si>
  <si>
    <t>全ての学校において危険等発生時等対処要領（危機管理マニュアル）の見直しを行う。</t>
    <rPh sb="0" eb="1">
      <t>スベ</t>
    </rPh>
    <phoneticPr fontId="5"/>
  </si>
  <si>
    <t>地域のボランティアによる学校内外の巡回・警備が実施されている学校の割合</t>
    <phoneticPr fontId="5"/>
  </si>
  <si>
    <t>登下校中に保護者や地区の人々、ボランティア等による同伴又は見守りを実施した学校の割合</t>
    <phoneticPr fontId="5"/>
  </si>
  <si>
    <t>旅費</t>
    <rPh sb="0" eb="2">
      <t>リョヒ</t>
    </rPh>
    <phoneticPr fontId="5"/>
  </si>
  <si>
    <t>人件費</t>
    <rPh sb="0" eb="3">
      <t>ジンケンヒ</t>
    </rPh>
    <phoneticPr fontId="5"/>
  </si>
  <si>
    <t>ガイドライン作成作業</t>
    <rPh sb="6" eb="8">
      <t>サクセイ</t>
    </rPh>
    <rPh sb="8" eb="10">
      <t>サギョウ</t>
    </rPh>
    <phoneticPr fontId="5"/>
  </si>
  <si>
    <t>有識者による委員会謝金</t>
    <rPh sb="0" eb="3">
      <t>ユウシキシャ</t>
    </rPh>
    <rPh sb="6" eb="9">
      <t>イインカイ</t>
    </rPh>
    <rPh sb="9" eb="11">
      <t>シャキン</t>
    </rPh>
    <phoneticPr fontId="5"/>
  </si>
  <si>
    <t>大阪府教育庁</t>
    <rPh sb="0" eb="3">
      <t>オオサカフ</t>
    </rPh>
    <rPh sb="3" eb="6">
      <t>キョウイクチョウ</t>
    </rPh>
    <phoneticPr fontId="5"/>
  </si>
  <si>
    <t>岩手県教育委員会</t>
    <rPh sb="0" eb="3">
      <t>イワテケン</t>
    </rPh>
    <rPh sb="3" eb="5">
      <t>キョウイク</t>
    </rPh>
    <rPh sb="5" eb="8">
      <t>イインカイ</t>
    </rPh>
    <phoneticPr fontId="5"/>
  </si>
  <si>
    <t>神戸市教育委員会</t>
    <rPh sb="0" eb="3">
      <t>コウベシ</t>
    </rPh>
    <rPh sb="3" eb="5">
      <t>キョウイク</t>
    </rPh>
    <rPh sb="5" eb="8">
      <t>イインカイ</t>
    </rPh>
    <phoneticPr fontId="5"/>
  </si>
  <si>
    <t>徳島県教育委員会</t>
    <rPh sb="0" eb="3">
      <t>トクシマケン</t>
    </rPh>
    <rPh sb="3" eb="5">
      <t>キョウイク</t>
    </rPh>
    <rPh sb="5" eb="8">
      <t>イインカイ</t>
    </rPh>
    <phoneticPr fontId="5"/>
  </si>
  <si>
    <t>高知県教育委員会</t>
    <rPh sb="0" eb="3">
      <t>コウチケン</t>
    </rPh>
    <rPh sb="3" eb="5">
      <t>キョウイク</t>
    </rPh>
    <rPh sb="5" eb="8">
      <t>イインカイ</t>
    </rPh>
    <phoneticPr fontId="5"/>
  </si>
  <si>
    <t>大分県教育庁</t>
    <rPh sb="0" eb="3">
      <t>オオイタケン</t>
    </rPh>
    <rPh sb="3" eb="6">
      <t>キョウイクチョウ</t>
    </rPh>
    <phoneticPr fontId="5"/>
  </si>
  <si>
    <t>福岡県教育委員会</t>
    <rPh sb="0" eb="3">
      <t>フクオカケン</t>
    </rPh>
    <rPh sb="3" eb="5">
      <t>キョウイク</t>
    </rPh>
    <rPh sb="5" eb="8">
      <t>イインカイ</t>
    </rPh>
    <phoneticPr fontId="5"/>
  </si>
  <si>
    <t>愛媛県教育委員会</t>
    <rPh sb="0" eb="3">
      <t>エヒメケン</t>
    </rPh>
    <rPh sb="3" eb="5">
      <t>キョウイク</t>
    </rPh>
    <rPh sb="5" eb="8">
      <t>イインカイ</t>
    </rPh>
    <phoneticPr fontId="5"/>
  </si>
  <si>
    <t>学校安全の組織的な取組を実施するための体制を構築する。および、体系的・系統的な実践的な安全教育の実施</t>
  </si>
  <si>
    <t>随意契約
（企画競争）</t>
    <rPh sb="2" eb="4">
      <t>ケイヤク</t>
    </rPh>
    <rPh sb="6" eb="8">
      <t>キカク</t>
    </rPh>
    <rPh sb="8" eb="10">
      <t>キョウソウ</t>
    </rPh>
    <phoneticPr fontId="0"/>
  </si>
  <si>
    <t>学校安全の推進に関する計画に係る取組状況調査※（平成30年度実績）で96.3％。
※３年ごとに行っている悉皆調査。</t>
    <rPh sb="43" eb="44">
      <t>ネン</t>
    </rPh>
    <rPh sb="47" eb="48">
      <t>オコナ</t>
    </rPh>
    <rPh sb="52" eb="54">
      <t>シッカイ</t>
    </rPh>
    <rPh sb="54" eb="56">
      <t>チョウサ</t>
    </rPh>
    <phoneticPr fontId="5"/>
  </si>
  <si>
    <t>-</t>
    <phoneticPr fontId="5"/>
  </si>
  <si>
    <t>学校管理下における死亡事故発生件数は、年々減少しており、学校安全計画の策定割合、及び同計画に教職員の研修を盛り込んでいる学校の割合は、ともに目標値に限りなく近い。</t>
    <rPh sb="0" eb="2">
      <t>ガッコウ</t>
    </rPh>
    <rPh sb="2" eb="4">
      <t>カンリ</t>
    </rPh>
    <rPh sb="4" eb="5">
      <t>シタ</t>
    </rPh>
    <rPh sb="9" eb="11">
      <t>シボウ</t>
    </rPh>
    <rPh sb="11" eb="13">
      <t>ジコ</t>
    </rPh>
    <rPh sb="13" eb="15">
      <t>ハッセイ</t>
    </rPh>
    <rPh sb="15" eb="17">
      <t>ケンスウ</t>
    </rPh>
    <rPh sb="19" eb="21">
      <t>ネンネン</t>
    </rPh>
    <rPh sb="21" eb="23">
      <t>ゲンショウ</t>
    </rPh>
    <rPh sb="28" eb="30">
      <t>ガッコウ</t>
    </rPh>
    <rPh sb="30" eb="32">
      <t>アンゼン</t>
    </rPh>
    <rPh sb="32" eb="34">
      <t>ケイカク</t>
    </rPh>
    <rPh sb="35" eb="37">
      <t>サクテイ</t>
    </rPh>
    <rPh sb="37" eb="39">
      <t>ワリアイ</t>
    </rPh>
    <rPh sb="40" eb="41">
      <t>オヨ</t>
    </rPh>
    <rPh sb="42" eb="43">
      <t>ドウ</t>
    </rPh>
    <rPh sb="43" eb="45">
      <t>ケイカク</t>
    </rPh>
    <rPh sb="46" eb="49">
      <t>キョウショクイン</t>
    </rPh>
    <rPh sb="50" eb="52">
      <t>ケンシュウ</t>
    </rPh>
    <rPh sb="53" eb="54">
      <t>モ</t>
    </rPh>
    <rPh sb="55" eb="56">
      <t>コ</t>
    </rPh>
    <rPh sb="60" eb="62">
      <t>ガッコウ</t>
    </rPh>
    <rPh sb="63" eb="65">
      <t>ワリアイ</t>
    </rPh>
    <rPh sb="70" eb="73">
      <t>モクヒョウチ</t>
    </rPh>
    <rPh sb="74" eb="75">
      <t>カギ</t>
    </rPh>
    <rPh sb="78" eb="79">
      <t>チカ</t>
    </rPh>
    <phoneticPr fontId="5"/>
  </si>
  <si>
    <t>B.三重県教育委員会</t>
    <rPh sb="2" eb="5">
      <t>ミエケン</t>
    </rPh>
    <rPh sb="5" eb="7">
      <t>キョウイク</t>
    </rPh>
    <rPh sb="7" eb="10">
      <t>イインカイ</t>
    </rPh>
    <phoneticPr fontId="5"/>
  </si>
  <si>
    <t>佐賀県教育委員会</t>
    <rPh sb="0" eb="2">
      <t>サガ</t>
    </rPh>
    <rPh sb="2" eb="3">
      <t>ケン</t>
    </rPh>
    <rPh sb="3" eb="5">
      <t>キョウイク</t>
    </rPh>
    <rPh sb="5" eb="8">
      <t>イインカイ</t>
    </rPh>
    <phoneticPr fontId="5"/>
  </si>
  <si>
    <t>兵庫県教育委員会</t>
    <rPh sb="0" eb="2">
      <t>ヒョウゴ</t>
    </rPh>
    <rPh sb="2" eb="3">
      <t>ケン</t>
    </rPh>
    <rPh sb="3" eb="5">
      <t>キョウイク</t>
    </rPh>
    <rPh sb="5" eb="8">
      <t>イインカイ</t>
    </rPh>
    <phoneticPr fontId="5"/>
  </si>
  <si>
    <t>石川県教育委員会</t>
    <rPh sb="0" eb="3">
      <t>イシカワケン</t>
    </rPh>
    <rPh sb="3" eb="5">
      <t>キョウイク</t>
    </rPh>
    <rPh sb="5" eb="8">
      <t>イインカイ</t>
    </rPh>
    <phoneticPr fontId="5"/>
  </si>
  <si>
    <t>山口県教育委員会</t>
    <rPh sb="0" eb="3">
      <t>ヤマグチケン</t>
    </rPh>
    <rPh sb="3" eb="5">
      <t>キョウイク</t>
    </rPh>
    <rPh sb="5" eb="8">
      <t>イインカイ</t>
    </rPh>
    <phoneticPr fontId="5"/>
  </si>
  <si>
    <t>栃木県教育委員会</t>
    <rPh sb="0" eb="3">
      <t>トチギケン</t>
    </rPh>
    <rPh sb="3" eb="5">
      <t>キョウイク</t>
    </rPh>
    <rPh sb="5" eb="8">
      <t>イインカイ</t>
    </rPh>
    <phoneticPr fontId="5"/>
  </si>
  <si>
    <t>千葉県教育庁</t>
    <rPh sb="0" eb="3">
      <t>チバケン</t>
    </rPh>
    <rPh sb="3" eb="6">
      <t>キョウイクチョウ</t>
    </rPh>
    <phoneticPr fontId="5"/>
  </si>
  <si>
    <t>秋田県教育庁</t>
    <rPh sb="0" eb="3">
      <t>アキタケン</t>
    </rPh>
    <rPh sb="3" eb="6">
      <t>キョウイクチョウ</t>
    </rPh>
    <phoneticPr fontId="5"/>
  </si>
  <si>
    <t>新潟県教育庁</t>
    <rPh sb="0" eb="3">
      <t>ニイガタケン</t>
    </rPh>
    <rPh sb="3" eb="6">
      <t>キョウイクチョウ</t>
    </rPh>
    <phoneticPr fontId="5"/>
  </si>
  <si>
    <t>北海道教育庁</t>
    <rPh sb="0" eb="3">
      <t>ホッカイドウ</t>
    </rPh>
    <rPh sb="3" eb="5">
      <t>キョウイク</t>
    </rPh>
    <rPh sb="5" eb="6">
      <t>チョウ</t>
    </rPh>
    <phoneticPr fontId="5"/>
  </si>
  <si>
    <t>再委託費</t>
    <rPh sb="0" eb="3">
      <t>サイイタク</t>
    </rPh>
    <rPh sb="3" eb="4">
      <t>ヒ</t>
    </rPh>
    <phoneticPr fontId="5"/>
  </si>
  <si>
    <t>消耗品費</t>
    <rPh sb="0" eb="3">
      <t>ショウモウヒン</t>
    </rPh>
    <rPh sb="3" eb="4">
      <t>ヒ</t>
    </rPh>
    <phoneticPr fontId="5"/>
  </si>
  <si>
    <t>学校安全・学校防災アドバイザー謝金</t>
    <rPh sb="0" eb="2">
      <t>ガッコウ</t>
    </rPh>
    <rPh sb="2" eb="4">
      <t>アンゼン</t>
    </rPh>
    <rPh sb="5" eb="7">
      <t>ガッコウ</t>
    </rPh>
    <rPh sb="7" eb="9">
      <t>ボウサイ</t>
    </rPh>
    <rPh sb="15" eb="17">
      <t>シャキン</t>
    </rPh>
    <phoneticPr fontId="5"/>
  </si>
  <si>
    <t>鳥羽市教育委員会・御浜町教育委員会</t>
    <rPh sb="0" eb="3">
      <t>トバシ</t>
    </rPh>
    <rPh sb="3" eb="5">
      <t>キョウイク</t>
    </rPh>
    <rPh sb="5" eb="8">
      <t>イインカイ</t>
    </rPh>
    <rPh sb="9" eb="12">
      <t>ミハマチョウ</t>
    </rPh>
    <rPh sb="12" eb="14">
      <t>キョウイク</t>
    </rPh>
    <rPh sb="14" eb="17">
      <t>イインカイ</t>
    </rPh>
    <phoneticPr fontId="5"/>
  </si>
  <si>
    <t>学校安全・学校防災アドバイザー旅費</t>
    <rPh sb="0" eb="2">
      <t>ガッコウ</t>
    </rPh>
    <rPh sb="2" eb="4">
      <t>アンゼン</t>
    </rPh>
    <rPh sb="5" eb="7">
      <t>ガッコウ</t>
    </rPh>
    <rPh sb="7" eb="9">
      <t>ボウサイ</t>
    </rPh>
    <rPh sb="15" eb="17">
      <t>リョヒ</t>
    </rPh>
    <phoneticPr fontId="5"/>
  </si>
  <si>
    <t>印刷トナー・事務用品等</t>
    <rPh sb="0" eb="2">
      <t>インサツ</t>
    </rPh>
    <rPh sb="6" eb="8">
      <t>ジム</t>
    </rPh>
    <rPh sb="8" eb="10">
      <t>ヨウヒン</t>
    </rPh>
    <rPh sb="10" eb="11">
      <t>トウ</t>
    </rPh>
    <phoneticPr fontId="5"/>
  </si>
  <si>
    <t>C.大阪府教育庁</t>
    <rPh sb="2" eb="5">
      <t>オオサカフ</t>
    </rPh>
    <rPh sb="5" eb="8">
      <t>キョウイクチョウ</t>
    </rPh>
    <phoneticPr fontId="5"/>
  </si>
  <si>
    <t>旅費</t>
    <rPh sb="0" eb="2">
      <t>リョヒ</t>
    </rPh>
    <phoneticPr fontId="5"/>
  </si>
  <si>
    <t>雑役務費</t>
    <rPh sb="0" eb="1">
      <t>ザツ</t>
    </rPh>
    <rPh sb="1" eb="4">
      <t>エキムヒ</t>
    </rPh>
    <phoneticPr fontId="5"/>
  </si>
  <si>
    <t>諸謝金</t>
    <rPh sb="0" eb="3">
      <t>ショシャキン</t>
    </rPh>
    <phoneticPr fontId="5"/>
  </si>
  <si>
    <t>印刷製本費</t>
    <rPh sb="0" eb="2">
      <t>インサツ</t>
    </rPh>
    <rPh sb="2" eb="4">
      <t>セイホン</t>
    </rPh>
    <rPh sb="4" eb="5">
      <t>ヒ</t>
    </rPh>
    <phoneticPr fontId="5"/>
  </si>
  <si>
    <t>借損料</t>
    <rPh sb="0" eb="3">
      <t>シャクソンリョウ</t>
    </rPh>
    <phoneticPr fontId="5"/>
  </si>
  <si>
    <t>学校防災アドバイザー講師謝金</t>
    <rPh sb="0" eb="2">
      <t>ガッコウ</t>
    </rPh>
    <rPh sb="2" eb="4">
      <t>ボウサイ</t>
    </rPh>
    <rPh sb="10" eb="12">
      <t>コウシ</t>
    </rPh>
    <rPh sb="12" eb="14">
      <t>シャキン</t>
    </rPh>
    <phoneticPr fontId="5"/>
  </si>
  <si>
    <t>学校防災アドバイザー講師旅費</t>
    <rPh sb="0" eb="2">
      <t>ガッコウ</t>
    </rPh>
    <rPh sb="2" eb="4">
      <t>ボウサイ</t>
    </rPh>
    <rPh sb="10" eb="12">
      <t>コウシ</t>
    </rPh>
    <rPh sb="12" eb="14">
      <t>リョヒ</t>
    </rPh>
    <phoneticPr fontId="5"/>
  </si>
  <si>
    <t>スケアードストレイト交通安全教室</t>
    <rPh sb="10" eb="12">
      <t>コウツウ</t>
    </rPh>
    <rPh sb="12" eb="14">
      <t>アンゼン</t>
    </rPh>
    <rPh sb="14" eb="16">
      <t>キョウシツ</t>
    </rPh>
    <phoneticPr fontId="5"/>
  </si>
  <si>
    <t>成果発表会冊子・事業報告</t>
    <rPh sb="0" eb="2">
      <t>セイカ</t>
    </rPh>
    <rPh sb="2" eb="5">
      <t>ハッピョウカイ</t>
    </rPh>
    <rPh sb="5" eb="7">
      <t>サッシ</t>
    </rPh>
    <rPh sb="8" eb="10">
      <t>ジギョウ</t>
    </rPh>
    <rPh sb="10" eb="12">
      <t>ホウコク</t>
    </rPh>
    <phoneticPr fontId="5"/>
  </si>
  <si>
    <t>研修会・成果発表会会場費</t>
    <rPh sb="0" eb="3">
      <t>ケンシュウカイ</t>
    </rPh>
    <rPh sb="4" eb="6">
      <t>セイカ</t>
    </rPh>
    <rPh sb="6" eb="9">
      <t>ハッピョウカイ</t>
    </rPh>
    <rPh sb="9" eb="11">
      <t>カイジョウ</t>
    </rPh>
    <rPh sb="11" eb="12">
      <t>ヒ</t>
    </rPh>
    <phoneticPr fontId="5"/>
  </si>
  <si>
    <t xml:space="preserve">①学校安全教室の推進（平成１５年度～）
　学校における学校安全教室（防犯教室、防災教室及び交通安全教室）の講師となる教職員等に対する講習会や、教職員等向けの事件事故発生時の初期対応能力等向上のための講習会の実施を支援するとともに、小学校新一年生向け学校安全教室用リーフレットを作成する。
②学校安全総合支援事業（平成２４年度～）
　地域間・学校間・教職員間での学校安全の取組の差を解消するため、地域全体での体制の構築への支援等を行う。
</t>
    <rPh sb="11" eb="13">
      <t>ヘイセイ</t>
    </rPh>
    <rPh sb="15" eb="16">
      <t>ネン</t>
    </rPh>
    <rPh sb="16" eb="17">
      <t>ド</t>
    </rPh>
    <rPh sb="118" eb="119">
      <t>シン</t>
    </rPh>
    <rPh sb="119" eb="121">
      <t>イチネン</t>
    </rPh>
    <rPh sb="121" eb="122">
      <t>セイ</t>
    </rPh>
    <rPh sb="122" eb="123">
      <t>ム</t>
    </rPh>
    <rPh sb="156" eb="158">
      <t>ヘイセイ</t>
    </rPh>
    <rPh sb="160" eb="162">
      <t>ネンド</t>
    </rPh>
    <phoneticPr fontId="5"/>
  </si>
  <si>
    <t>D.石巻市教育委員会</t>
    <rPh sb="2" eb="5">
      <t>イシノマキシ</t>
    </rPh>
    <rPh sb="5" eb="7">
      <t>キョウイク</t>
    </rPh>
    <rPh sb="7" eb="10">
      <t>イインカイ</t>
    </rPh>
    <phoneticPr fontId="5"/>
  </si>
  <si>
    <t>設備備品費</t>
    <rPh sb="0" eb="2">
      <t>セツビ</t>
    </rPh>
    <rPh sb="2" eb="5">
      <t>ビヒンヒ</t>
    </rPh>
    <phoneticPr fontId="5"/>
  </si>
  <si>
    <t>緊急地震速報受信機・防犯カメラ</t>
    <rPh sb="0" eb="2">
      <t>キンキュウ</t>
    </rPh>
    <rPh sb="2" eb="4">
      <t>ジシン</t>
    </rPh>
    <rPh sb="4" eb="6">
      <t>ソクホウ</t>
    </rPh>
    <rPh sb="6" eb="9">
      <t>ジュシンキ</t>
    </rPh>
    <rPh sb="10" eb="12">
      <t>ボウハン</t>
    </rPh>
    <phoneticPr fontId="5"/>
  </si>
  <si>
    <t>消耗品費</t>
    <rPh sb="0" eb="3">
      <t>ショウモウヒン</t>
    </rPh>
    <rPh sb="3" eb="4">
      <t>ヒ</t>
    </rPh>
    <phoneticPr fontId="5"/>
  </si>
  <si>
    <t>印刷機インク・事務用品等</t>
    <rPh sb="0" eb="2">
      <t>インサツ</t>
    </rPh>
    <rPh sb="2" eb="3">
      <t>キ</t>
    </rPh>
    <rPh sb="7" eb="9">
      <t>ジム</t>
    </rPh>
    <rPh sb="9" eb="11">
      <t>ヨウヒン</t>
    </rPh>
    <rPh sb="11" eb="12">
      <t>トウ</t>
    </rPh>
    <phoneticPr fontId="5"/>
  </si>
  <si>
    <t>石巻市教育委員会</t>
    <rPh sb="0" eb="3">
      <t>イシノマキシ</t>
    </rPh>
    <rPh sb="3" eb="5">
      <t>キョウイク</t>
    </rPh>
    <rPh sb="5" eb="8">
      <t>イインカイ</t>
    </rPh>
    <phoneticPr fontId="5"/>
  </si>
  <si>
    <t>小松島市教育委員会</t>
    <rPh sb="0" eb="4">
      <t>コマツシマシ</t>
    </rPh>
    <rPh sb="4" eb="6">
      <t>キョウイク</t>
    </rPh>
    <rPh sb="6" eb="9">
      <t>イインカイ</t>
    </rPh>
    <phoneticPr fontId="5"/>
  </si>
  <si>
    <t>鳴門市教育委員会</t>
    <rPh sb="0" eb="3">
      <t>ナルトシ</t>
    </rPh>
    <rPh sb="3" eb="5">
      <t>キョウイク</t>
    </rPh>
    <rPh sb="5" eb="8">
      <t>イインカイ</t>
    </rPh>
    <phoneticPr fontId="5"/>
  </si>
  <si>
    <t>鳥羽市教育委員会</t>
    <rPh sb="0" eb="3">
      <t>トバシ</t>
    </rPh>
    <rPh sb="3" eb="5">
      <t>キョウイク</t>
    </rPh>
    <rPh sb="5" eb="8">
      <t>イインカイ</t>
    </rPh>
    <phoneticPr fontId="5"/>
  </si>
  <si>
    <t>徳之島町教育委員会</t>
    <rPh sb="0" eb="3">
      <t>トクノシマ</t>
    </rPh>
    <rPh sb="3" eb="4">
      <t>マチ</t>
    </rPh>
    <rPh sb="4" eb="6">
      <t>キョウイク</t>
    </rPh>
    <rPh sb="6" eb="9">
      <t>イインカイ</t>
    </rPh>
    <phoneticPr fontId="5"/>
  </si>
  <si>
    <t>新上五島町教育委員会</t>
    <rPh sb="0" eb="1">
      <t>シン</t>
    </rPh>
    <rPh sb="1" eb="2">
      <t>カミ</t>
    </rPh>
    <rPh sb="2" eb="4">
      <t>ゴトウ</t>
    </rPh>
    <rPh sb="4" eb="5">
      <t>チョウ</t>
    </rPh>
    <rPh sb="5" eb="7">
      <t>キョウイク</t>
    </rPh>
    <rPh sb="7" eb="10">
      <t>イインカイ</t>
    </rPh>
    <phoneticPr fontId="5"/>
  </si>
  <si>
    <t>黒潮町教育委員会</t>
    <rPh sb="0" eb="3">
      <t>クロシオチョウ</t>
    </rPh>
    <rPh sb="3" eb="5">
      <t>キョウイク</t>
    </rPh>
    <rPh sb="5" eb="8">
      <t>イインカイ</t>
    </rPh>
    <phoneticPr fontId="5"/>
  </si>
  <si>
    <t>常滑市教育委員会</t>
    <rPh sb="0" eb="3">
      <t>トコナメシ</t>
    </rPh>
    <rPh sb="3" eb="5">
      <t>キョウイク</t>
    </rPh>
    <rPh sb="5" eb="8">
      <t>イインカイ</t>
    </rPh>
    <phoneticPr fontId="5"/>
  </si>
  <si>
    <t>草加市教育委員会</t>
    <rPh sb="0" eb="3">
      <t>ソウカシ</t>
    </rPh>
    <rPh sb="3" eb="5">
      <t>キョウイク</t>
    </rPh>
    <rPh sb="5" eb="8">
      <t>イインカイ</t>
    </rPh>
    <phoneticPr fontId="5"/>
  </si>
  <si>
    <t>松崎町教育委員会</t>
    <rPh sb="0" eb="3">
      <t>マツザキチョウ</t>
    </rPh>
    <rPh sb="3" eb="5">
      <t>キョウイク</t>
    </rPh>
    <rPh sb="5" eb="8">
      <t>イインカイ</t>
    </rPh>
    <phoneticPr fontId="5"/>
  </si>
  <si>
    <t>学校安全の推進に関する計画に係る取組状況調査（平成30年度実績）で92.2％
※３年ごとに行っている悉皆調査。</t>
    <phoneticPr fontId="5"/>
  </si>
  <si>
    <t>その他</t>
    <rPh sb="2" eb="3">
      <t>ホカ</t>
    </rPh>
    <phoneticPr fontId="5"/>
  </si>
  <si>
    <t>会議資料の印刷等</t>
    <rPh sb="0" eb="2">
      <t>カイギ</t>
    </rPh>
    <rPh sb="2" eb="4">
      <t>シリョウ</t>
    </rPh>
    <rPh sb="5" eb="7">
      <t>インサツ</t>
    </rPh>
    <rPh sb="7" eb="8">
      <t>トウ</t>
    </rPh>
    <phoneticPr fontId="5"/>
  </si>
  <si>
    <t>報告書製本等</t>
    <rPh sb="0" eb="3">
      <t>ホウコクショ</t>
    </rPh>
    <rPh sb="3" eb="5">
      <t>セイホン</t>
    </rPh>
    <rPh sb="5" eb="6">
      <t>トウ</t>
    </rPh>
    <phoneticPr fontId="5"/>
  </si>
  <si>
    <t>有</t>
  </si>
  <si>
    <t>-</t>
    <phoneticPr fontId="5"/>
  </si>
  <si>
    <t>学校安全計画に教職員の研修等を盛り込んでいる学校の割合（学校安全計画に教職員の研修等を盛り込んでいる学校数／学校安全計画を策定している学校数）
※令和3年度実績は取組状況調査に基づき令和5年２月ごろ確定後、記載予定</t>
    <rPh sb="7" eb="10">
      <t>キョウショクイン</t>
    </rPh>
    <rPh sb="15" eb="16">
      <t>モ</t>
    </rPh>
    <rPh sb="17" eb="18">
      <t>コ</t>
    </rPh>
    <rPh sb="28" eb="30">
      <t>ガッコウ</t>
    </rPh>
    <rPh sb="30" eb="32">
      <t>アンゼン</t>
    </rPh>
    <rPh sb="32" eb="34">
      <t>ケイカク</t>
    </rPh>
    <rPh sb="35" eb="38">
      <t>キョウショクイン</t>
    </rPh>
    <rPh sb="39" eb="41">
      <t>ケンシュウ</t>
    </rPh>
    <rPh sb="41" eb="42">
      <t>トウ</t>
    </rPh>
    <rPh sb="43" eb="44">
      <t>モ</t>
    </rPh>
    <rPh sb="45" eb="46">
      <t>コ</t>
    </rPh>
    <rPh sb="50" eb="52">
      <t>ガッコウ</t>
    </rPh>
    <rPh sb="52" eb="53">
      <t>スウ</t>
    </rPh>
    <rPh sb="54" eb="56">
      <t>ガッコウ</t>
    </rPh>
    <rPh sb="56" eb="58">
      <t>アンゼン</t>
    </rPh>
    <rPh sb="58" eb="60">
      <t>ケイカク</t>
    </rPh>
    <rPh sb="61" eb="63">
      <t>サクテイ</t>
    </rPh>
    <rPh sb="67" eb="69">
      <t>ガッコウ</t>
    </rPh>
    <rPh sb="69" eb="70">
      <t>スウ</t>
    </rPh>
    <phoneticPr fontId="5"/>
  </si>
  <si>
    <t>中核となる教職員が存在する学校の割合
（中核となる教職員が存在する学校数／学校安全計画を策定している学校数）
※令和3年度実績は取組状況調査に基づき令和5年２月ごろ確定後、記載予定</t>
    <rPh sb="9" eb="11">
      <t>ソンザイ</t>
    </rPh>
    <rPh sb="20" eb="22">
      <t>チュウカク</t>
    </rPh>
    <rPh sb="25" eb="28">
      <t>キョウショクイン</t>
    </rPh>
    <rPh sb="29" eb="31">
      <t>ソンザイ</t>
    </rPh>
    <rPh sb="33" eb="35">
      <t>ガッコウ</t>
    </rPh>
    <rPh sb="35" eb="36">
      <t>スウ</t>
    </rPh>
    <phoneticPr fontId="5"/>
  </si>
  <si>
    <t>学校安全計画を策定している学校の割合
（学校安全計画策定学校数／全国の学校数）
※令和3年度実績は取組状況調査に基づき令和5年２月頃確定後、記載予定</t>
    <rPh sb="0" eb="2">
      <t>ガッコウ</t>
    </rPh>
    <rPh sb="2" eb="4">
      <t>アンゼン</t>
    </rPh>
    <rPh sb="4" eb="6">
      <t>ケイカク</t>
    </rPh>
    <rPh sb="7" eb="9">
      <t>サクテイ</t>
    </rPh>
    <rPh sb="13" eb="15">
      <t>ガッコウ</t>
    </rPh>
    <rPh sb="16" eb="18">
      <t>ワリアイ</t>
    </rPh>
    <rPh sb="20" eb="22">
      <t>ガッコウ</t>
    </rPh>
    <rPh sb="22" eb="24">
      <t>アンゼン</t>
    </rPh>
    <rPh sb="24" eb="26">
      <t>ケイカク</t>
    </rPh>
    <rPh sb="26" eb="28">
      <t>サクテイ</t>
    </rPh>
    <rPh sb="28" eb="30">
      <t>ガッコウ</t>
    </rPh>
    <rPh sb="30" eb="31">
      <t>スウ</t>
    </rPh>
    <rPh sb="32" eb="34">
      <t>ゼンコク</t>
    </rPh>
    <rPh sb="35" eb="37">
      <t>ガッコウ</t>
    </rPh>
    <rPh sb="37" eb="38">
      <t>スウ</t>
    </rPh>
    <rPh sb="41" eb="43">
      <t>レイワ</t>
    </rPh>
    <rPh sb="44" eb="46">
      <t>ネンド</t>
    </rPh>
    <rPh sb="46" eb="48">
      <t>ジッセキ</t>
    </rPh>
    <rPh sb="49" eb="51">
      <t>トリクミ</t>
    </rPh>
    <rPh sb="51" eb="53">
      <t>ジョウキョウ</t>
    </rPh>
    <rPh sb="53" eb="55">
      <t>チョウサ</t>
    </rPh>
    <rPh sb="56" eb="57">
      <t>モト</t>
    </rPh>
    <rPh sb="59" eb="61">
      <t>レイワ</t>
    </rPh>
    <rPh sb="62" eb="63">
      <t>ネン</t>
    </rPh>
    <rPh sb="64" eb="65">
      <t>ガツ</t>
    </rPh>
    <rPh sb="65" eb="66">
      <t>ゴロ</t>
    </rPh>
    <rPh sb="66" eb="68">
      <t>カクテイ</t>
    </rPh>
    <rPh sb="68" eb="69">
      <t>ゴ</t>
    </rPh>
    <rPh sb="70" eb="72">
      <t>キサイ</t>
    </rPh>
    <rPh sb="72" eb="74">
      <t>ヨテイ</t>
    </rPh>
    <phoneticPr fontId="5"/>
  </si>
  <si>
    <t>学校管理下における事件・事故災害で死亡する児童生徒等の数
※前年度実績はJSCの公表に基づき12月頃確定後記載予定</t>
    <rPh sb="30" eb="33">
      <t>ゼンネンド</t>
    </rPh>
    <rPh sb="33" eb="35">
      <t>ジッセキ</t>
    </rPh>
    <rPh sb="40" eb="42">
      <t>コウヒョウ</t>
    </rPh>
    <rPh sb="43" eb="44">
      <t>モト</t>
    </rPh>
    <rPh sb="48" eb="49">
      <t>ガツ</t>
    </rPh>
    <rPh sb="49" eb="50">
      <t>ゴロ</t>
    </rPh>
    <rPh sb="50" eb="52">
      <t>カクテイ</t>
    </rPh>
    <rPh sb="52" eb="53">
      <t>ゴ</t>
    </rPh>
    <rPh sb="53" eb="55">
      <t>キサイ</t>
    </rPh>
    <rPh sb="55" eb="57">
      <t>ヨテイ</t>
    </rPh>
    <phoneticPr fontId="5"/>
  </si>
  <si>
    <t>定期的または必要に応じて危機管理マニュアルの見直しを行った学校の割合
（危機管理マニュアルの見直しを行った学校数／危機管理マニュアルを策定している学校数）※令和3年度実績は取組状況調査に基づき令和5年２月ごろ確定後、記載予定</t>
    <rPh sb="36" eb="38">
      <t>キキ</t>
    </rPh>
    <rPh sb="38" eb="40">
      <t>カンリ</t>
    </rPh>
    <rPh sb="46" eb="48">
      <t>ミナオ</t>
    </rPh>
    <rPh sb="50" eb="51">
      <t>オコナ</t>
    </rPh>
    <rPh sb="53" eb="55">
      <t>ガッコウ</t>
    </rPh>
    <rPh sb="55" eb="56">
      <t>スウ</t>
    </rPh>
    <rPh sb="57" eb="59">
      <t>キキ</t>
    </rPh>
    <rPh sb="59" eb="61">
      <t>カンリ</t>
    </rPh>
    <phoneticPr fontId="5"/>
  </si>
  <si>
    <t>子供たちが、学校における活動中の事故や登下校における事件・事故に巻き込まれる事案が発生している現状を踏まえ、安全教室等の事業で安全に関する研修等を実施し、社会のニーズを的確に反映している。</t>
    <rPh sb="0" eb="2">
      <t>コドモ</t>
    </rPh>
    <rPh sb="6" eb="8">
      <t>ガッコウ</t>
    </rPh>
    <rPh sb="12" eb="15">
      <t>カツドウチュウ</t>
    </rPh>
    <rPh sb="16" eb="18">
      <t>ジコ</t>
    </rPh>
    <rPh sb="19" eb="22">
      <t>トウゲコウ</t>
    </rPh>
    <rPh sb="26" eb="28">
      <t>ジケン</t>
    </rPh>
    <rPh sb="29" eb="31">
      <t>ジコ</t>
    </rPh>
    <rPh sb="32" eb="33">
      <t>マ</t>
    </rPh>
    <rPh sb="34" eb="35">
      <t>コ</t>
    </rPh>
    <rPh sb="38" eb="40">
      <t>ジアン</t>
    </rPh>
    <rPh sb="41" eb="43">
      <t>ハッセイ</t>
    </rPh>
    <rPh sb="47" eb="49">
      <t>ゲンジョウ</t>
    </rPh>
    <rPh sb="50" eb="51">
      <t>フ</t>
    </rPh>
    <rPh sb="54" eb="56">
      <t>アンゼン</t>
    </rPh>
    <rPh sb="56" eb="58">
      <t>キョウシツ</t>
    </rPh>
    <rPh sb="58" eb="59">
      <t>トウ</t>
    </rPh>
    <rPh sb="60" eb="62">
      <t>ジギョウ</t>
    </rPh>
    <rPh sb="63" eb="65">
      <t>アンゼン</t>
    </rPh>
    <rPh sb="66" eb="67">
      <t>カン</t>
    </rPh>
    <rPh sb="69" eb="71">
      <t>ケンシュウ</t>
    </rPh>
    <rPh sb="71" eb="72">
      <t>トウ</t>
    </rPh>
    <rPh sb="73" eb="75">
      <t>ジッシ</t>
    </rPh>
    <rPh sb="77" eb="79">
      <t>シャカイ</t>
    </rPh>
    <rPh sb="84" eb="86">
      <t>テキカク</t>
    </rPh>
    <rPh sb="87" eb="89">
      <t>ハンエイ</t>
    </rPh>
    <phoneticPr fontId="5"/>
  </si>
  <si>
    <t>大部分の委託事業は、関係機関と連携し、円滑に事業を実施することが可能な都道府県教育委員会等を対象として企画競争を行い、選定の際は外部有識者によって事業の趣旨に合致しているか否かを精査している。
また、一者応札になった一部の委託事業については、事業の困難性を踏まえた事業計画作成期間に見合う公募期間を設定していなかったことによるものだと考えられるため、今後、公募期間を十分に検討し、公募期間の改善に努める。</t>
    <rPh sb="0" eb="3">
      <t>ダイブブン</t>
    </rPh>
    <rPh sb="4" eb="6">
      <t>イタク</t>
    </rPh>
    <rPh sb="6" eb="8">
      <t>ジギョウ</t>
    </rPh>
    <rPh sb="10" eb="12">
      <t>カンケイ</t>
    </rPh>
    <rPh sb="12" eb="14">
      <t>キカン</t>
    </rPh>
    <rPh sb="15" eb="17">
      <t>レンケイ</t>
    </rPh>
    <rPh sb="19" eb="21">
      <t>エンカツ</t>
    </rPh>
    <rPh sb="22" eb="24">
      <t>ジギョウ</t>
    </rPh>
    <rPh sb="25" eb="27">
      <t>ジッシ</t>
    </rPh>
    <rPh sb="32" eb="34">
      <t>カノウ</t>
    </rPh>
    <rPh sb="35" eb="39">
      <t>トドウフケン</t>
    </rPh>
    <rPh sb="39" eb="41">
      <t>キョウイク</t>
    </rPh>
    <rPh sb="41" eb="44">
      <t>イインカイ</t>
    </rPh>
    <rPh sb="44" eb="45">
      <t>トウ</t>
    </rPh>
    <rPh sb="46" eb="48">
      <t>タイショウ</t>
    </rPh>
    <rPh sb="51" eb="53">
      <t>キカク</t>
    </rPh>
    <rPh sb="53" eb="55">
      <t>キョウソウ</t>
    </rPh>
    <rPh sb="56" eb="57">
      <t>オコナ</t>
    </rPh>
    <rPh sb="59" eb="61">
      <t>センテイ</t>
    </rPh>
    <rPh sb="62" eb="63">
      <t>サイ</t>
    </rPh>
    <rPh sb="64" eb="66">
      <t>ガイブ</t>
    </rPh>
    <rPh sb="66" eb="69">
      <t>ユウシキシャ</t>
    </rPh>
    <rPh sb="73" eb="75">
      <t>ジギョウ</t>
    </rPh>
    <rPh sb="76" eb="78">
      <t>シュシ</t>
    </rPh>
    <rPh sb="79" eb="81">
      <t>ガッチ</t>
    </rPh>
    <rPh sb="86" eb="87">
      <t>イナ</t>
    </rPh>
    <rPh sb="89" eb="91">
      <t>セイサ</t>
    </rPh>
    <rPh sb="100" eb="102">
      <t>イッシャ</t>
    </rPh>
    <rPh sb="102" eb="104">
      <t>オウサツ</t>
    </rPh>
    <rPh sb="108" eb="110">
      <t>イチブ</t>
    </rPh>
    <rPh sb="111" eb="113">
      <t>イタク</t>
    </rPh>
    <rPh sb="113" eb="115">
      <t>ジギョウ</t>
    </rPh>
    <rPh sb="121" eb="123">
      <t>ジギョウ</t>
    </rPh>
    <rPh sb="124" eb="127">
      <t>コンナンセイ</t>
    </rPh>
    <rPh sb="128" eb="129">
      <t>フ</t>
    </rPh>
    <rPh sb="132" eb="134">
      <t>ジギョウ</t>
    </rPh>
    <rPh sb="134" eb="136">
      <t>ケイカク</t>
    </rPh>
    <rPh sb="136" eb="138">
      <t>サクセイ</t>
    </rPh>
    <rPh sb="138" eb="140">
      <t>キカン</t>
    </rPh>
    <rPh sb="141" eb="143">
      <t>ミア</t>
    </rPh>
    <rPh sb="144" eb="146">
      <t>コウボ</t>
    </rPh>
    <rPh sb="146" eb="148">
      <t>キカン</t>
    </rPh>
    <rPh sb="149" eb="151">
      <t>セッテイ</t>
    </rPh>
    <rPh sb="167" eb="168">
      <t>カンガ</t>
    </rPh>
    <rPh sb="175" eb="177">
      <t>コンゴ</t>
    </rPh>
    <rPh sb="178" eb="180">
      <t>コウボ</t>
    </rPh>
    <rPh sb="180" eb="182">
      <t>キカン</t>
    </rPh>
    <rPh sb="183" eb="185">
      <t>ジュウブン</t>
    </rPh>
    <rPh sb="186" eb="188">
      <t>ケントウ</t>
    </rPh>
    <rPh sb="190" eb="192">
      <t>コウボ</t>
    </rPh>
    <rPh sb="192" eb="194">
      <t>キカン</t>
    </rPh>
    <rPh sb="195" eb="197">
      <t>カイゼン</t>
    </rPh>
    <rPh sb="198" eb="199">
      <t>ツト</t>
    </rPh>
    <phoneticPr fontId="5"/>
  </si>
  <si>
    <t>新型コロナウイルス対応も含め、子供たちを取り巻く学校安全の環境要因は多岐にわたっており、多くの自治体が安全教室の実施を企画している現状を踏また上で、額の確定においては十分精査するなどコスト削減に努めており、水準は妥当である。</t>
    <rPh sb="0" eb="2">
      <t>シンガタ</t>
    </rPh>
    <rPh sb="9" eb="11">
      <t>タイオウ</t>
    </rPh>
    <rPh sb="12" eb="13">
      <t>フク</t>
    </rPh>
    <rPh sb="15" eb="17">
      <t>コドモ</t>
    </rPh>
    <rPh sb="20" eb="21">
      <t>ト</t>
    </rPh>
    <rPh sb="22" eb="23">
      <t>マ</t>
    </rPh>
    <rPh sb="24" eb="26">
      <t>ガッコウ</t>
    </rPh>
    <rPh sb="26" eb="28">
      <t>アンゼン</t>
    </rPh>
    <rPh sb="29" eb="31">
      <t>カンキョウ</t>
    </rPh>
    <rPh sb="31" eb="33">
      <t>ヨウイン</t>
    </rPh>
    <rPh sb="34" eb="36">
      <t>タキ</t>
    </rPh>
    <rPh sb="44" eb="45">
      <t>オオ</t>
    </rPh>
    <rPh sb="47" eb="50">
      <t>ジチタイ</t>
    </rPh>
    <rPh sb="51" eb="53">
      <t>アンゼン</t>
    </rPh>
    <rPh sb="53" eb="55">
      <t>キョウシツ</t>
    </rPh>
    <rPh sb="56" eb="58">
      <t>ジッシ</t>
    </rPh>
    <rPh sb="59" eb="61">
      <t>キカク</t>
    </rPh>
    <rPh sb="65" eb="67">
      <t>ゲンジョウ</t>
    </rPh>
    <rPh sb="68" eb="69">
      <t>フ</t>
    </rPh>
    <rPh sb="71" eb="72">
      <t>ウエ</t>
    </rPh>
    <phoneticPr fontId="5"/>
  </si>
  <si>
    <t>「学校保健安全法」に基づき、「第2次学校安全の推進に関する計画」が策定されており、児童生徒の安全を取り巻く現状を鑑みると、本事業は政策の優先度・必要性が高い事業である。</t>
    <rPh sb="1" eb="3">
      <t>ガッコウ</t>
    </rPh>
    <rPh sb="3" eb="5">
      <t>ホケン</t>
    </rPh>
    <rPh sb="5" eb="8">
      <t>アンゼンホウ</t>
    </rPh>
    <rPh sb="10" eb="11">
      <t>モト</t>
    </rPh>
    <rPh sb="15" eb="16">
      <t>ダイ</t>
    </rPh>
    <rPh sb="17" eb="18">
      <t>ジ</t>
    </rPh>
    <rPh sb="18" eb="20">
      <t>ガッコウ</t>
    </rPh>
    <rPh sb="20" eb="22">
      <t>アンゼン</t>
    </rPh>
    <rPh sb="23" eb="25">
      <t>スイシン</t>
    </rPh>
    <rPh sb="26" eb="27">
      <t>カン</t>
    </rPh>
    <rPh sb="29" eb="31">
      <t>ケイカク</t>
    </rPh>
    <rPh sb="33" eb="35">
      <t>サクテイ</t>
    </rPh>
    <rPh sb="41" eb="43">
      <t>ジドウ</t>
    </rPh>
    <rPh sb="43" eb="45">
      <t>セイト</t>
    </rPh>
    <rPh sb="46" eb="48">
      <t>アンゼン</t>
    </rPh>
    <rPh sb="49" eb="50">
      <t>ト</t>
    </rPh>
    <rPh sb="51" eb="52">
      <t>マ</t>
    </rPh>
    <rPh sb="53" eb="55">
      <t>ゲンジョウ</t>
    </rPh>
    <rPh sb="56" eb="57">
      <t>カンガ</t>
    </rPh>
    <phoneticPr fontId="5"/>
  </si>
  <si>
    <t>契約時や確定検査等で支出の妥当性を検証しており、中間段階での支出は合理的なものとなっている。</t>
  </si>
  <si>
    <t>再委託先との契約期間が短いことなどから執行残が一部あったが、さらに新型コロナウイルスの影響で予定していた安全教室の実施回数が大幅に減り、不要率がより大きくなった。</t>
    <rPh sb="0" eb="3">
      <t>サイイタク</t>
    </rPh>
    <rPh sb="3" eb="4">
      <t>サキ</t>
    </rPh>
    <rPh sb="6" eb="8">
      <t>ケイヤク</t>
    </rPh>
    <rPh sb="8" eb="10">
      <t>キカン</t>
    </rPh>
    <rPh sb="11" eb="12">
      <t>ミジカ</t>
    </rPh>
    <rPh sb="19" eb="21">
      <t>シッコウ</t>
    </rPh>
    <rPh sb="21" eb="22">
      <t>ザン</t>
    </rPh>
    <rPh sb="23" eb="25">
      <t>イチブ</t>
    </rPh>
    <rPh sb="33" eb="35">
      <t>シンガタ</t>
    </rPh>
    <rPh sb="43" eb="45">
      <t>エイキョウ</t>
    </rPh>
    <rPh sb="46" eb="48">
      <t>ヨテイ</t>
    </rPh>
    <rPh sb="52" eb="54">
      <t>アンゼン</t>
    </rPh>
    <rPh sb="54" eb="56">
      <t>キョウシツ</t>
    </rPh>
    <rPh sb="57" eb="59">
      <t>ジッシ</t>
    </rPh>
    <rPh sb="59" eb="61">
      <t>カイスウ</t>
    </rPh>
    <rPh sb="62" eb="64">
      <t>オオハバ</t>
    </rPh>
    <rPh sb="65" eb="66">
      <t>ヘ</t>
    </rPh>
    <rPh sb="68" eb="70">
      <t>フヨウ</t>
    </rPh>
    <rPh sb="70" eb="71">
      <t>リツ</t>
    </rPh>
    <rPh sb="74" eb="75">
      <t>オオ</t>
    </rPh>
    <phoneticPr fontId="5"/>
  </si>
  <si>
    <t>再委託先との契約期間が短いことなどから、以前から執行率は低かったが、令和２年度は新型コロナウイルス感染症防止のため安全教室の総実施回数が減少したため執行額がさらに低くなってしまった。しかし、児童生徒に対する学校安全の充実に必要不可欠な事業であり、学校管理下での死亡事故発生件数が減少していることからすれば、引き続き実施すべきものと判断している。</t>
    <rPh sb="0" eb="3">
      <t>サイイタク</t>
    </rPh>
    <rPh sb="3" eb="4">
      <t>サキ</t>
    </rPh>
    <rPh sb="6" eb="8">
      <t>ケイヤク</t>
    </rPh>
    <rPh sb="8" eb="10">
      <t>キカン</t>
    </rPh>
    <rPh sb="11" eb="12">
      <t>ミジカ</t>
    </rPh>
    <rPh sb="20" eb="22">
      <t>イゼン</t>
    </rPh>
    <rPh sb="24" eb="26">
      <t>シッコウ</t>
    </rPh>
    <rPh sb="26" eb="27">
      <t>リツ</t>
    </rPh>
    <rPh sb="28" eb="29">
      <t>ヒク</t>
    </rPh>
    <rPh sb="34" eb="35">
      <t>レイ</t>
    </rPh>
    <rPh sb="35" eb="36">
      <t>ワ</t>
    </rPh>
    <rPh sb="37" eb="39">
      <t>ネンド</t>
    </rPh>
    <rPh sb="40" eb="42">
      <t>シンガタ</t>
    </rPh>
    <rPh sb="49" eb="52">
      <t>カンセンショウ</t>
    </rPh>
    <rPh sb="52" eb="54">
      <t>ボウシ</t>
    </rPh>
    <rPh sb="57" eb="59">
      <t>アンゼン</t>
    </rPh>
    <rPh sb="59" eb="61">
      <t>キョウシツ</t>
    </rPh>
    <rPh sb="62" eb="63">
      <t>ソウ</t>
    </rPh>
    <rPh sb="63" eb="65">
      <t>ジッシ</t>
    </rPh>
    <rPh sb="65" eb="67">
      <t>カイスウ</t>
    </rPh>
    <rPh sb="68" eb="70">
      <t>ゲンショウ</t>
    </rPh>
    <rPh sb="74" eb="76">
      <t>シッコウ</t>
    </rPh>
    <rPh sb="76" eb="77">
      <t>ガク</t>
    </rPh>
    <rPh sb="81" eb="82">
      <t>ヒク</t>
    </rPh>
    <rPh sb="95" eb="97">
      <t>ジドウ</t>
    </rPh>
    <rPh sb="97" eb="99">
      <t>セイト</t>
    </rPh>
    <rPh sb="100" eb="101">
      <t>タイ</t>
    </rPh>
    <rPh sb="103" eb="105">
      <t>ガッコウ</t>
    </rPh>
    <rPh sb="105" eb="107">
      <t>アンゼン</t>
    </rPh>
    <rPh sb="108" eb="110">
      <t>ジュウジツ</t>
    </rPh>
    <rPh sb="111" eb="113">
      <t>ヒツヨウ</t>
    </rPh>
    <rPh sb="113" eb="116">
      <t>フカケツ</t>
    </rPh>
    <rPh sb="117" eb="119">
      <t>ジギョウ</t>
    </rPh>
    <rPh sb="123" eb="125">
      <t>ガッコウ</t>
    </rPh>
    <rPh sb="125" eb="127">
      <t>カンリ</t>
    </rPh>
    <rPh sb="127" eb="128">
      <t>シタ</t>
    </rPh>
    <rPh sb="130" eb="132">
      <t>シボウ</t>
    </rPh>
    <rPh sb="132" eb="134">
      <t>ジコ</t>
    </rPh>
    <rPh sb="134" eb="136">
      <t>ハッセイ</t>
    </rPh>
    <rPh sb="136" eb="138">
      <t>ケンスウ</t>
    </rPh>
    <rPh sb="139" eb="141">
      <t>ゲンショウ</t>
    </rPh>
    <rPh sb="153" eb="154">
      <t>ヒ</t>
    </rPh>
    <rPh sb="155" eb="156">
      <t>ツヅ</t>
    </rPh>
    <rPh sb="157" eb="159">
      <t>ジッシ</t>
    </rPh>
    <rPh sb="165" eb="167">
      <t>ハンダン</t>
    </rPh>
    <phoneticPr fontId="5"/>
  </si>
  <si>
    <t>既に様々な教員研修を実施している教育委員会への直接委託になるため、業者への委託など他の手段・方法より効果的かつ低コストで実施できる効果的な事業である。</t>
    <rPh sb="0" eb="1">
      <t>スデ</t>
    </rPh>
    <rPh sb="2" eb="4">
      <t>サマザマ</t>
    </rPh>
    <rPh sb="5" eb="7">
      <t>キョウイン</t>
    </rPh>
    <rPh sb="7" eb="9">
      <t>ケンシュウ</t>
    </rPh>
    <rPh sb="10" eb="12">
      <t>ジッシ</t>
    </rPh>
    <rPh sb="16" eb="18">
      <t>キョウイク</t>
    </rPh>
    <rPh sb="18" eb="21">
      <t>イインカイ</t>
    </rPh>
    <rPh sb="23" eb="25">
      <t>チョクセツ</t>
    </rPh>
    <rPh sb="25" eb="27">
      <t>イタク</t>
    </rPh>
    <rPh sb="33" eb="35">
      <t>ギョウシャ</t>
    </rPh>
    <rPh sb="37" eb="39">
      <t>イタク</t>
    </rPh>
    <rPh sb="41" eb="42">
      <t>ホカ</t>
    </rPh>
    <rPh sb="43" eb="45">
      <t>シュダン</t>
    </rPh>
    <rPh sb="46" eb="48">
      <t>ホウホウ</t>
    </rPh>
    <rPh sb="50" eb="53">
      <t>コウカテキ</t>
    </rPh>
    <rPh sb="55" eb="56">
      <t>テイ</t>
    </rPh>
    <rPh sb="60" eb="62">
      <t>ジッシ</t>
    </rPh>
    <phoneticPr fontId="5"/>
  </si>
  <si>
    <t>再委託先の契約期間が少しでも長くなるよう、できるだけ早く委託先との契約を締結するとともに、年度ごとの執行状況を分析し、より効率的・効果的なものとなるよう、事業内容の見直しを具体的に検討していく。</t>
    <rPh sb="0" eb="3">
      <t>サイイタク</t>
    </rPh>
    <rPh sb="3" eb="4">
      <t>サキ</t>
    </rPh>
    <rPh sb="5" eb="7">
      <t>ケイヤク</t>
    </rPh>
    <rPh sb="7" eb="9">
      <t>キカン</t>
    </rPh>
    <rPh sb="10" eb="11">
      <t>スコ</t>
    </rPh>
    <rPh sb="14" eb="15">
      <t>ナガ</t>
    </rPh>
    <rPh sb="26" eb="27">
      <t>ハヤ</t>
    </rPh>
    <rPh sb="28" eb="31">
      <t>イタクサキ</t>
    </rPh>
    <rPh sb="33" eb="35">
      <t>ケイヤク</t>
    </rPh>
    <rPh sb="36" eb="38">
      <t>テイケツ</t>
    </rPh>
    <rPh sb="45" eb="47">
      <t>ネンド</t>
    </rPh>
    <rPh sb="50" eb="52">
      <t>シッコウ</t>
    </rPh>
    <rPh sb="52" eb="54">
      <t>ジョウキョウ</t>
    </rPh>
    <rPh sb="55" eb="57">
      <t>ブンセキ</t>
    </rPh>
    <rPh sb="77" eb="79">
      <t>ジギョウ</t>
    </rPh>
    <rPh sb="79" eb="81">
      <t>ナイヨウ</t>
    </rPh>
    <rPh sb="82" eb="84">
      <t>ミナオ</t>
    </rPh>
    <rPh sb="86" eb="89">
      <t>グタイテキ</t>
    </rPh>
    <rPh sb="90" eb="92">
      <t>ケントウ</t>
    </rPh>
    <phoneticPr fontId="5"/>
  </si>
  <si>
    <t>-</t>
    <phoneticPr fontId="5"/>
  </si>
  <si>
    <t>　学校安全総合支援事業の進め方に不安のある自治体や、今後国の予算でSPSの普及や学校安全の推進を検討していきたい自治体及び学校に対して、シンクタンクの役割を果たす団体に委託し、各都道府県等での取組の促進を図るため増額するもの。
※金額は単位未満四捨五入して記載していることから、合計が一致しない場合がある。</t>
    <rPh sb="1" eb="3">
      <t>ガッコウ</t>
    </rPh>
    <rPh sb="3" eb="5">
      <t>アンゼン</t>
    </rPh>
    <rPh sb="5" eb="7">
      <t>ソウゴウ</t>
    </rPh>
    <rPh sb="7" eb="9">
      <t>シエン</t>
    </rPh>
    <rPh sb="9" eb="11">
      <t>ジギョウ</t>
    </rPh>
    <rPh sb="12" eb="13">
      <t>スス</t>
    </rPh>
    <rPh sb="14" eb="15">
      <t>カタ</t>
    </rPh>
    <rPh sb="59" eb="60">
      <t>オヨ</t>
    </rPh>
    <rPh sb="106" eb="108">
      <t>ゾウガク</t>
    </rPh>
    <phoneticPr fontId="5"/>
  </si>
  <si>
    <t>随意契約
（企画競争）</t>
    <rPh sb="2" eb="4">
      <t>ケイヤク</t>
    </rPh>
    <rPh sb="6" eb="8">
      <t>キカク</t>
    </rPh>
    <rPh sb="8" eb="10">
      <t>キョウソウ</t>
    </rPh>
    <phoneticPr fontId="3"/>
  </si>
  <si>
    <t>-</t>
    <phoneticPr fontId="5"/>
  </si>
  <si>
    <t>-</t>
    <phoneticPr fontId="5"/>
  </si>
  <si>
    <t>-</t>
    <phoneticPr fontId="5"/>
  </si>
  <si>
    <t>現状通り</t>
  </si>
  <si>
    <t>この事業は、外部有識者の点検、事業所管部局による自己点検及び行政事業レビューワーキングチームによる点検の結果を踏まえ、特段の見直しは要しないものと考えられる。</t>
  </si>
  <si>
    <t>引き続き効率的な執行に努めるとともに、今後も広く普及啓発に努めていく。</t>
  </si>
  <si>
    <t>事業の目的及び内容については施策目標の達成手段として適切なものとなっている。また、アウトカム指標が網羅的に設定されており、事業の効果を検証するには十分と認められる。
連続して不用額が生じているものの合理的な理由があることから、事業の執行管理については適切に行われていると認められる。（水田健輔）</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</si>
</sst>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0" fillId="5" borderId="11" xfId="0" applyNumberFormat="1" applyFont="1" applyFill="1" applyBorder="1" applyAlignment="1" applyProtection="1">
      <alignment horizontal="left"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49" fontId="0" fillId="0" borderId="11" xfId="0" applyNumberFormat="1" applyFont="1" applyFill="1" applyBorder="1" applyAlignment="1" applyProtection="1">
      <alignment horizontal="center" vertical="center" wrapText="1"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7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154780</xdr:colOff>
      <xdr:row>748</xdr:row>
      <xdr:rowOff>205171</xdr:rowOff>
    </xdr:from>
    <xdr:to>
      <xdr:col>42</xdr:col>
      <xdr:colOff>71437</xdr:colOff>
      <xdr:row>766</xdr:row>
      <xdr:rowOff>619123</xdr:rowOff>
    </xdr:to>
    <xdr:grpSp>
      <xdr:nvGrpSpPr>
        <xdr:cNvPr id="6" name="グループ化 5"/>
        <xdr:cNvGrpSpPr/>
      </xdr:nvGrpSpPr>
      <xdr:grpSpPr>
        <a:xfrm>
          <a:off x="2978662" y="67821465"/>
          <a:ext cx="5564422" cy="7316776"/>
          <a:chOff x="2988468" y="63344015"/>
          <a:chExt cx="5584032" cy="7462452"/>
        </a:xfrm>
      </xdr:grpSpPr>
      <xdr:pic>
        <xdr:nvPicPr>
          <xdr:cNvPr id="3" name="図 2"/>
          <xdr:cNvPicPr>
            <a:picLocks noChangeAspect="1"/>
          </xdr:cNvPicPr>
        </xdr:nvPicPr>
        <xdr:blipFill rotWithShape="1">
          <a:blip xmlns:r="http://schemas.openxmlformats.org/officeDocument/2006/relationships" r:embed="rId1"/>
          <a:srcRect l="10628" t="12589" r="29468" b="12177"/>
          <a:stretch/>
        </xdr:blipFill>
        <xdr:spPr>
          <a:xfrm>
            <a:off x="3000376" y="63344015"/>
            <a:ext cx="5572124" cy="3936437"/>
          </a:xfrm>
          <a:prstGeom prst="rect">
            <a:avLst/>
          </a:prstGeom>
        </xdr:spPr>
      </xdr:pic>
      <xdr:pic>
        <xdr:nvPicPr>
          <xdr:cNvPr id="5" name="図 4"/>
          <xdr:cNvPicPr>
            <a:picLocks noChangeAspect="1"/>
          </xdr:cNvPicPr>
        </xdr:nvPicPr>
        <xdr:blipFill rotWithShape="1">
          <a:blip xmlns:r="http://schemas.openxmlformats.org/officeDocument/2006/relationships" r:embed="rId2"/>
          <a:srcRect l="13650" t="19043" r="33081" b="20397"/>
          <a:stretch/>
        </xdr:blipFill>
        <xdr:spPr>
          <a:xfrm>
            <a:off x="2988468" y="67258360"/>
            <a:ext cx="5548313" cy="3548107"/>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85" zoomScaleNormal="75" zoomScaleSheetLayoutView="85" zoomScalePageLayoutView="85" workbookViewId="0">
      <selection activeCell="F731" sqref="F731:AX73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402</v>
      </c>
      <c r="AJ2" s="206" t="s">
        <v>707</v>
      </c>
      <c r="AK2" s="206"/>
      <c r="AL2" s="206"/>
      <c r="AM2" s="206"/>
      <c r="AN2" s="98" t="s">
        <v>402</v>
      </c>
      <c r="AO2" s="206">
        <v>20</v>
      </c>
      <c r="AP2" s="206"/>
      <c r="AQ2" s="206"/>
      <c r="AR2" s="99" t="s">
        <v>705</v>
      </c>
      <c r="AS2" s="207">
        <v>54</v>
      </c>
      <c r="AT2" s="207"/>
      <c r="AU2" s="207"/>
      <c r="AV2" s="98" t="str">
        <f>IF(AW2="","","-")</f>
        <v/>
      </c>
      <c r="AW2" s="395"/>
      <c r="AX2" s="395"/>
    </row>
    <row r="3" spans="1:50" ht="21" customHeight="1" thickBot="1" x14ac:dyDescent="0.2">
      <c r="A3" s="540" t="s">
        <v>698</v>
      </c>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23" t="s">
        <v>64</v>
      </c>
      <c r="AJ3" s="542" t="s">
        <v>710</v>
      </c>
      <c r="AK3" s="542"/>
      <c r="AL3" s="542"/>
      <c r="AM3" s="542"/>
      <c r="AN3" s="542"/>
      <c r="AO3" s="542"/>
      <c r="AP3" s="542"/>
      <c r="AQ3" s="542"/>
      <c r="AR3" s="542"/>
      <c r="AS3" s="542"/>
      <c r="AT3" s="542"/>
      <c r="AU3" s="542"/>
      <c r="AV3" s="542"/>
      <c r="AW3" s="542"/>
      <c r="AX3" s="24" t="s">
        <v>65</v>
      </c>
    </row>
    <row r="4" spans="1:50" ht="24.75" customHeight="1" x14ac:dyDescent="0.15">
      <c r="A4" s="750" t="s">
        <v>25</v>
      </c>
      <c r="B4" s="751"/>
      <c r="C4" s="751"/>
      <c r="D4" s="751"/>
      <c r="E4" s="751"/>
      <c r="F4" s="751"/>
      <c r="G4" s="726" t="s">
        <v>751</v>
      </c>
      <c r="H4" s="727"/>
      <c r="I4" s="727"/>
      <c r="J4" s="727"/>
      <c r="K4" s="727"/>
      <c r="L4" s="727"/>
      <c r="M4" s="727"/>
      <c r="N4" s="727"/>
      <c r="O4" s="727"/>
      <c r="P4" s="727"/>
      <c r="Q4" s="727"/>
      <c r="R4" s="727"/>
      <c r="S4" s="727"/>
      <c r="T4" s="727"/>
      <c r="U4" s="727"/>
      <c r="V4" s="727"/>
      <c r="W4" s="727"/>
      <c r="X4" s="727"/>
      <c r="Y4" s="728" t="s">
        <v>1</v>
      </c>
      <c r="Z4" s="729"/>
      <c r="AA4" s="729"/>
      <c r="AB4" s="729"/>
      <c r="AC4" s="729"/>
      <c r="AD4" s="730"/>
      <c r="AE4" s="731" t="s">
        <v>754</v>
      </c>
      <c r="AF4" s="732"/>
      <c r="AG4" s="732"/>
      <c r="AH4" s="732"/>
      <c r="AI4" s="732"/>
      <c r="AJ4" s="732"/>
      <c r="AK4" s="732"/>
      <c r="AL4" s="732"/>
      <c r="AM4" s="732"/>
      <c r="AN4" s="732"/>
      <c r="AO4" s="732"/>
      <c r="AP4" s="733"/>
      <c r="AQ4" s="734" t="s">
        <v>2</v>
      </c>
      <c r="AR4" s="729"/>
      <c r="AS4" s="729"/>
      <c r="AT4" s="729"/>
      <c r="AU4" s="729"/>
      <c r="AV4" s="729"/>
      <c r="AW4" s="729"/>
      <c r="AX4" s="735"/>
    </row>
    <row r="5" spans="1:50" ht="56.25" customHeight="1" x14ac:dyDescent="0.15">
      <c r="A5" s="736" t="s">
        <v>67</v>
      </c>
      <c r="B5" s="737"/>
      <c r="C5" s="737"/>
      <c r="D5" s="737"/>
      <c r="E5" s="737"/>
      <c r="F5" s="738"/>
      <c r="G5" s="575" t="s">
        <v>752</v>
      </c>
      <c r="H5" s="576"/>
      <c r="I5" s="576"/>
      <c r="J5" s="576"/>
      <c r="K5" s="576"/>
      <c r="L5" s="576"/>
      <c r="M5" s="577" t="s">
        <v>66</v>
      </c>
      <c r="N5" s="578"/>
      <c r="O5" s="578"/>
      <c r="P5" s="578"/>
      <c r="Q5" s="578"/>
      <c r="R5" s="579"/>
      <c r="S5" s="580" t="s">
        <v>753</v>
      </c>
      <c r="T5" s="576"/>
      <c r="U5" s="576"/>
      <c r="V5" s="576"/>
      <c r="W5" s="576"/>
      <c r="X5" s="581"/>
      <c r="Y5" s="742" t="s">
        <v>3</v>
      </c>
      <c r="Z5" s="743"/>
      <c r="AA5" s="743"/>
      <c r="AB5" s="743"/>
      <c r="AC5" s="743"/>
      <c r="AD5" s="744"/>
      <c r="AE5" s="745" t="s">
        <v>755</v>
      </c>
      <c r="AF5" s="745"/>
      <c r="AG5" s="745"/>
      <c r="AH5" s="745"/>
      <c r="AI5" s="745"/>
      <c r="AJ5" s="745"/>
      <c r="AK5" s="745"/>
      <c r="AL5" s="745"/>
      <c r="AM5" s="745"/>
      <c r="AN5" s="745"/>
      <c r="AO5" s="745"/>
      <c r="AP5" s="746"/>
      <c r="AQ5" s="747" t="s">
        <v>711</v>
      </c>
      <c r="AR5" s="748"/>
      <c r="AS5" s="748"/>
      <c r="AT5" s="748"/>
      <c r="AU5" s="748"/>
      <c r="AV5" s="748"/>
      <c r="AW5" s="748"/>
      <c r="AX5" s="749"/>
    </row>
    <row r="6" spans="1:50" ht="39" customHeight="1" x14ac:dyDescent="0.15">
      <c r="A6" s="752" t="s">
        <v>4</v>
      </c>
      <c r="B6" s="753"/>
      <c r="C6" s="753"/>
      <c r="D6" s="753"/>
      <c r="E6" s="753"/>
      <c r="F6" s="753"/>
      <c r="G6" s="900" t="str">
        <f>入力規則等!F39</f>
        <v>一般会計</v>
      </c>
      <c r="H6" s="901"/>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1"/>
      <c r="AL6" s="901"/>
      <c r="AM6" s="901"/>
      <c r="AN6" s="901"/>
      <c r="AO6" s="901"/>
      <c r="AP6" s="901"/>
      <c r="AQ6" s="901"/>
      <c r="AR6" s="901"/>
      <c r="AS6" s="901"/>
      <c r="AT6" s="901"/>
      <c r="AU6" s="901"/>
      <c r="AV6" s="901"/>
      <c r="AW6" s="901"/>
      <c r="AX6" s="902"/>
    </row>
    <row r="7" spans="1:50" ht="90" customHeight="1" x14ac:dyDescent="0.15">
      <c r="A7" s="849" t="s">
        <v>22</v>
      </c>
      <c r="B7" s="850"/>
      <c r="C7" s="850"/>
      <c r="D7" s="850"/>
      <c r="E7" s="850"/>
      <c r="F7" s="851"/>
      <c r="G7" s="852" t="s">
        <v>712</v>
      </c>
      <c r="H7" s="853"/>
      <c r="I7" s="853"/>
      <c r="J7" s="853"/>
      <c r="K7" s="853"/>
      <c r="L7" s="853"/>
      <c r="M7" s="853"/>
      <c r="N7" s="853"/>
      <c r="O7" s="853"/>
      <c r="P7" s="853"/>
      <c r="Q7" s="853"/>
      <c r="R7" s="853"/>
      <c r="S7" s="853"/>
      <c r="T7" s="853"/>
      <c r="U7" s="853"/>
      <c r="V7" s="853"/>
      <c r="W7" s="853"/>
      <c r="X7" s="854"/>
      <c r="Y7" s="393" t="s">
        <v>385</v>
      </c>
      <c r="Z7" s="296"/>
      <c r="AA7" s="296"/>
      <c r="AB7" s="296"/>
      <c r="AC7" s="296"/>
      <c r="AD7" s="394"/>
      <c r="AE7" s="380" t="s">
        <v>713</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15">
      <c r="A8" s="849" t="s">
        <v>256</v>
      </c>
      <c r="B8" s="850"/>
      <c r="C8" s="850"/>
      <c r="D8" s="850"/>
      <c r="E8" s="850"/>
      <c r="F8" s="851"/>
      <c r="G8" s="218" t="str">
        <f>入力規則等!A27</f>
        <v>子ども・若者育成支援、少子化社会対策、男女共同参画</v>
      </c>
      <c r="H8" s="219"/>
      <c r="I8" s="219"/>
      <c r="J8" s="219"/>
      <c r="K8" s="219"/>
      <c r="L8" s="219"/>
      <c r="M8" s="219"/>
      <c r="N8" s="219"/>
      <c r="O8" s="219"/>
      <c r="P8" s="219"/>
      <c r="Q8" s="219"/>
      <c r="R8" s="219"/>
      <c r="S8" s="219"/>
      <c r="T8" s="219"/>
      <c r="U8" s="219"/>
      <c r="V8" s="219"/>
      <c r="W8" s="219"/>
      <c r="X8" s="220"/>
      <c r="Y8" s="586" t="s">
        <v>257</v>
      </c>
      <c r="Z8" s="587"/>
      <c r="AA8" s="587"/>
      <c r="AB8" s="587"/>
      <c r="AC8" s="587"/>
      <c r="AD8" s="588"/>
      <c r="AE8" s="765" t="str">
        <f>入力規則等!K13</f>
        <v>文教及び科学振興</v>
      </c>
      <c r="AF8" s="219"/>
      <c r="AG8" s="219"/>
      <c r="AH8" s="219"/>
      <c r="AI8" s="219"/>
      <c r="AJ8" s="219"/>
      <c r="AK8" s="219"/>
      <c r="AL8" s="219"/>
      <c r="AM8" s="219"/>
      <c r="AN8" s="219"/>
      <c r="AO8" s="219"/>
      <c r="AP8" s="219"/>
      <c r="AQ8" s="219"/>
      <c r="AR8" s="219"/>
      <c r="AS8" s="219"/>
      <c r="AT8" s="219"/>
      <c r="AU8" s="219"/>
      <c r="AV8" s="219"/>
      <c r="AW8" s="219"/>
      <c r="AX8" s="766"/>
    </row>
    <row r="9" spans="1:50" ht="58.5" customHeight="1" x14ac:dyDescent="0.15">
      <c r="A9" s="123" t="s">
        <v>23</v>
      </c>
      <c r="B9" s="124"/>
      <c r="C9" s="124"/>
      <c r="D9" s="124"/>
      <c r="E9" s="124"/>
      <c r="F9" s="124"/>
      <c r="G9" s="589" t="s">
        <v>714</v>
      </c>
      <c r="H9" s="590"/>
      <c r="I9" s="590"/>
      <c r="J9" s="590"/>
      <c r="K9" s="590"/>
      <c r="L9" s="590"/>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1"/>
    </row>
    <row r="10" spans="1:50" ht="80.25" customHeight="1" x14ac:dyDescent="0.15">
      <c r="A10" s="767" t="s">
        <v>30</v>
      </c>
      <c r="B10" s="768"/>
      <c r="C10" s="768"/>
      <c r="D10" s="768"/>
      <c r="E10" s="768"/>
      <c r="F10" s="768"/>
      <c r="G10" s="700" t="s">
        <v>856</v>
      </c>
      <c r="H10" s="701"/>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c r="AF10" s="701"/>
      <c r="AG10" s="701"/>
      <c r="AH10" s="701"/>
      <c r="AI10" s="701"/>
      <c r="AJ10" s="701"/>
      <c r="AK10" s="701"/>
      <c r="AL10" s="701"/>
      <c r="AM10" s="701"/>
      <c r="AN10" s="701"/>
      <c r="AO10" s="701"/>
      <c r="AP10" s="701"/>
      <c r="AQ10" s="701"/>
      <c r="AR10" s="701"/>
      <c r="AS10" s="701"/>
      <c r="AT10" s="701"/>
      <c r="AU10" s="701"/>
      <c r="AV10" s="701"/>
      <c r="AW10" s="701"/>
      <c r="AX10" s="702"/>
    </row>
    <row r="11" spans="1:50" ht="42" customHeight="1" x14ac:dyDescent="0.15">
      <c r="A11" s="767" t="s">
        <v>5</v>
      </c>
      <c r="B11" s="768"/>
      <c r="C11" s="768"/>
      <c r="D11" s="768"/>
      <c r="E11" s="768"/>
      <c r="F11" s="776"/>
      <c r="G11" s="739" t="str">
        <f>入力規則等!P10</f>
        <v>直接実施、委託・請負</v>
      </c>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c r="AT11" s="740"/>
      <c r="AU11" s="740"/>
      <c r="AV11" s="740"/>
      <c r="AW11" s="740"/>
      <c r="AX11" s="741"/>
    </row>
    <row r="12" spans="1:50" ht="21" customHeight="1" x14ac:dyDescent="0.15">
      <c r="A12" s="117" t="s">
        <v>24</v>
      </c>
      <c r="B12" s="118"/>
      <c r="C12" s="118"/>
      <c r="D12" s="118"/>
      <c r="E12" s="118"/>
      <c r="F12" s="119"/>
      <c r="G12" s="706"/>
      <c r="H12" s="707"/>
      <c r="I12" s="707"/>
      <c r="J12" s="707"/>
      <c r="K12" s="707"/>
      <c r="L12" s="707"/>
      <c r="M12" s="707"/>
      <c r="N12" s="707"/>
      <c r="O12" s="707"/>
      <c r="P12" s="303" t="s">
        <v>386</v>
      </c>
      <c r="Q12" s="298"/>
      <c r="R12" s="298"/>
      <c r="S12" s="298"/>
      <c r="T12" s="298"/>
      <c r="U12" s="298"/>
      <c r="V12" s="299"/>
      <c r="W12" s="303" t="s">
        <v>408</v>
      </c>
      <c r="X12" s="298"/>
      <c r="Y12" s="298"/>
      <c r="Z12" s="298"/>
      <c r="AA12" s="298"/>
      <c r="AB12" s="298"/>
      <c r="AC12" s="299"/>
      <c r="AD12" s="303" t="s">
        <v>695</v>
      </c>
      <c r="AE12" s="298"/>
      <c r="AF12" s="298"/>
      <c r="AG12" s="298"/>
      <c r="AH12" s="298"/>
      <c r="AI12" s="298"/>
      <c r="AJ12" s="299"/>
      <c r="AK12" s="303" t="s">
        <v>699</v>
      </c>
      <c r="AL12" s="298"/>
      <c r="AM12" s="298"/>
      <c r="AN12" s="298"/>
      <c r="AO12" s="298"/>
      <c r="AP12" s="298"/>
      <c r="AQ12" s="299"/>
      <c r="AR12" s="303" t="s">
        <v>700</v>
      </c>
      <c r="AS12" s="298"/>
      <c r="AT12" s="298"/>
      <c r="AU12" s="298"/>
      <c r="AV12" s="298"/>
      <c r="AW12" s="298"/>
      <c r="AX12" s="769"/>
    </row>
    <row r="13" spans="1:50" ht="21" customHeight="1" x14ac:dyDescent="0.15">
      <c r="A13" s="120"/>
      <c r="B13" s="121"/>
      <c r="C13" s="121"/>
      <c r="D13" s="121"/>
      <c r="E13" s="121"/>
      <c r="F13" s="122"/>
      <c r="G13" s="770" t="s">
        <v>6</v>
      </c>
      <c r="H13" s="771"/>
      <c r="I13" s="663" t="s">
        <v>7</v>
      </c>
      <c r="J13" s="664"/>
      <c r="K13" s="664"/>
      <c r="L13" s="664"/>
      <c r="M13" s="664"/>
      <c r="N13" s="664"/>
      <c r="O13" s="665"/>
      <c r="P13" s="163">
        <v>224.6</v>
      </c>
      <c r="Q13" s="164"/>
      <c r="R13" s="164"/>
      <c r="S13" s="164"/>
      <c r="T13" s="164"/>
      <c r="U13" s="164"/>
      <c r="V13" s="165"/>
      <c r="W13" s="163">
        <v>234.1</v>
      </c>
      <c r="X13" s="164"/>
      <c r="Y13" s="164"/>
      <c r="Z13" s="164"/>
      <c r="AA13" s="164"/>
      <c r="AB13" s="164"/>
      <c r="AC13" s="165"/>
      <c r="AD13" s="163">
        <v>243.9</v>
      </c>
      <c r="AE13" s="164"/>
      <c r="AF13" s="164"/>
      <c r="AG13" s="164"/>
      <c r="AH13" s="164"/>
      <c r="AI13" s="164"/>
      <c r="AJ13" s="165"/>
      <c r="AK13" s="163">
        <v>243.9</v>
      </c>
      <c r="AL13" s="164"/>
      <c r="AM13" s="164"/>
      <c r="AN13" s="164"/>
      <c r="AO13" s="164"/>
      <c r="AP13" s="164"/>
      <c r="AQ13" s="165"/>
      <c r="AR13" s="160">
        <v>294.3</v>
      </c>
      <c r="AS13" s="161"/>
      <c r="AT13" s="161"/>
      <c r="AU13" s="161"/>
      <c r="AV13" s="161"/>
      <c r="AW13" s="161"/>
      <c r="AX13" s="392"/>
    </row>
    <row r="14" spans="1:50" ht="21" customHeight="1" x14ac:dyDescent="0.15">
      <c r="A14" s="120"/>
      <c r="B14" s="121"/>
      <c r="C14" s="121"/>
      <c r="D14" s="121"/>
      <c r="E14" s="121"/>
      <c r="F14" s="122"/>
      <c r="G14" s="772"/>
      <c r="H14" s="773"/>
      <c r="I14" s="592" t="s">
        <v>8</v>
      </c>
      <c r="J14" s="654"/>
      <c r="K14" s="654"/>
      <c r="L14" s="654"/>
      <c r="M14" s="654"/>
      <c r="N14" s="654"/>
      <c r="O14" s="655"/>
      <c r="P14" s="163" t="s">
        <v>715</v>
      </c>
      <c r="Q14" s="164"/>
      <c r="R14" s="164"/>
      <c r="S14" s="164"/>
      <c r="T14" s="164"/>
      <c r="U14" s="164"/>
      <c r="V14" s="165"/>
      <c r="W14" s="163" t="s">
        <v>715</v>
      </c>
      <c r="X14" s="164"/>
      <c r="Y14" s="164"/>
      <c r="Z14" s="164"/>
      <c r="AA14" s="164"/>
      <c r="AB14" s="164"/>
      <c r="AC14" s="165"/>
      <c r="AD14" s="163" t="s">
        <v>756</v>
      </c>
      <c r="AE14" s="164"/>
      <c r="AF14" s="164"/>
      <c r="AG14" s="164"/>
      <c r="AH14" s="164"/>
      <c r="AI14" s="164"/>
      <c r="AJ14" s="165"/>
      <c r="AK14" s="163" t="s">
        <v>787</v>
      </c>
      <c r="AL14" s="164"/>
      <c r="AM14" s="164"/>
      <c r="AN14" s="164"/>
      <c r="AO14" s="164"/>
      <c r="AP14" s="164"/>
      <c r="AQ14" s="165"/>
      <c r="AR14" s="690"/>
      <c r="AS14" s="690"/>
      <c r="AT14" s="690"/>
      <c r="AU14" s="690"/>
      <c r="AV14" s="690"/>
      <c r="AW14" s="690"/>
      <c r="AX14" s="691"/>
    </row>
    <row r="15" spans="1:50" ht="21" customHeight="1" x14ac:dyDescent="0.15">
      <c r="A15" s="120"/>
      <c r="B15" s="121"/>
      <c r="C15" s="121"/>
      <c r="D15" s="121"/>
      <c r="E15" s="121"/>
      <c r="F15" s="122"/>
      <c r="G15" s="772"/>
      <c r="H15" s="773"/>
      <c r="I15" s="592" t="s">
        <v>51</v>
      </c>
      <c r="J15" s="593"/>
      <c r="K15" s="593"/>
      <c r="L15" s="593"/>
      <c r="M15" s="593"/>
      <c r="N15" s="593"/>
      <c r="O15" s="594"/>
      <c r="P15" s="163" t="s">
        <v>715</v>
      </c>
      <c r="Q15" s="164"/>
      <c r="R15" s="164"/>
      <c r="S15" s="164"/>
      <c r="T15" s="164"/>
      <c r="U15" s="164"/>
      <c r="V15" s="165"/>
      <c r="W15" s="163" t="s">
        <v>715</v>
      </c>
      <c r="X15" s="164"/>
      <c r="Y15" s="164"/>
      <c r="Z15" s="164"/>
      <c r="AA15" s="164"/>
      <c r="AB15" s="164"/>
      <c r="AC15" s="165"/>
      <c r="AD15" s="163" t="s">
        <v>715</v>
      </c>
      <c r="AE15" s="164"/>
      <c r="AF15" s="164"/>
      <c r="AG15" s="164"/>
      <c r="AH15" s="164"/>
      <c r="AI15" s="164"/>
      <c r="AJ15" s="165"/>
      <c r="AK15" s="163" t="s">
        <v>715</v>
      </c>
      <c r="AL15" s="164"/>
      <c r="AM15" s="164"/>
      <c r="AN15" s="164"/>
      <c r="AO15" s="164"/>
      <c r="AP15" s="164"/>
      <c r="AQ15" s="165"/>
      <c r="AR15" s="163"/>
      <c r="AS15" s="164"/>
      <c r="AT15" s="164"/>
      <c r="AU15" s="164"/>
      <c r="AV15" s="164"/>
      <c r="AW15" s="164"/>
      <c r="AX15" s="653"/>
    </row>
    <row r="16" spans="1:50" ht="21" customHeight="1" x14ac:dyDescent="0.15">
      <c r="A16" s="120"/>
      <c r="B16" s="121"/>
      <c r="C16" s="121"/>
      <c r="D16" s="121"/>
      <c r="E16" s="121"/>
      <c r="F16" s="122"/>
      <c r="G16" s="772"/>
      <c r="H16" s="773"/>
      <c r="I16" s="592" t="s">
        <v>52</v>
      </c>
      <c r="J16" s="593"/>
      <c r="K16" s="593"/>
      <c r="L16" s="593"/>
      <c r="M16" s="593"/>
      <c r="N16" s="593"/>
      <c r="O16" s="594"/>
      <c r="P16" s="163"/>
      <c r="Q16" s="164"/>
      <c r="R16" s="164"/>
      <c r="S16" s="164"/>
      <c r="T16" s="164"/>
      <c r="U16" s="164"/>
      <c r="V16" s="165"/>
      <c r="W16" s="163" t="s">
        <v>715</v>
      </c>
      <c r="X16" s="164"/>
      <c r="Y16" s="164"/>
      <c r="Z16" s="164"/>
      <c r="AA16" s="164"/>
      <c r="AB16" s="164"/>
      <c r="AC16" s="165"/>
      <c r="AD16" s="163" t="s">
        <v>715</v>
      </c>
      <c r="AE16" s="164"/>
      <c r="AF16" s="164"/>
      <c r="AG16" s="164"/>
      <c r="AH16" s="164"/>
      <c r="AI16" s="164"/>
      <c r="AJ16" s="165"/>
      <c r="AK16" s="163" t="s">
        <v>771</v>
      </c>
      <c r="AL16" s="164"/>
      <c r="AM16" s="164"/>
      <c r="AN16" s="164"/>
      <c r="AO16" s="164"/>
      <c r="AP16" s="164"/>
      <c r="AQ16" s="165"/>
      <c r="AR16" s="703"/>
      <c r="AS16" s="704"/>
      <c r="AT16" s="704"/>
      <c r="AU16" s="704"/>
      <c r="AV16" s="704"/>
      <c r="AW16" s="704"/>
      <c r="AX16" s="705"/>
    </row>
    <row r="17" spans="1:50" ht="24.75" customHeight="1" x14ac:dyDescent="0.15">
      <c r="A17" s="120"/>
      <c r="B17" s="121"/>
      <c r="C17" s="121"/>
      <c r="D17" s="121"/>
      <c r="E17" s="121"/>
      <c r="F17" s="122"/>
      <c r="G17" s="772"/>
      <c r="H17" s="773"/>
      <c r="I17" s="592" t="s">
        <v>50</v>
      </c>
      <c r="J17" s="654"/>
      <c r="K17" s="654"/>
      <c r="L17" s="654"/>
      <c r="M17" s="654"/>
      <c r="N17" s="654"/>
      <c r="O17" s="655"/>
      <c r="P17" s="163" t="s">
        <v>715</v>
      </c>
      <c r="Q17" s="164"/>
      <c r="R17" s="164"/>
      <c r="S17" s="164"/>
      <c r="T17" s="164"/>
      <c r="U17" s="164"/>
      <c r="V17" s="165"/>
      <c r="W17" s="163" t="s">
        <v>715</v>
      </c>
      <c r="X17" s="164"/>
      <c r="Y17" s="164"/>
      <c r="Z17" s="164"/>
      <c r="AA17" s="164"/>
      <c r="AB17" s="164"/>
      <c r="AC17" s="165"/>
      <c r="AD17" s="163" t="s">
        <v>715</v>
      </c>
      <c r="AE17" s="164"/>
      <c r="AF17" s="164"/>
      <c r="AG17" s="164"/>
      <c r="AH17" s="164"/>
      <c r="AI17" s="164"/>
      <c r="AJ17" s="165"/>
      <c r="AK17" s="163" t="s">
        <v>771</v>
      </c>
      <c r="AL17" s="164"/>
      <c r="AM17" s="164"/>
      <c r="AN17" s="164"/>
      <c r="AO17" s="164"/>
      <c r="AP17" s="164"/>
      <c r="AQ17" s="165"/>
      <c r="AR17" s="390"/>
      <c r="AS17" s="390"/>
      <c r="AT17" s="390"/>
      <c r="AU17" s="390"/>
      <c r="AV17" s="390"/>
      <c r="AW17" s="390"/>
      <c r="AX17" s="391"/>
    </row>
    <row r="18" spans="1:50" ht="24.75" customHeight="1" x14ac:dyDescent="0.15">
      <c r="A18" s="120"/>
      <c r="B18" s="121"/>
      <c r="C18" s="121"/>
      <c r="D18" s="121"/>
      <c r="E18" s="121"/>
      <c r="F18" s="122"/>
      <c r="G18" s="774"/>
      <c r="H18" s="775"/>
      <c r="I18" s="762" t="s">
        <v>20</v>
      </c>
      <c r="J18" s="763"/>
      <c r="K18" s="763"/>
      <c r="L18" s="763"/>
      <c r="M18" s="763"/>
      <c r="N18" s="763"/>
      <c r="O18" s="764"/>
      <c r="P18" s="169">
        <f>SUM(P13:V17)</f>
        <v>224.6</v>
      </c>
      <c r="Q18" s="170"/>
      <c r="R18" s="170"/>
      <c r="S18" s="170"/>
      <c r="T18" s="170"/>
      <c r="U18" s="170"/>
      <c r="V18" s="171"/>
      <c r="W18" s="169">
        <f>SUM(W13:AC17)</f>
        <v>234.1</v>
      </c>
      <c r="X18" s="170"/>
      <c r="Y18" s="170"/>
      <c r="Z18" s="170"/>
      <c r="AA18" s="170"/>
      <c r="AB18" s="170"/>
      <c r="AC18" s="171"/>
      <c r="AD18" s="169">
        <f>SUM(AD13:AJ17)</f>
        <v>243.9</v>
      </c>
      <c r="AE18" s="170"/>
      <c r="AF18" s="170"/>
      <c r="AG18" s="170"/>
      <c r="AH18" s="170"/>
      <c r="AI18" s="170"/>
      <c r="AJ18" s="171"/>
      <c r="AK18" s="169">
        <f>SUM(AK13:AQ17)</f>
        <v>243.9</v>
      </c>
      <c r="AL18" s="170"/>
      <c r="AM18" s="170"/>
      <c r="AN18" s="170"/>
      <c r="AO18" s="170"/>
      <c r="AP18" s="170"/>
      <c r="AQ18" s="171"/>
      <c r="AR18" s="169">
        <f>SUM(AR13:AX17)</f>
        <v>294.3</v>
      </c>
      <c r="AS18" s="170"/>
      <c r="AT18" s="170"/>
      <c r="AU18" s="170"/>
      <c r="AV18" s="170"/>
      <c r="AW18" s="170"/>
      <c r="AX18" s="554"/>
    </row>
    <row r="19" spans="1:50" ht="24.75" customHeight="1" x14ac:dyDescent="0.15">
      <c r="A19" s="120"/>
      <c r="B19" s="121"/>
      <c r="C19" s="121"/>
      <c r="D19" s="121"/>
      <c r="E19" s="121"/>
      <c r="F19" s="122"/>
      <c r="G19" s="552" t="s">
        <v>9</v>
      </c>
      <c r="H19" s="553"/>
      <c r="I19" s="553"/>
      <c r="J19" s="553"/>
      <c r="K19" s="553"/>
      <c r="L19" s="553"/>
      <c r="M19" s="553"/>
      <c r="N19" s="553"/>
      <c r="O19" s="553"/>
      <c r="P19" s="163">
        <v>146.25766100000001</v>
      </c>
      <c r="Q19" s="164"/>
      <c r="R19" s="164"/>
      <c r="S19" s="164"/>
      <c r="T19" s="164"/>
      <c r="U19" s="164"/>
      <c r="V19" s="165"/>
      <c r="W19" s="163">
        <v>154.5</v>
      </c>
      <c r="X19" s="164"/>
      <c r="Y19" s="164"/>
      <c r="Z19" s="164"/>
      <c r="AA19" s="164"/>
      <c r="AB19" s="164"/>
      <c r="AC19" s="165"/>
      <c r="AD19" s="163">
        <v>116.8</v>
      </c>
      <c r="AE19" s="164"/>
      <c r="AF19" s="164"/>
      <c r="AG19" s="164"/>
      <c r="AH19" s="164"/>
      <c r="AI19" s="164"/>
      <c r="AJ19" s="165"/>
      <c r="AK19" s="503"/>
      <c r="AL19" s="503"/>
      <c r="AM19" s="503"/>
      <c r="AN19" s="503"/>
      <c r="AO19" s="503"/>
      <c r="AP19" s="503"/>
      <c r="AQ19" s="503"/>
      <c r="AR19" s="503"/>
      <c r="AS19" s="503"/>
      <c r="AT19" s="503"/>
      <c r="AU19" s="503"/>
      <c r="AV19" s="503"/>
      <c r="AW19" s="503"/>
      <c r="AX19" s="555"/>
    </row>
    <row r="20" spans="1:50" ht="24.75" customHeight="1" x14ac:dyDescent="0.15">
      <c r="A20" s="120"/>
      <c r="B20" s="121"/>
      <c r="C20" s="121"/>
      <c r="D20" s="121"/>
      <c r="E20" s="121"/>
      <c r="F20" s="122"/>
      <c r="G20" s="552" t="s">
        <v>10</v>
      </c>
      <c r="H20" s="553"/>
      <c r="I20" s="553"/>
      <c r="J20" s="553"/>
      <c r="K20" s="553"/>
      <c r="L20" s="553"/>
      <c r="M20" s="553"/>
      <c r="N20" s="553"/>
      <c r="O20" s="553"/>
      <c r="P20" s="556">
        <f>IF(P18=0, "-", SUM(P19)/P18)</f>
        <v>0.65119172306322359</v>
      </c>
      <c r="Q20" s="556"/>
      <c r="R20" s="556"/>
      <c r="S20" s="556"/>
      <c r="T20" s="556"/>
      <c r="U20" s="556"/>
      <c r="V20" s="556"/>
      <c r="W20" s="556">
        <f>IF(W18=0, "-", SUM(W19)/W18)</f>
        <v>0.65997436992738145</v>
      </c>
      <c r="X20" s="556"/>
      <c r="Y20" s="556"/>
      <c r="Z20" s="556"/>
      <c r="AA20" s="556"/>
      <c r="AB20" s="556"/>
      <c r="AC20" s="556"/>
      <c r="AD20" s="556">
        <f>IF(AD18=0, "-", SUM(AD19)/AD18)</f>
        <v>0.47888478884788843</v>
      </c>
      <c r="AE20" s="556"/>
      <c r="AF20" s="556"/>
      <c r="AG20" s="556"/>
      <c r="AH20" s="556"/>
      <c r="AI20" s="556"/>
      <c r="AJ20" s="556"/>
      <c r="AK20" s="503"/>
      <c r="AL20" s="503"/>
      <c r="AM20" s="503"/>
      <c r="AN20" s="503"/>
      <c r="AO20" s="503"/>
      <c r="AP20" s="503"/>
      <c r="AQ20" s="504"/>
      <c r="AR20" s="504"/>
      <c r="AS20" s="504"/>
      <c r="AT20" s="504"/>
      <c r="AU20" s="503"/>
      <c r="AV20" s="503"/>
      <c r="AW20" s="503"/>
      <c r="AX20" s="555"/>
    </row>
    <row r="21" spans="1:50" ht="25.5" customHeight="1" x14ac:dyDescent="0.15">
      <c r="A21" s="123"/>
      <c r="B21" s="124"/>
      <c r="C21" s="124"/>
      <c r="D21" s="124"/>
      <c r="E21" s="124"/>
      <c r="F21" s="125"/>
      <c r="G21" s="947" t="s">
        <v>351</v>
      </c>
      <c r="H21" s="948"/>
      <c r="I21" s="948"/>
      <c r="J21" s="948"/>
      <c r="K21" s="948"/>
      <c r="L21" s="948"/>
      <c r="M21" s="948"/>
      <c r="N21" s="948"/>
      <c r="O21" s="948"/>
      <c r="P21" s="556">
        <f>IF(P19=0, "-", SUM(P19)/SUM(P13,P14))</f>
        <v>0.65119172306322359</v>
      </c>
      <c r="Q21" s="556"/>
      <c r="R21" s="556"/>
      <c r="S21" s="556"/>
      <c r="T21" s="556"/>
      <c r="U21" s="556"/>
      <c r="V21" s="556"/>
      <c r="W21" s="556">
        <f>IF(W19=0, "-", SUM(W19)/SUM(W13,W14))</f>
        <v>0.65997436992738145</v>
      </c>
      <c r="X21" s="556"/>
      <c r="Y21" s="556"/>
      <c r="Z21" s="556"/>
      <c r="AA21" s="556"/>
      <c r="AB21" s="556"/>
      <c r="AC21" s="556"/>
      <c r="AD21" s="556">
        <f>IF(AD19=0, "-", SUM(AD19)/SUM(AD13,AD14))</f>
        <v>0.47888478884788843</v>
      </c>
      <c r="AE21" s="556"/>
      <c r="AF21" s="556"/>
      <c r="AG21" s="556"/>
      <c r="AH21" s="556"/>
      <c r="AI21" s="556"/>
      <c r="AJ21" s="556"/>
      <c r="AK21" s="503"/>
      <c r="AL21" s="503"/>
      <c r="AM21" s="503"/>
      <c r="AN21" s="503"/>
      <c r="AO21" s="503"/>
      <c r="AP21" s="503"/>
      <c r="AQ21" s="504"/>
      <c r="AR21" s="504"/>
      <c r="AS21" s="504"/>
      <c r="AT21" s="504"/>
      <c r="AU21" s="503"/>
      <c r="AV21" s="503"/>
      <c r="AW21" s="503"/>
      <c r="AX21" s="555"/>
    </row>
    <row r="22" spans="1:50" ht="18.75" customHeight="1" x14ac:dyDescent="0.15">
      <c r="A22" s="138" t="s">
        <v>703</v>
      </c>
      <c r="B22" s="139"/>
      <c r="C22" s="139"/>
      <c r="D22" s="139"/>
      <c r="E22" s="139"/>
      <c r="F22" s="140"/>
      <c r="G22" s="129" t="s">
        <v>330</v>
      </c>
      <c r="H22" s="130"/>
      <c r="I22" s="130"/>
      <c r="J22" s="130"/>
      <c r="K22" s="130"/>
      <c r="L22" s="130"/>
      <c r="M22" s="130"/>
      <c r="N22" s="130"/>
      <c r="O22" s="131"/>
      <c r="P22" s="147" t="s">
        <v>701</v>
      </c>
      <c r="Q22" s="130"/>
      <c r="R22" s="130"/>
      <c r="S22" s="130"/>
      <c r="T22" s="130"/>
      <c r="U22" s="130"/>
      <c r="V22" s="131"/>
      <c r="W22" s="147" t="s">
        <v>702</v>
      </c>
      <c r="X22" s="130"/>
      <c r="Y22" s="130"/>
      <c r="Z22" s="130"/>
      <c r="AA22" s="130"/>
      <c r="AB22" s="130"/>
      <c r="AC22" s="131"/>
      <c r="AD22" s="147" t="s">
        <v>329</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25.5" customHeight="1" x14ac:dyDescent="0.15">
      <c r="A23" s="141"/>
      <c r="B23" s="142"/>
      <c r="C23" s="142"/>
      <c r="D23" s="142"/>
      <c r="E23" s="142"/>
      <c r="F23" s="143"/>
      <c r="G23" s="132" t="s">
        <v>716</v>
      </c>
      <c r="H23" s="133"/>
      <c r="I23" s="133"/>
      <c r="J23" s="133"/>
      <c r="K23" s="133"/>
      <c r="L23" s="133"/>
      <c r="M23" s="133"/>
      <c r="N23" s="133"/>
      <c r="O23" s="134"/>
      <c r="P23" s="160">
        <v>228.7</v>
      </c>
      <c r="Q23" s="161"/>
      <c r="R23" s="161"/>
      <c r="S23" s="161"/>
      <c r="T23" s="161"/>
      <c r="U23" s="161"/>
      <c r="V23" s="162"/>
      <c r="W23" s="160">
        <v>279.10000000000002</v>
      </c>
      <c r="X23" s="161"/>
      <c r="Y23" s="161"/>
      <c r="Z23" s="161"/>
      <c r="AA23" s="161"/>
      <c r="AB23" s="161"/>
      <c r="AC23" s="162"/>
      <c r="AD23" s="149" t="s">
        <v>893</v>
      </c>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customHeight="1" x14ac:dyDescent="0.15">
      <c r="A24" s="141"/>
      <c r="B24" s="142"/>
      <c r="C24" s="142"/>
      <c r="D24" s="142"/>
      <c r="E24" s="142"/>
      <c r="F24" s="143"/>
      <c r="G24" s="135" t="s">
        <v>717</v>
      </c>
      <c r="H24" s="136"/>
      <c r="I24" s="136"/>
      <c r="J24" s="136"/>
      <c r="K24" s="136"/>
      <c r="L24" s="136"/>
      <c r="M24" s="136"/>
      <c r="N24" s="136"/>
      <c r="O24" s="137"/>
      <c r="P24" s="163">
        <v>12.2</v>
      </c>
      <c r="Q24" s="164"/>
      <c r="R24" s="164"/>
      <c r="S24" s="164"/>
      <c r="T24" s="164"/>
      <c r="U24" s="164"/>
      <c r="V24" s="165"/>
      <c r="W24" s="163">
        <v>12.2</v>
      </c>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customHeight="1" x14ac:dyDescent="0.15">
      <c r="A25" s="141"/>
      <c r="B25" s="142"/>
      <c r="C25" s="142"/>
      <c r="D25" s="142"/>
      <c r="E25" s="142"/>
      <c r="F25" s="143"/>
      <c r="G25" s="135" t="s">
        <v>718</v>
      </c>
      <c r="H25" s="136"/>
      <c r="I25" s="136"/>
      <c r="J25" s="136"/>
      <c r="K25" s="136"/>
      <c r="L25" s="136"/>
      <c r="M25" s="136"/>
      <c r="N25" s="136"/>
      <c r="O25" s="137"/>
      <c r="P25" s="163">
        <v>1.4</v>
      </c>
      <c r="Q25" s="164"/>
      <c r="R25" s="164"/>
      <c r="S25" s="164"/>
      <c r="T25" s="164"/>
      <c r="U25" s="164"/>
      <c r="V25" s="165"/>
      <c r="W25" s="163">
        <v>1.5</v>
      </c>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customHeight="1" x14ac:dyDescent="0.15">
      <c r="A26" s="141"/>
      <c r="B26" s="142"/>
      <c r="C26" s="142"/>
      <c r="D26" s="142"/>
      <c r="E26" s="142"/>
      <c r="F26" s="143"/>
      <c r="G26" s="135" t="s">
        <v>719</v>
      </c>
      <c r="H26" s="136"/>
      <c r="I26" s="136"/>
      <c r="J26" s="136"/>
      <c r="K26" s="136"/>
      <c r="L26" s="136"/>
      <c r="M26" s="136"/>
      <c r="N26" s="136"/>
      <c r="O26" s="137"/>
      <c r="P26" s="163">
        <v>0.9</v>
      </c>
      <c r="Q26" s="164"/>
      <c r="R26" s="164"/>
      <c r="S26" s="164"/>
      <c r="T26" s="164"/>
      <c r="U26" s="164"/>
      <c r="V26" s="165"/>
      <c r="W26" s="163">
        <v>0.9</v>
      </c>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customHeight="1" x14ac:dyDescent="0.15">
      <c r="A27" s="141"/>
      <c r="B27" s="142"/>
      <c r="C27" s="142"/>
      <c r="D27" s="142"/>
      <c r="E27" s="142"/>
      <c r="F27" s="143"/>
      <c r="G27" s="135" t="s">
        <v>720</v>
      </c>
      <c r="H27" s="136"/>
      <c r="I27" s="136"/>
      <c r="J27" s="136"/>
      <c r="K27" s="136"/>
      <c r="L27" s="136"/>
      <c r="M27" s="136"/>
      <c r="N27" s="136"/>
      <c r="O27" s="137"/>
      <c r="P27" s="163">
        <v>0.4</v>
      </c>
      <c r="Q27" s="164"/>
      <c r="R27" s="164"/>
      <c r="S27" s="164"/>
      <c r="T27" s="164"/>
      <c r="U27" s="164"/>
      <c r="V27" s="165"/>
      <c r="W27" s="163">
        <v>0.4</v>
      </c>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5.5" customHeight="1" x14ac:dyDescent="0.15">
      <c r="A28" s="141"/>
      <c r="B28" s="142"/>
      <c r="C28" s="142"/>
      <c r="D28" s="142"/>
      <c r="E28" s="142"/>
      <c r="F28" s="143"/>
      <c r="G28" s="225" t="s">
        <v>334</v>
      </c>
      <c r="H28" s="226"/>
      <c r="I28" s="226"/>
      <c r="J28" s="226"/>
      <c r="K28" s="226"/>
      <c r="L28" s="226"/>
      <c r="M28" s="226"/>
      <c r="N28" s="226"/>
      <c r="O28" s="227"/>
      <c r="P28" s="169">
        <f>P29-SUM(P23:P27)</f>
        <v>0.30000000000001137</v>
      </c>
      <c r="Q28" s="170"/>
      <c r="R28" s="170"/>
      <c r="S28" s="170"/>
      <c r="T28" s="170"/>
      <c r="U28" s="170"/>
      <c r="V28" s="171"/>
      <c r="W28" s="169">
        <f>W29-SUM(W23:W27)</f>
        <v>0.20000000000004547</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
      <c r="A29" s="144"/>
      <c r="B29" s="145"/>
      <c r="C29" s="145"/>
      <c r="D29" s="145"/>
      <c r="E29" s="145"/>
      <c r="F29" s="146"/>
      <c r="G29" s="228" t="s">
        <v>331</v>
      </c>
      <c r="H29" s="229"/>
      <c r="I29" s="229"/>
      <c r="J29" s="229"/>
      <c r="K29" s="229"/>
      <c r="L29" s="229"/>
      <c r="M29" s="229"/>
      <c r="N29" s="229"/>
      <c r="O29" s="230"/>
      <c r="P29" s="163">
        <f>AK13</f>
        <v>243.9</v>
      </c>
      <c r="Q29" s="164"/>
      <c r="R29" s="164"/>
      <c r="S29" s="164"/>
      <c r="T29" s="164"/>
      <c r="U29" s="164"/>
      <c r="V29" s="165"/>
      <c r="W29" s="211">
        <f>AR13</f>
        <v>294.3</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15">
      <c r="A30" s="526" t="s">
        <v>346</v>
      </c>
      <c r="B30" s="527"/>
      <c r="C30" s="527"/>
      <c r="D30" s="527"/>
      <c r="E30" s="527"/>
      <c r="F30" s="528"/>
      <c r="G30" s="675" t="s">
        <v>146</v>
      </c>
      <c r="H30" s="388"/>
      <c r="I30" s="388"/>
      <c r="J30" s="388"/>
      <c r="K30" s="388"/>
      <c r="L30" s="388"/>
      <c r="M30" s="388"/>
      <c r="N30" s="388"/>
      <c r="O30" s="596"/>
      <c r="P30" s="595" t="s">
        <v>59</v>
      </c>
      <c r="Q30" s="388"/>
      <c r="R30" s="388"/>
      <c r="S30" s="388"/>
      <c r="T30" s="388"/>
      <c r="U30" s="388"/>
      <c r="V30" s="388"/>
      <c r="W30" s="388"/>
      <c r="X30" s="596"/>
      <c r="Y30" s="482"/>
      <c r="Z30" s="483"/>
      <c r="AA30" s="484"/>
      <c r="AB30" s="383" t="s">
        <v>11</v>
      </c>
      <c r="AC30" s="384"/>
      <c r="AD30" s="385"/>
      <c r="AE30" s="383" t="s">
        <v>386</v>
      </c>
      <c r="AF30" s="384"/>
      <c r="AG30" s="384"/>
      <c r="AH30" s="385"/>
      <c r="AI30" s="386" t="s">
        <v>408</v>
      </c>
      <c r="AJ30" s="386"/>
      <c r="AK30" s="386"/>
      <c r="AL30" s="383"/>
      <c r="AM30" s="386" t="s">
        <v>505</v>
      </c>
      <c r="AN30" s="386"/>
      <c r="AO30" s="386"/>
      <c r="AP30" s="383"/>
      <c r="AQ30" s="666" t="s">
        <v>232</v>
      </c>
      <c r="AR30" s="667"/>
      <c r="AS30" s="667"/>
      <c r="AT30" s="668"/>
      <c r="AU30" s="388" t="s">
        <v>134</v>
      </c>
      <c r="AV30" s="388"/>
      <c r="AW30" s="388"/>
      <c r="AX30" s="389"/>
    </row>
    <row r="31" spans="1:50" ht="18.75" customHeight="1" x14ac:dyDescent="0.15">
      <c r="A31" s="529"/>
      <c r="B31" s="530"/>
      <c r="C31" s="530"/>
      <c r="D31" s="530"/>
      <c r="E31" s="530"/>
      <c r="F31" s="531"/>
      <c r="G31" s="584"/>
      <c r="H31" s="376"/>
      <c r="I31" s="376"/>
      <c r="J31" s="376"/>
      <c r="K31" s="376"/>
      <c r="L31" s="376"/>
      <c r="M31" s="376"/>
      <c r="N31" s="376"/>
      <c r="O31" s="585"/>
      <c r="P31" s="597"/>
      <c r="Q31" s="376"/>
      <c r="R31" s="376"/>
      <c r="S31" s="376"/>
      <c r="T31" s="376"/>
      <c r="U31" s="376"/>
      <c r="V31" s="376"/>
      <c r="W31" s="376"/>
      <c r="X31" s="585"/>
      <c r="Y31" s="485"/>
      <c r="Z31" s="486"/>
      <c r="AA31" s="487"/>
      <c r="AB31" s="333"/>
      <c r="AC31" s="334"/>
      <c r="AD31" s="335"/>
      <c r="AE31" s="333"/>
      <c r="AF31" s="334"/>
      <c r="AG31" s="334"/>
      <c r="AH31" s="335"/>
      <c r="AI31" s="387"/>
      <c r="AJ31" s="387"/>
      <c r="AK31" s="387"/>
      <c r="AL31" s="333"/>
      <c r="AM31" s="387"/>
      <c r="AN31" s="387"/>
      <c r="AO31" s="387"/>
      <c r="AP31" s="333"/>
      <c r="AQ31" s="231" t="s">
        <v>715</v>
      </c>
      <c r="AR31" s="178"/>
      <c r="AS31" s="179" t="s">
        <v>233</v>
      </c>
      <c r="AT31" s="202"/>
      <c r="AU31" s="271">
        <v>3</v>
      </c>
      <c r="AV31" s="271"/>
      <c r="AW31" s="376" t="s">
        <v>179</v>
      </c>
      <c r="AX31" s="377"/>
    </row>
    <row r="32" spans="1:50" ht="38.1" customHeight="1" x14ac:dyDescent="0.15">
      <c r="A32" s="532"/>
      <c r="B32" s="530"/>
      <c r="C32" s="530"/>
      <c r="D32" s="530"/>
      <c r="E32" s="530"/>
      <c r="F32" s="531"/>
      <c r="G32" s="557" t="s">
        <v>802</v>
      </c>
      <c r="H32" s="558"/>
      <c r="I32" s="558"/>
      <c r="J32" s="558"/>
      <c r="K32" s="558"/>
      <c r="L32" s="558"/>
      <c r="M32" s="558"/>
      <c r="N32" s="558"/>
      <c r="O32" s="559"/>
      <c r="P32" s="191" t="s">
        <v>880</v>
      </c>
      <c r="Q32" s="191"/>
      <c r="R32" s="191"/>
      <c r="S32" s="191"/>
      <c r="T32" s="191"/>
      <c r="U32" s="191"/>
      <c r="V32" s="191"/>
      <c r="W32" s="191"/>
      <c r="X32" s="233"/>
      <c r="Y32" s="340" t="s">
        <v>12</v>
      </c>
      <c r="Z32" s="566"/>
      <c r="AA32" s="567"/>
      <c r="AB32" s="568" t="s">
        <v>367</v>
      </c>
      <c r="AC32" s="568"/>
      <c r="AD32" s="568"/>
      <c r="AE32" s="364">
        <v>96.3</v>
      </c>
      <c r="AF32" s="365"/>
      <c r="AG32" s="365"/>
      <c r="AH32" s="365"/>
      <c r="AI32" s="364" t="s">
        <v>715</v>
      </c>
      <c r="AJ32" s="365"/>
      <c r="AK32" s="365"/>
      <c r="AL32" s="365"/>
      <c r="AM32" s="364" t="s">
        <v>757</v>
      </c>
      <c r="AN32" s="365"/>
      <c r="AO32" s="365"/>
      <c r="AP32" s="365"/>
      <c r="AQ32" s="166" t="s">
        <v>715</v>
      </c>
      <c r="AR32" s="167"/>
      <c r="AS32" s="167"/>
      <c r="AT32" s="168"/>
      <c r="AU32" s="365" t="s">
        <v>715</v>
      </c>
      <c r="AV32" s="365"/>
      <c r="AW32" s="365"/>
      <c r="AX32" s="366"/>
    </row>
    <row r="33" spans="1:51" ht="38.1" customHeight="1" x14ac:dyDescent="0.15">
      <c r="A33" s="533"/>
      <c r="B33" s="534"/>
      <c r="C33" s="534"/>
      <c r="D33" s="534"/>
      <c r="E33" s="534"/>
      <c r="F33" s="535"/>
      <c r="G33" s="560"/>
      <c r="H33" s="561"/>
      <c r="I33" s="561"/>
      <c r="J33" s="561"/>
      <c r="K33" s="561"/>
      <c r="L33" s="561"/>
      <c r="M33" s="561"/>
      <c r="N33" s="561"/>
      <c r="O33" s="562"/>
      <c r="P33" s="235"/>
      <c r="Q33" s="235"/>
      <c r="R33" s="235"/>
      <c r="S33" s="235"/>
      <c r="T33" s="235"/>
      <c r="U33" s="235"/>
      <c r="V33" s="235"/>
      <c r="W33" s="235"/>
      <c r="X33" s="236"/>
      <c r="Y33" s="303" t="s">
        <v>54</v>
      </c>
      <c r="Z33" s="298"/>
      <c r="AA33" s="299"/>
      <c r="AB33" s="539" t="s">
        <v>367</v>
      </c>
      <c r="AC33" s="539"/>
      <c r="AD33" s="539"/>
      <c r="AE33" s="364">
        <v>100</v>
      </c>
      <c r="AF33" s="365"/>
      <c r="AG33" s="365"/>
      <c r="AH33" s="365"/>
      <c r="AI33" s="364" t="s">
        <v>715</v>
      </c>
      <c r="AJ33" s="365"/>
      <c r="AK33" s="365"/>
      <c r="AL33" s="365"/>
      <c r="AM33" s="364" t="s">
        <v>757</v>
      </c>
      <c r="AN33" s="365"/>
      <c r="AO33" s="365"/>
      <c r="AP33" s="365"/>
      <c r="AQ33" s="166" t="s">
        <v>715</v>
      </c>
      <c r="AR33" s="167"/>
      <c r="AS33" s="167"/>
      <c r="AT33" s="168"/>
      <c r="AU33" s="365">
        <v>100</v>
      </c>
      <c r="AV33" s="365"/>
      <c r="AW33" s="365"/>
      <c r="AX33" s="366"/>
    </row>
    <row r="34" spans="1:51" ht="38.1" customHeight="1" x14ac:dyDescent="0.15">
      <c r="A34" s="532"/>
      <c r="B34" s="530"/>
      <c r="C34" s="530"/>
      <c r="D34" s="530"/>
      <c r="E34" s="530"/>
      <c r="F34" s="531"/>
      <c r="G34" s="563"/>
      <c r="H34" s="564"/>
      <c r="I34" s="564"/>
      <c r="J34" s="564"/>
      <c r="K34" s="564"/>
      <c r="L34" s="564"/>
      <c r="M34" s="564"/>
      <c r="N34" s="564"/>
      <c r="O34" s="565"/>
      <c r="P34" s="194"/>
      <c r="Q34" s="194"/>
      <c r="R34" s="194"/>
      <c r="S34" s="194"/>
      <c r="T34" s="194"/>
      <c r="U34" s="194"/>
      <c r="V34" s="194"/>
      <c r="W34" s="194"/>
      <c r="X34" s="238"/>
      <c r="Y34" s="303" t="s">
        <v>13</v>
      </c>
      <c r="Z34" s="298"/>
      <c r="AA34" s="299"/>
      <c r="AB34" s="514" t="s">
        <v>180</v>
      </c>
      <c r="AC34" s="514"/>
      <c r="AD34" s="514"/>
      <c r="AE34" s="364">
        <v>96.3</v>
      </c>
      <c r="AF34" s="365"/>
      <c r="AG34" s="365"/>
      <c r="AH34" s="365"/>
      <c r="AI34" s="364" t="s">
        <v>715</v>
      </c>
      <c r="AJ34" s="365"/>
      <c r="AK34" s="365"/>
      <c r="AL34" s="365"/>
      <c r="AM34" s="364" t="s">
        <v>757</v>
      </c>
      <c r="AN34" s="365"/>
      <c r="AO34" s="365"/>
      <c r="AP34" s="365"/>
      <c r="AQ34" s="166" t="s">
        <v>715</v>
      </c>
      <c r="AR34" s="167"/>
      <c r="AS34" s="167"/>
      <c r="AT34" s="168"/>
      <c r="AU34" s="365" t="s">
        <v>715</v>
      </c>
      <c r="AV34" s="365"/>
      <c r="AW34" s="365"/>
      <c r="AX34" s="366"/>
    </row>
    <row r="35" spans="1:51" ht="22.5" customHeight="1" x14ac:dyDescent="0.15">
      <c r="A35" s="920" t="s">
        <v>376</v>
      </c>
      <c r="B35" s="921"/>
      <c r="C35" s="921"/>
      <c r="D35" s="921"/>
      <c r="E35" s="921"/>
      <c r="F35" s="922"/>
      <c r="G35" s="926" t="s">
        <v>826</v>
      </c>
      <c r="H35" s="927"/>
      <c r="I35" s="927"/>
      <c r="J35" s="927"/>
      <c r="K35" s="927"/>
      <c r="L35" s="927"/>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28"/>
    </row>
    <row r="36" spans="1:51" ht="20.25" customHeight="1" x14ac:dyDescent="0.15">
      <c r="A36" s="923"/>
      <c r="B36" s="924"/>
      <c r="C36" s="924"/>
      <c r="D36" s="924"/>
      <c r="E36" s="924"/>
      <c r="F36" s="925"/>
      <c r="G36" s="929"/>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1"/>
      <c r="AF36" s="931"/>
      <c r="AG36" s="931"/>
      <c r="AH36" s="931"/>
      <c r="AI36" s="931"/>
      <c r="AJ36" s="931"/>
      <c r="AK36" s="931"/>
      <c r="AL36" s="931"/>
      <c r="AM36" s="931"/>
      <c r="AN36" s="931"/>
      <c r="AO36" s="931"/>
      <c r="AP36" s="931"/>
      <c r="AQ36" s="930"/>
      <c r="AR36" s="930"/>
      <c r="AS36" s="930"/>
      <c r="AT36" s="930"/>
      <c r="AU36" s="930"/>
      <c r="AV36" s="930"/>
      <c r="AW36" s="930"/>
      <c r="AX36" s="932"/>
    </row>
    <row r="37" spans="1:51" ht="18.75" customHeight="1" x14ac:dyDescent="0.15">
      <c r="A37" s="669" t="s">
        <v>346</v>
      </c>
      <c r="B37" s="670"/>
      <c r="C37" s="670"/>
      <c r="D37" s="670"/>
      <c r="E37" s="670"/>
      <c r="F37" s="671"/>
      <c r="G37" s="582" t="s">
        <v>146</v>
      </c>
      <c r="H37" s="378"/>
      <c r="I37" s="378"/>
      <c r="J37" s="378"/>
      <c r="K37" s="378"/>
      <c r="L37" s="378"/>
      <c r="M37" s="378"/>
      <c r="N37" s="378"/>
      <c r="O37" s="583"/>
      <c r="P37" s="656" t="s">
        <v>59</v>
      </c>
      <c r="Q37" s="378"/>
      <c r="R37" s="378"/>
      <c r="S37" s="378"/>
      <c r="T37" s="378"/>
      <c r="U37" s="378"/>
      <c r="V37" s="378"/>
      <c r="W37" s="378"/>
      <c r="X37" s="583"/>
      <c r="Y37" s="657"/>
      <c r="Z37" s="658"/>
      <c r="AA37" s="659"/>
      <c r="AB37" s="660" t="s">
        <v>11</v>
      </c>
      <c r="AC37" s="661"/>
      <c r="AD37" s="662"/>
      <c r="AE37" s="336" t="s">
        <v>386</v>
      </c>
      <c r="AF37" s="336"/>
      <c r="AG37" s="336"/>
      <c r="AH37" s="336"/>
      <c r="AI37" s="336" t="s">
        <v>408</v>
      </c>
      <c r="AJ37" s="336"/>
      <c r="AK37" s="336"/>
      <c r="AL37" s="336"/>
      <c r="AM37" s="336" t="s">
        <v>505</v>
      </c>
      <c r="AN37" s="336"/>
      <c r="AO37" s="336"/>
      <c r="AP37" s="336"/>
      <c r="AQ37" s="267" t="s">
        <v>232</v>
      </c>
      <c r="AR37" s="268"/>
      <c r="AS37" s="268"/>
      <c r="AT37" s="269"/>
      <c r="AU37" s="378" t="s">
        <v>134</v>
      </c>
      <c r="AV37" s="378"/>
      <c r="AW37" s="378"/>
      <c r="AX37" s="379"/>
      <c r="AY37">
        <f>COUNTA($G$39)</f>
        <v>1</v>
      </c>
    </row>
    <row r="38" spans="1:51" ht="18.75" customHeight="1" x14ac:dyDescent="0.15">
      <c r="A38" s="529"/>
      <c r="B38" s="530"/>
      <c r="C38" s="530"/>
      <c r="D38" s="530"/>
      <c r="E38" s="530"/>
      <c r="F38" s="531"/>
      <c r="G38" s="584"/>
      <c r="H38" s="376"/>
      <c r="I38" s="376"/>
      <c r="J38" s="376"/>
      <c r="K38" s="376"/>
      <c r="L38" s="376"/>
      <c r="M38" s="376"/>
      <c r="N38" s="376"/>
      <c r="O38" s="585"/>
      <c r="P38" s="597"/>
      <c r="Q38" s="376"/>
      <c r="R38" s="376"/>
      <c r="S38" s="376"/>
      <c r="T38" s="376"/>
      <c r="U38" s="376"/>
      <c r="V38" s="376"/>
      <c r="W38" s="376"/>
      <c r="X38" s="585"/>
      <c r="Y38" s="485"/>
      <c r="Z38" s="486"/>
      <c r="AA38" s="487"/>
      <c r="AB38" s="333"/>
      <c r="AC38" s="334"/>
      <c r="AD38" s="335"/>
      <c r="AE38" s="336"/>
      <c r="AF38" s="336"/>
      <c r="AG38" s="336"/>
      <c r="AH38" s="336"/>
      <c r="AI38" s="336"/>
      <c r="AJ38" s="336"/>
      <c r="AK38" s="336"/>
      <c r="AL38" s="336"/>
      <c r="AM38" s="336"/>
      <c r="AN38" s="336"/>
      <c r="AO38" s="336"/>
      <c r="AP38" s="336"/>
      <c r="AQ38" s="231" t="s">
        <v>715</v>
      </c>
      <c r="AR38" s="178"/>
      <c r="AS38" s="179" t="s">
        <v>233</v>
      </c>
      <c r="AT38" s="202"/>
      <c r="AU38" s="271">
        <v>3</v>
      </c>
      <c r="AV38" s="271"/>
      <c r="AW38" s="376" t="s">
        <v>179</v>
      </c>
      <c r="AX38" s="377"/>
      <c r="AY38">
        <f t="shared" ref="AY38:AY43" si="0">$AY$37</f>
        <v>1</v>
      </c>
    </row>
    <row r="39" spans="1:51" ht="38.1" customHeight="1" x14ac:dyDescent="0.15">
      <c r="A39" s="532"/>
      <c r="B39" s="530"/>
      <c r="C39" s="530"/>
      <c r="D39" s="530"/>
      <c r="E39" s="530"/>
      <c r="F39" s="531"/>
      <c r="G39" s="557" t="s">
        <v>803</v>
      </c>
      <c r="H39" s="558"/>
      <c r="I39" s="558"/>
      <c r="J39" s="558"/>
      <c r="K39" s="558"/>
      <c r="L39" s="558"/>
      <c r="M39" s="558"/>
      <c r="N39" s="558"/>
      <c r="O39" s="559"/>
      <c r="P39" s="191" t="s">
        <v>881</v>
      </c>
      <c r="Q39" s="191"/>
      <c r="R39" s="191"/>
      <c r="S39" s="191"/>
      <c r="T39" s="191"/>
      <c r="U39" s="191"/>
      <c r="V39" s="191"/>
      <c r="W39" s="191"/>
      <c r="X39" s="233"/>
      <c r="Y39" s="340" t="s">
        <v>12</v>
      </c>
      <c r="Z39" s="566"/>
      <c r="AA39" s="567"/>
      <c r="AB39" s="568" t="s">
        <v>721</v>
      </c>
      <c r="AC39" s="568"/>
      <c r="AD39" s="568"/>
      <c r="AE39" s="364">
        <v>74</v>
      </c>
      <c r="AF39" s="365"/>
      <c r="AG39" s="365"/>
      <c r="AH39" s="365"/>
      <c r="AI39" s="364">
        <v>56</v>
      </c>
      <c r="AJ39" s="365"/>
      <c r="AK39" s="365"/>
      <c r="AL39" s="365"/>
      <c r="AM39" s="364"/>
      <c r="AN39" s="365"/>
      <c r="AO39" s="365"/>
      <c r="AP39" s="365"/>
      <c r="AQ39" s="166" t="s">
        <v>715</v>
      </c>
      <c r="AR39" s="167"/>
      <c r="AS39" s="167"/>
      <c r="AT39" s="168"/>
      <c r="AU39" s="365" t="s">
        <v>715</v>
      </c>
      <c r="AV39" s="365"/>
      <c r="AW39" s="365"/>
      <c r="AX39" s="366"/>
      <c r="AY39">
        <f t="shared" si="0"/>
        <v>1</v>
      </c>
    </row>
    <row r="40" spans="1:51" ht="38.1" customHeight="1" x14ac:dyDescent="0.15">
      <c r="A40" s="533"/>
      <c r="B40" s="534"/>
      <c r="C40" s="534"/>
      <c r="D40" s="534"/>
      <c r="E40" s="534"/>
      <c r="F40" s="535"/>
      <c r="G40" s="560"/>
      <c r="H40" s="561"/>
      <c r="I40" s="561"/>
      <c r="J40" s="561"/>
      <c r="K40" s="561"/>
      <c r="L40" s="561"/>
      <c r="M40" s="561"/>
      <c r="N40" s="561"/>
      <c r="O40" s="562"/>
      <c r="P40" s="235"/>
      <c r="Q40" s="235"/>
      <c r="R40" s="235"/>
      <c r="S40" s="235"/>
      <c r="T40" s="235"/>
      <c r="U40" s="235"/>
      <c r="V40" s="235"/>
      <c r="W40" s="235"/>
      <c r="X40" s="236"/>
      <c r="Y40" s="303" t="s">
        <v>54</v>
      </c>
      <c r="Z40" s="298"/>
      <c r="AA40" s="299"/>
      <c r="AB40" s="539" t="s">
        <v>721</v>
      </c>
      <c r="AC40" s="539"/>
      <c r="AD40" s="539"/>
      <c r="AE40" s="364">
        <v>0</v>
      </c>
      <c r="AF40" s="365"/>
      <c r="AG40" s="365"/>
      <c r="AH40" s="365"/>
      <c r="AI40" s="364">
        <v>0</v>
      </c>
      <c r="AJ40" s="365"/>
      <c r="AK40" s="365"/>
      <c r="AL40" s="365"/>
      <c r="AM40" s="364">
        <v>0</v>
      </c>
      <c r="AN40" s="365"/>
      <c r="AO40" s="365"/>
      <c r="AP40" s="365"/>
      <c r="AQ40" s="166" t="s">
        <v>715</v>
      </c>
      <c r="AR40" s="167"/>
      <c r="AS40" s="167"/>
      <c r="AT40" s="168"/>
      <c r="AU40" s="365">
        <v>0</v>
      </c>
      <c r="AV40" s="365"/>
      <c r="AW40" s="365"/>
      <c r="AX40" s="366"/>
      <c r="AY40">
        <f t="shared" si="0"/>
        <v>1</v>
      </c>
    </row>
    <row r="41" spans="1:51" ht="38.1" customHeight="1" x14ac:dyDescent="0.15">
      <c r="A41" s="672"/>
      <c r="B41" s="673"/>
      <c r="C41" s="673"/>
      <c r="D41" s="673"/>
      <c r="E41" s="673"/>
      <c r="F41" s="674"/>
      <c r="G41" s="563"/>
      <c r="H41" s="564"/>
      <c r="I41" s="564"/>
      <c r="J41" s="564"/>
      <c r="K41" s="564"/>
      <c r="L41" s="564"/>
      <c r="M41" s="564"/>
      <c r="N41" s="564"/>
      <c r="O41" s="565"/>
      <c r="P41" s="194"/>
      <c r="Q41" s="194"/>
      <c r="R41" s="194"/>
      <c r="S41" s="194"/>
      <c r="T41" s="194"/>
      <c r="U41" s="194"/>
      <c r="V41" s="194"/>
      <c r="W41" s="194"/>
      <c r="X41" s="238"/>
      <c r="Y41" s="303" t="s">
        <v>13</v>
      </c>
      <c r="Z41" s="298"/>
      <c r="AA41" s="299"/>
      <c r="AB41" s="514" t="s">
        <v>180</v>
      </c>
      <c r="AC41" s="514"/>
      <c r="AD41" s="514"/>
      <c r="AE41" s="364" t="s">
        <v>715</v>
      </c>
      <c r="AF41" s="365"/>
      <c r="AG41" s="365"/>
      <c r="AH41" s="365"/>
      <c r="AI41" s="364" t="s">
        <v>715</v>
      </c>
      <c r="AJ41" s="365"/>
      <c r="AK41" s="365"/>
      <c r="AL41" s="365"/>
      <c r="AM41" s="364" t="s">
        <v>787</v>
      </c>
      <c r="AN41" s="365"/>
      <c r="AO41" s="365"/>
      <c r="AP41" s="365"/>
      <c r="AQ41" s="166" t="s">
        <v>715</v>
      </c>
      <c r="AR41" s="167"/>
      <c r="AS41" s="167"/>
      <c r="AT41" s="168"/>
      <c r="AU41" s="365" t="s">
        <v>715</v>
      </c>
      <c r="AV41" s="365"/>
      <c r="AW41" s="365"/>
      <c r="AX41" s="366"/>
      <c r="AY41">
        <f t="shared" si="0"/>
        <v>1</v>
      </c>
    </row>
    <row r="42" spans="1:51" ht="23.25" customHeight="1" x14ac:dyDescent="0.15">
      <c r="A42" s="920" t="s">
        <v>376</v>
      </c>
      <c r="B42" s="921"/>
      <c r="C42" s="921"/>
      <c r="D42" s="921"/>
      <c r="E42" s="921"/>
      <c r="F42" s="922"/>
      <c r="G42" s="926" t="s">
        <v>788</v>
      </c>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7"/>
      <c r="AO42" s="927"/>
      <c r="AP42" s="927"/>
      <c r="AQ42" s="927"/>
      <c r="AR42" s="927"/>
      <c r="AS42" s="927"/>
      <c r="AT42" s="927"/>
      <c r="AU42" s="927"/>
      <c r="AV42" s="927"/>
      <c r="AW42" s="927"/>
      <c r="AX42" s="928"/>
      <c r="AY42">
        <f t="shared" si="0"/>
        <v>1</v>
      </c>
    </row>
    <row r="43" spans="1:51" ht="23.25" customHeight="1" x14ac:dyDescent="0.15">
      <c r="A43" s="923"/>
      <c r="B43" s="924"/>
      <c r="C43" s="924"/>
      <c r="D43" s="924"/>
      <c r="E43" s="924"/>
      <c r="F43" s="925"/>
      <c r="G43" s="929"/>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1"/>
      <c r="AF43" s="931"/>
      <c r="AG43" s="931"/>
      <c r="AH43" s="931"/>
      <c r="AI43" s="931"/>
      <c r="AJ43" s="931"/>
      <c r="AK43" s="931"/>
      <c r="AL43" s="931"/>
      <c r="AM43" s="931"/>
      <c r="AN43" s="931"/>
      <c r="AO43" s="931"/>
      <c r="AP43" s="931"/>
      <c r="AQ43" s="930"/>
      <c r="AR43" s="930"/>
      <c r="AS43" s="930"/>
      <c r="AT43" s="930"/>
      <c r="AU43" s="930"/>
      <c r="AV43" s="930"/>
      <c r="AW43" s="930"/>
      <c r="AX43" s="932"/>
      <c r="AY43">
        <f t="shared" si="0"/>
        <v>1</v>
      </c>
    </row>
    <row r="44" spans="1:51" ht="18.75" customHeight="1" x14ac:dyDescent="0.15">
      <c r="A44" s="669" t="s">
        <v>346</v>
      </c>
      <c r="B44" s="670"/>
      <c r="C44" s="670"/>
      <c r="D44" s="670"/>
      <c r="E44" s="670"/>
      <c r="F44" s="671"/>
      <c r="G44" s="582" t="s">
        <v>146</v>
      </c>
      <c r="H44" s="378"/>
      <c r="I44" s="378"/>
      <c r="J44" s="378"/>
      <c r="K44" s="378"/>
      <c r="L44" s="378"/>
      <c r="M44" s="378"/>
      <c r="N44" s="378"/>
      <c r="O44" s="583"/>
      <c r="P44" s="656" t="s">
        <v>59</v>
      </c>
      <c r="Q44" s="378"/>
      <c r="R44" s="378"/>
      <c r="S44" s="378"/>
      <c r="T44" s="378"/>
      <c r="U44" s="378"/>
      <c r="V44" s="378"/>
      <c r="W44" s="378"/>
      <c r="X44" s="583"/>
      <c r="Y44" s="657"/>
      <c r="Z44" s="658"/>
      <c r="AA44" s="659"/>
      <c r="AB44" s="660" t="s">
        <v>11</v>
      </c>
      <c r="AC44" s="661"/>
      <c r="AD44" s="662"/>
      <c r="AE44" s="336" t="s">
        <v>386</v>
      </c>
      <c r="AF44" s="336"/>
      <c r="AG44" s="336"/>
      <c r="AH44" s="336"/>
      <c r="AI44" s="336" t="s">
        <v>408</v>
      </c>
      <c r="AJ44" s="336"/>
      <c r="AK44" s="336"/>
      <c r="AL44" s="336"/>
      <c r="AM44" s="336" t="s">
        <v>505</v>
      </c>
      <c r="AN44" s="336"/>
      <c r="AO44" s="336"/>
      <c r="AP44" s="336"/>
      <c r="AQ44" s="267" t="s">
        <v>232</v>
      </c>
      <c r="AR44" s="268"/>
      <c r="AS44" s="268"/>
      <c r="AT44" s="269"/>
      <c r="AU44" s="378" t="s">
        <v>134</v>
      </c>
      <c r="AV44" s="378"/>
      <c r="AW44" s="378"/>
      <c r="AX44" s="379"/>
      <c r="AY44">
        <f>COUNTA($G$46)</f>
        <v>1</v>
      </c>
    </row>
    <row r="45" spans="1:51" ht="18.75" customHeight="1" x14ac:dyDescent="0.15">
      <c r="A45" s="529"/>
      <c r="B45" s="530"/>
      <c r="C45" s="530"/>
      <c r="D45" s="530"/>
      <c r="E45" s="530"/>
      <c r="F45" s="531"/>
      <c r="G45" s="584"/>
      <c r="H45" s="376"/>
      <c r="I45" s="376"/>
      <c r="J45" s="376"/>
      <c r="K45" s="376"/>
      <c r="L45" s="376"/>
      <c r="M45" s="376"/>
      <c r="N45" s="376"/>
      <c r="O45" s="585"/>
      <c r="P45" s="597"/>
      <c r="Q45" s="376"/>
      <c r="R45" s="376"/>
      <c r="S45" s="376"/>
      <c r="T45" s="376"/>
      <c r="U45" s="376"/>
      <c r="V45" s="376"/>
      <c r="W45" s="376"/>
      <c r="X45" s="585"/>
      <c r="Y45" s="485"/>
      <c r="Z45" s="486"/>
      <c r="AA45" s="487"/>
      <c r="AB45" s="333"/>
      <c r="AC45" s="334"/>
      <c r="AD45" s="335"/>
      <c r="AE45" s="336"/>
      <c r="AF45" s="336"/>
      <c r="AG45" s="336"/>
      <c r="AH45" s="336"/>
      <c r="AI45" s="336"/>
      <c r="AJ45" s="336"/>
      <c r="AK45" s="336"/>
      <c r="AL45" s="336"/>
      <c r="AM45" s="336"/>
      <c r="AN45" s="336"/>
      <c r="AO45" s="336"/>
      <c r="AP45" s="336"/>
      <c r="AQ45" s="231" t="s">
        <v>715</v>
      </c>
      <c r="AR45" s="178"/>
      <c r="AS45" s="179" t="s">
        <v>233</v>
      </c>
      <c r="AT45" s="202"/>
      <c r="AU45" s="271">
        <v>3</v>
      </c>
      <c r="AV45" s="271"/>
      <c r="AW45" s="376" t="s">
        <v>179</v>
      </c>
      <c r="AX45" s="377"/>
      <c r="AY45">
        <f t="shared" ref="AY45:AY50" si="1">$AY$44</f>
        <v>1</v>
      </c>
    </row>
    <row r="46" spans="1:51" ht="50.1" customHeight="1" x14ac:dyDescent="0.15">
      <c r="A46" s="532"/>
      <c r="B46" s="530"/>
      <c r="C46" s="530"/>
      <c r="D46" s="530"/>
      <c r="E46" s="530"/>
      <c r="F46" s="531"/>
      <c r="G46" s="557" t="s">
        <v>804</v>
      </c>
      <c r="H46" s="558"/>
      <c r="I46" s="558"/>
      <c r="J46" s="558"/>
      <c r="K46" s="558"/>
      <c r="L46" s="558"/>
      <c r="M46" s="558"/>
      <c r="N46" s="558"/>
      <c r="O46" s="559"/>
      <c r="P46" s="191" t="s">
        <v>878</v>
      </c>
      <c r="Q46" s="191"/>
      <c r="R46" s="191"/>
      <c r="S46" s="191"/>
      <c r="T46" s="191"/>
      <c r="U46" s="191"/>
      <c r="V46" s="191"/>
      <c r="W46" s="191"/>
      <c r="X46" s="233"/>
      <c r="Y46" s="340" t="s">
        <v>12</v>
      </c>
      <c r="Z46" s="566"/>
      <c r="AA46" s="567"/>
      <c r="AB46" s="568" t="s">
        <v>367</v>
      </c>
      <c r="AC46" s="568"/>
      <c r="AD46" s="568"/>
      <c r="AE46" s="359">
        <v>87.8</v>
      </c>
      <c r="AF46" s="359"/>
      <c r="AG46" s="359"/>
      <c r="AH46" s="359"/>
      <c r="AI46" s="359" t="s">
        <v>715</v>
      </c>
      <c r="AJ46" s="359"/>
      <c r="AK46" s="359"/>
      <c r="AL46" s="359"/>
      <c r="AM46" s="359" t="s">
        <v>805</v>
      </c>
      <c r="AN46" s="359"/>
      <c r="AO46" s="359"/>
      <c r="AP46" s="359"/>
      <c r="AQ46" s="166" t="s">
        <v>715</v>
      </c>
      <c r="AR46" s="167"/>
      <c r="AS46" s="167"/>
      <c r="AT46" s="168"/>
      <c r="AU46" s="365" t="s">
        <v>715</v>
      </c>
      <c r="AV46" s="365"/>
      <c r="AW46" s="365"/>
      <c r="AX46" s="366"/>
      <c r="AY46">
        <f t="shared" si="1"/>
        <v>1</v>
      </c>
    </row>
    <row r="47" spans="1:51" ht="50.1" customHeight="1" x14ac:dyDescent="0.15">
      <c r="A47" s="533"/>
      <c r="B47" s="534"/>
      <c r="C47" s="534"/>
      <c r="D47" s="534"/>
      <c r="E47" s="534"/>
      <c r="F47" s="535"/>
      <c r="G47" s="560"/>
      <c r="H47" s="561"/>
      <c r="I47" s="561"/>
      <c r="J47" s="561"/>
      <c r="K47" s="561"/>
      <c r="L47" s="561"/>
      <c r="M47" s="561"/>
      <c r="N47" s="561"/>
      <c r="O47" s="562"/>
      <c r="P47" s="235"/>
      <c r="Q47" s="235"/>
      <c r="R47" s="235"/>
      <c r="S47" s="235"/>
      <c r="T47" s="235"/>
      <c r="U47" s="235"/>
      <c r="V47" s="235"/>
      <c r="W47" s="235"/>
      <c r="X47" s="236"/>
      <c r="Y47" s="303" t="s">
        <v>54</v>
      </c>
      <c r="Z47" s="298"/>
      <c r="AA47" s="299"/>
      <c r="AB47" s="539" t="s">
        <v>367</v>
      </c>
      <c r="AC47" s="539"/>
      <c r="AD47" s="539"/>
      <c r="AE47" s="364">
        <v>90</v>
      </c>
      <c r="AF47" s="365"/>
      <c r="AG47" s="365"/>
      <c r="AH47" s="365"/>
      <c r="AI47" s="364" t="s">
        <v>715</v>
      </c>
      <c r="AJ47" s="365"/>
      <c r="AK47" s="365"/>
      <c r="AL47" s="365"/>
      <c r="AM47" s="364" t="s">
        <v>805</v>
      </c>
      <c r="AN47" s="365"/>
      <c r="AO47" s="365"/>
      <c r="AP47" s="365"/>
      <c r="AQ47" s="166" t="s">
        <v>715</v>
      </c>
      <c r="AR47" s="167"/>
      <c r="AS47" s="167"/>
      <c r="AT47" s="168"/>
      <c r="AU47" s="365">
        <v>100</v>
      </c>
      <c r="AV47" s="365"/>
      <c r="AW47" s="365"/>
      <c r="AX47" s="366"/>
      <c r="AY47">
        <f t="shared" si="1"/>
        <v>1</v>
      </c>
    </row>
    <row r="48" spans="1:51" ht="50.1" customHeight="1" x14ac:dyDescent="0.15">
      <c r="A48" s="672"/>
      <c r="B48" s="673"/>
      <c r="C48" s="673"/>
      <c r="D48" s="673"/>
      <c r="E48" s="673"/>
      <c r="F48" s="674"/>
      <c r="G48" s="563"/>
      <c r="H48" s="564"/>
      <c r="I48" s="564"/>
      <c r="J48" s="564"/>
      <c r="K48" s="564"/>
      <c r="L48" s="564"/>
      <c r="M48" s="564"/>
      <c r="N48" s="564"/>
      <c r="O48" s="565"/>
      <c r="P48" s="194"/>
      <c r="Q48" s="194"/>
      <c r="R48" s="194"/>
      <c r="S48" s="194"/>
      <c r="T48" s="194"/>
      <c r="U48" s="194"/>
      <c r="V48" s="194"/>
      <c r="W48" s="194"/>
      <c r="X48" s="238"/>
      <c r="Y48" s="303" t="s">
        <v>13</v>
      </c>
      <c r="Z48" s="298"/>
      <c r="AA48" s="299"/>
      <c r="AB48" s="514" t="s">
        <v>180</v>
      </c>
      <c r="AC48" s="514"/>
      <c r="AD48" s="514"/>
      <c r="AE48" s="364">
        <v>97.6</v>
      </c>
      <c r="AF48" s="365"/>
      <c r="AG48" s="365"/>
      <c r="AH48" s="365"/>
      <c r="AI48" s="364" t="s">
        <v>715</v>
      </c>
      <c r="AJ48" s="365"/>
      <c r="AK48" s="365"/>
      <c r="AL48" s="365"/>
      <c r="AM48" s="364" t="s">
        <v>805</v>
      </c>
      <c r="AN48" s="365"/>
      <c r="AO48" s="365"/>
      <c r="AP48" s="365"/>
      <c r="AQ48" s="166" t="s">
        <v>715</v>
      </c>
      <c r="AR48" s="167"/>
      <c r="AS48" s="167"/>
      <c r="AT48" s="168"/>
      <c r="AU48" s="365" t="s">
        <v>715</v>
      </c>
      <c r="AV48" s="365"/>
      <c r="AW48" s="365"/>
      <c r="AX48" s="366"/>
      <c r="AY48">
        <f t="shared" si="1"/>
        <v>1</v>
      </c>
    </row>
    <row r="49" spans="1:51" ht="23.25" customHeight="1" x14ac:dyDescent="0.15">
      <c r="A49" s="920" t="s">
        <v>376</v>
      </c>
      <c r="B49" s="921"/>
      <c r="C49" s="921"/>
      <c r="D49" s="921"/>
      <c r="E49" s="921"/>
      <c r="F49" s="922"/>
      <c r="G49" s="926" t="s">
        <v>807</v>
      </c>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c r="AS49" s="927"/>
      <c r="AT49" s="927"/>
      <c r="AU49" s="927"/>
      <c r="AV49" s="927"/>
      <c r="AW49" s="927"/>
      <c r="AX49" s="928"/>
      <c r="AY49">
        <f t="shared" si="1"/>
        <v>1</v>
      </c>
    </row>
    <row r="50" spans="1:51" ht="23.25" customHeight="1" x14ac:dyDescent="0.15">
      <c r="A50" s="923"/>
      <c r="B50" s="924"/>
      <c r="C50" s="924"/>
      <c r="D50" s="924"/>
      <c r="E50" s="924"/>
      <c r="F50" s="925"/>
      <c r="G50" s="929"/>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1"/>
      <c r="AF50" s="931"/>
      <c r="AG50" s="931"/>
      <c r="AH50" s="931"/>
      <c r="AI50" s="931"/>
      <c r="AJ50" s="931"/>
      <c r="AK50" s="931"/>
      <c r="AL50" s="931"/>
      <c r="AM50" s="931"/>
      <c r="AN50" s="931"/>
      <c r="AO50" s="931"/>
      <c r="AP50" s="931"/>
      <c r="AQ50" s="930"/>
      <c r="AR50" s="930"/>
      <c r="AS50" s="930"/>
      <c r="AT50" s="930"/>
      <c r="AU50" s="930"/>
      <c r="AV50" s="930"/>
      <c r="AW50" s="930"/>
      <c r="AX50" s="932"/>
      <c r="AY50">
        <f t="shared" si="1"/>
        <v>1</v>
      </c>
    </row>
    <row r="51" spans="1:51" ht="18.75" customHeight="1" x14ac:dyDescent="0.15">
      <c r="A51" s="529" t="s">
        <v>346</v>
      </c>
      <c r="B51" s="530"/>
      <c r="C51" s="530"/>
      <c r="D51" s="530"/>
      <c r="E51" s="530"/>
      <c r="F51" s="531"/>
      <c r="G51" s="582" t="s">
        <v>146</v>
      </c>
      <c r="H51" s="378"/>
      <c r="I51" s="378"/>
      <c r="J51" s="378"/>
      <c r="K51" s="378"/>
      <c r="L51" s="378"/>
      <c r="M51" s="378"/>
      <c r="N51" s="378"/>
      <c r="O51" s="583"/>
      <c r="P51" s="656" t="s">
        <v>59</v>
      </c>
      <c r="Q51" s="378"/>
      <c r="R51" s="378"/>
      <c r="S51" s="378"/>
      <c r="T51" s="378"/>
      <c r="U51" s="378"/>
      <c r="V51" s="378"/>
      <c r="W51" s="378"/>
      <c r="X51" s="583"/>
      <c r="Y51" s="657"/>
      <c r="Z51" s="658"/>
      <c r="AA51" s="659"/>
      <c r="AB51" s="660" t="s">
        <v>11</v>
      </c>
      <c r="AC51" s="661"/>
      <c r="AD51" s="662"/>
      <c r="AE51" s="336" t="s">
        <v>386</v>
      </c>
      <c r="AF51" s="336"/>
      <c r="AG51" s="336"/>
      <c r="AH51" s="336"/>
      <c r="AI51" s="336" t="s">
        <v>408</v>
      </c>
      <c r="AJ51" s="336"/>
      <c r="AK51" s="336"/>
      <c r="AL51" s="336"/>
      <c r="AM51" s="336" t="s">
        <v>505</v>
      </c>
      <c r="AN51" s="336"/>
      <c r="AO51" s="336"/>
      <c r="AP51" s="336"/>
      <c r="AQ51" s="267" t="s">
        <v>232</v>
      </c>
      <c r="AR51" s="268"/>
      <c r="AS51" s="268"/>
      <c r="AT51" s="269"/>
      <c r="AU51" s="374" t="s">
        <v>134</v>
      </c>
      <c r="AV51" s="374"/>
      <c r="AW51" s="374"/>
      <c r="AX51" s="375"/>
      <c r="AY51">
        <f>COUNTA($G$53)</f>
        <v>1</v>
      </c>
    </row>
    <row r="52" spans="1:51" ht="18.75" customHeight="1" x14ac:dyDescent="0.15">
      <c r="A52" s="529"/>
      <c r="B52" s="530"/>
      <c r="C52" s="530"/>
      <c r="D52" s="530"/>
      <c r="E52" s="530"/>
      <c r="F52" s="531"/>
      <c r="G52" s="584"/>
      <c r="H52" s="376"/>
      <c r="I52" s="376"/>
      <c r="J52" s="376"/>
      <c r="K52" s="376"/>
      <c r="L52" s="376"/>
      <c r="M52" s="376"/>
      <c r="N52" s="376"/>
      <c r="O52" s="585"/>
      <c r="P52" s="597"/>
      <c r="Q52" s="376"/>
      <c r="R52" s="376"/>
      <c r="S52" s="376"/>
      <c r="T52" s="376"/>
      <c r="U52" s="376"/>
      <c r="V52" s="376"/>
      <c r="W52" s="376"/>
      <c r="X52" s="585"/>
      <c r="Y52" s="485"/>
      <c r="Z52" s="486"/>
      <c r="AA52" s="487"/>
      <c r="AB52" s="333"/>
      <c r="AC52" s="334"/>
      <c r="AD52" s="335"/>
      <c r="AE52" s="336"/>
      <c r="AF52" s="336"/>
      <c r="AG52" s="336"/>
      <c r="AH52" s="336"/>
      <c r="AI52" s="336"/>
      <c r="AJ52" s="336"/>
      <c r="AK52" s="336"/>
      <c r="AL52" s="336"/>
      <c r="AM52" s="336"/>
      <c r="AN52" s="336"/>
      <c r="AO52" s="336"/>
      <c r="AP52" s="336"/>
      <c r="AQ52" s="231" t="s">
        <v>715</v>
      </c>
      <c r="AR52" s="178"/>
      <c r="AS52" s="179" t="s">
        <v>233</v>
      </c>
      <c r="AT52" s="202"/>
      <c r="AU52" s="271">
        <v>3</v>
      </c>
      <c r="AV52" s="271"/>
      <c r="AW52" s="376" t="s">
        <v>179</v>
      </c>
      <c r="AX52" s="377"/>
      <c r="AY52">
        <f t="shared" ref="AY52:AY57" si="2">$AY$51</f>
        <v>1</v>
      </c>
    </row>
    <row r="53" spans="1:51" ht="48" customHeight="1" x14ac:dyDescent="0.15">
      <c r="A53" s="532"/>
      <c r="B53" s="530"/>
      <c r="C53" s="530"/>
      <c r="D53" s="530"/>
      <c r="E53" s="530"/>
      <c r="F53" s="531"/>
      <c r="G53" s="557" t="s">
        <v>806</v>
      </c>
      <c r="H53" s="558"/>
      <c r="I53" s="558"/>
      <c r="J53" s="558"/>
      <c r="K53" s="558"/>
      <c r="L53" s="558"/>
      <c r="M53" s="558"/>
      <c r="N53" s="558"/>
      <c r="O53" s="559"/>
      <c r="P53" s="191" t="s">
        <v>879</v>
      </c>
      <c r="Q53" s="191"/>
      <c r="R53" s="191"/>
      <c r="S53" s="191"/>
      <c r="T53" s="191"/>
      <c r="U53" s="191"/>
      <c r="V53" s="191"/>
      <c r="W53" s="191"/>
      <c r="X53" s="233"/>
      <c r="Y53" s="340" t="s">
        <v>12</v>
      </c>
      <c r="Z53" s="566"/>
      <c r="AA53" s="567"/>
      <c r="AB53" s="568" t="s">
        <v>367</v>
      </c>
      <c r="AC53" s="568"/>
      <c r="AD53" s="568"/>
      <c r="AE53" s="364">
        <v>98.9</v>
      </c>
      <c r="AF53" s="365"/>
      <c r="AG53" s="365"/>
      <c r="AH53" s="365"/>
      <c r="AI53" s="364" t="s">
        <v>715</v>
      </c>
      <c r="AJ53" s="365"/>
      <c r="AK53" s="365"/>
      <c r="AL53" s="365"/>
      <c r="AM53" s="364" t="s">
        <v>827</v>
      </c>
      <c r="AN53" s="365"/>
      <c r="AO53" s="365"/>
      <c r="AP53" s="365"/>
      <c r="AQ53" s="166" t="s">
        <v>715</v>
      </c>
      <c r="AR53" s="167"/>
      <c r="AS53" s="167"/>
      <c r="AT53" s="168"/>
      <c r="AU53" s="365" t="s">
        <v>715</v>
      </c>
      <c r="AV53" s="365"/>
      <c r="AW53" s="365"/>
      <c r="AX53" s="366"/>
      <c r="AY53">
        <f t="shared" si="2"/>
        <v>1</v>
      </c>
    </row>
    <row r="54" spans="1:51" ht="48" customHeight="1" x14ac:dyDescent="0.15">
      <c r="A54" s="533"/>
      <c r="B54" s="534"/>
      <c r="C54" s="534"/>
      <c r="D54" s="534"/>
      <c r="E54" s="534"/>
      <c r="F54" s="535"/>
      <c r="G54" s="560"/>
      <c r="H54" s="561"/>
      <c r="I54" s="561"/>
      <c r="J54" s="561"/>
      <c r="K54" s="561"/>
      <c r="L54" s="561"/>
      <c r="M54" s="561"/>
      <c r="N54" s="561"/>
      <c r="O54" s="562"/>
      <c r="P54" s="235"/>
      <c r="Q54" s="235"/>
      <c r="R54" s="235"/>
      <c r="S54" s="235"/>
      <c r="T54" s="235"/>
      <c r="U54" s="235"/>
      <c r="V54" s="235"/>
      <c r="W54" s="235"/>
      <c r="X54" s="236"/>
      <c r="Y54" s="303" t="s">
        <v>54</v>
      </c>
      <c r="Z54" s="298"/>
      <c r="AA54" s="299"/>
      <c r="AB54" s="539" t="s">
        <v>367</v>
      </c>
      <c r="AC54" s="539"/>
      <c r="AD54" s="539"/>
      <c r="AE54" s="364">
        <v>100</v>
      </c>
      <c r="AF54" s="365"/>
      <c r="AG54" s="365"/>
      <c r="AH54" s="365"/>
      <c r="AI54" s="364" t="s">
        <v>715</v>
      </c>
      <c r="AJ54" s="365"/>
      <c r="AK54" s="365"/>
      <c r="AL54" s="365"/>
      <c r="AM54" s="364" t="s">
        <v>827</v>
      </c>
      <c r="AN54" s="365"/>
      <c r="AO54" s="365"/>
      <c r="AP54" s="365"/>
      <c r="AQ54" s="166" t="s">
        <v>715</v>
      </c>
      <c r="AR54" s="167"/>
      <c r="AS54" s="167"/>
      <c r="AT54" s="168"/>
      <c r="AU54" s="365">
        <v>100</v>
      </c>
      <c r="AV54" s="365"/>
      <c r="AW54" s="365"/>
      <c r="AX54" s="366"/>
      <c r="AY54">
        <f t="shared" si="2"/>
        <v>1</v>
      </c>
    </row>
    <row r="55" spans="1:51" ht="48" customHeight="1" x14ac:dyDescent="0.15">
      <c r="A55" s="672"/>
      <c r="B55" s="673"/>
      <c r="C55" s="673"/>
      <c r="D55" s="673"/>
      <c r="E55" s="673"/>
      <c r="F55" s="674"/>
      <c r="G55" s="563"/>
      <c r="H55" s="564"/>
      <c r="I55" s="564"/>
      <c r="J55" s="564"/>
      <c r="K55" s="564"/>
      <c r="L55" s="564"/>
      <c r="M55" s="564"/>
      <c r="N55" s="564"/>
      <c r="O55" s="565"/>
      <c r="P55" s="194"/>
      <c r="Q55" s="194"/>
      <c r="R55" s="194"/>
      <c r="S55" s="194"/>
      <c r="T55" s="194"/>
      <c r="U55" s="194"/>
      <c r="V55" s="194"/>
      <c r="W55" s="194"/>
      <c r="X55" s="238"/>
      <c r="Y55" s="303" t="s">
        <v>13</v>
      </c>
      <c r="Z55" s="298"/>
      <c r="AA55" s="299"/>
      <c r="AB55" s="478" t="s">
        <v>14</v>
      </c>
      <c r="AC55" s="478"/>
      <c r="AD55" s="478"/>
      <c r="AE55" s="364">
        <v>98.9</v>
      </c>
      <c r="AF55" s="365"/>
      <c r="AG55" s="365"/>
      <c r="AH55" s="365"/>
      <c r="AI55" s="364" t="s">
        <v>715</v>
      </c>
      <c r="AJ55" s="365"/>
      <c r="AK55" s="365"/>
      <c r="AL55" s="365"/>
      <c r="AM55" s="364" t="s">
        <v>827</v>
      </c>
      <c r="AN55" s="365"/>
      <c r="AO55" s="365"/>
      <c r="AP55" s="365"/>
      <c r="AQ55" s="166" t="s">
        <v>715</v>
      </c>
      <c r="AR55" s="167"/>
      <c r="AS55" s="167"/>
      <c r="AT55" s="168"/>
      <c r="AU55" s="365" t="s">
        <v>715</v>
      </c>
      <c r="AV55" s="365"/>
      <c r="AW55" s="365"/>
      <c r="AX55" s="366"/>
      <c r="AY55">
        <f t="shared" si="2"/>
        <v>1</v>
      </c>
    </row>
    <row r="56" spans="1:51" ht="23.25" customHeight="1" x14ac:dyDescent="0.15">
      <c r="A56" s="920" t="s">
        <v>376</v>
      </c>
      <c r="B56" s="921"/>
      <c r="C56" s="921"/>
      <c r="D56" s="921"/>
      <c r="E56" s="921"/>
      <c r="F56" s="922"/>
      <c r="G56" s="926" t="s">
        <v>808</v>
      </c>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8"/>
      <c r="AY56">
        <f t="shared" si="2"/>
        <v>1</v>
      </c>
    </row>
    <row r="57" spans="1:51" ht="23.25" customHeight="1" x14ac:dyDescent="0.15">
      <c r="A57" s="923"/>
      <c r="B57" s="924"/>
      <c r="C57" s="924"/>
      <c r="D57" s="924"/>
      <c r="E57" s="924"/>
      <c r="F57" s="925"/>
      <c r="G57" s="929"/>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1"/>
      <c r="AF57" s="931"/>
      <c r="AG57" s="931"/>
      <c r="AH57" s="931"/>
      <c r="AI57" s="931"/>
      <c r="AJ57" s="931"/>
      <c r="AK57" s="931"/>
      <c r="AL57" s="931"/>
      <c r="AM57" s="931"/>
      <c r="AN57" s="931"/>
      <c r="AO57" s="931"/>
      <c r="AP57" s="931"/>
      <c r="AQ57" s="930"/>
      <c r="AR57" s="930"/>
      <c r="AS57" s="930"/>
      <c r="AT57" s="930"/>
      <c r="AU57" s="930"/>
      <c r="AV57" s="930"/>
      <c r="AW57" s="930"/>
      <c r="AX57" s="932"/>
      <c r="AY57">
        <f t="shared" si="2"/>
        <v>1</v>
      </c>
    </row>
    <row r="58" spans="1:51" ht="18.75" customHeight="1" x14ac:dyDescent="0.15">
      <c r="A58" s="529" t="s">
        <v>346</v>
      </c>
      <c r="B58" s="530"/>
      <c r="C58" s="530"/>
      <c r="D58" s="530"/>
      <c r="E58" s="530"/>
      <c r="F58" s="531"/>
      <c r="G58" s="582" t="s">
        <v>146</v>
      </c>
      <c r="H58" s="378"/>
      <c r="I58" s="378"/>
      <c r="J58" s="378"/>
      <c r="K58" s="378"/>
      <c r="L58" s="378"/>
      <c r="M58" s="378"/>
      <c r="N58" s="378"/>
      <c r="O58" s="583"/>
      <c r="P58" s="656" t="s">
        <v>59</v>
      </c>
      <c r="Q58" s="378"/>
      <c r="R58" s="378"/>
      <c r="S58" s="378"/>
      <c r="T58" s="378"/>
      <c r="U58" s="378"/>
      <c r="V58" s="378"/>
      <c r="W58" s="378"/>
      <c r="X58" s="583"/>
      <c r="Y58" s="657"/>
      <c r="Z58" s="658"/>
      <c r="AA58" s="659"/>
      <c r="AB58" s="660" t="s">
        <v>11</v>
      </c>
      <c r="AC58" s="661"/>
      <c r="AD58" s="662"/>
      <c r="AE58" s="336" t="s">
        <v>386</v>
      </c>
      <c r="AF58" s="336"/>
      <c r="AG58" s="336"/>
      <c r="AH58" s="336"/>
      <c r="AI58" s="336" t="s">
        <v>408</v>
      </c>
      <c r="AJ58" s="336"/>
      <c r="AK58" s="336"/>
      <c r="AL58" s="336"/>
      <c r="AM58" s="336" t="s">
        <v>505</v>
      </c>
      <c r="AN58" s="336"/>
      <c r="AO58" s="336"/>
      <c r="AP58" s="336"/>
      <c r="AQ58" s="267" t="s">
        <v>232</v>
      </c>
      <c r="AR58" s="268"/>
      <c r="AS58" s="268"/>
      <c r="AT58" s="269"/>
      <c r="AU58" s="374" t="s">
        <v>134</v>
      </c>
      <c r="AV58" s="374"/>
      <c r="AW58" s="374"/>
      <c r="AX58" s="375"/>
      <c r="AY58">
        <f>COUNTA($G$60)</f>
        <v>1</v>
      </c>
    </row>
    <row r="59" spans="1:51" ht="18.75" customHeight="1" x14ac:dyDescent="0.15">
      <c r="A59" s="529"/>
      <c r="B59" s="530"/>
      <c r="C59" s="530"/>
      <c r="D59" s="530"/>
      <c r="E59" s="530"/>
      <c r="F59" s="531"/>
      <c r="G59" s="584"/>
      <c r="H59" s="376"/>
      <c r="I59" s="376"/>
      <c r="J59" s="376"/>
      <c r="K59" s="376"/>
      <c r="L59" s="376"/>
      <c r="M59" s="376"/>
      <c r="N59" s="376"/>
      <c r="O59" s="585"/>
      <c r="P59" s="597"/>
      <c r="Q59" s="376"/>
      <c r="R59" s="376"/>
      <c r="S59" s="376"/>
      <c r="T59" s="376"/>
      <c r="U59" s="376"/>
      <c r="V59" s="376"/>
      <c r="W59" s="376"/>
      <c r="X59" s="585"/>
      <c r="Y59" s="485"/>
      <c r="Z59" s="486"/>
      <c r="AA59" s="487"/>
      <c r="AB59" s="333"/>
      <c r="AC59" s="334"/>
      <c r="AD59" s="335"/>
      <c r="AE59" s="336"/>
      <c r="AF59" s="336"/>
      <c r="AG59" s="336"/>
      <c r="AH59" s="336"/>
      <c r="AI59" s="336"/>
      <c r="AJ59" s="336"/>
      <c r="AK59" s="336"/>
      <c r="AL59" s="336"/>
      <c r="AM59" s="336"/>
      <c r="AN59" s="336"/>
      <c r="AO59" s="336"/>
      <c r="AP59" s="336"/>
      <c r="AQ59" s="231" t="s">
        <v>715</v>
      </c>
      <c r="AR59" s="178"/>
      <c r="AS59" s="179" t="s">
        <v>233</v>
      </c>
      <c r="AT59" s="202"/>
      <c r="AU59" s="271">
        <v>3</v>
      </c>
      <c r="AV59" s="271"/>
      <c r="AW59" s="376" t="s">
        <v>179</v>
      </c>
      <c r="AX59" s="377"/>
      <c r="AY59">
        <f t="shared" ref="AY59:AY64" si="3">$AY$58</f>
        <v>1</v>
      </c>
    </row>
    <row r="60" spans="1:51" ht="50.1" customHeight="1" x14ac:dyDescent="0.15">
      <c r="A60" s="532"/>
      <c r="B60" s="530"/>
      <c r="C60" s="530"/>
      <c r="D60" s="530"/>
      <c r="E60" s="530"/>
      <c r="F60" s="531"/>
      <c r="G60" s="557" t="s">
        <v>809</v>
      </c>
      <c r="H60" s="558"/>
      <c r="I60" s="558"/>
      <c r="J60" s="558"/>
      <c r="K60" s="558"/>
      <c r="L60" s="558"/>
      <c r="M60" s="558"/>
      <c r="N60" s="558"/>
      <c r="O60" s="559"/>
      <c r="P60" s="191" t="s">
        <v>882</v>
      </c>
      <c r="Q60" s="191"/>
      <c r="R60" s="191"/>
      <c r="S60" s="191"/>
      <c r="T60" s="191"/>
      <c r="U60" s="191"/>
      <c r="V60" s="191"/>
      <c r="W60" s="191"/>
      <c r="X60" s="233"/>
      <c r="Y60" s="340" t="s">
        <v>12</v>
      </c>
      <c r="Z60" s="566"/>
      <c r="AA60" s="567"/>
      <c r="AB60" s="568" t="s">
        <v>367</v>
      </c>
      <c r="AC60" s="568"/>
      <c r="AD60" s="568"/>
      <c r="AE60" s="364">
        <v>92.2</v>
      </c>
      <c r="AF60" s="365"/>
      <c r="AG60" s="365"/>
      <c r="AH60" s="365"/>
      <c r="AI60" s="364" t="s">
        <v>715</v>
      </c>
      <c r="AJ60" s="365"/>
      <c r="AK60" s="365"/>
      <c r="AL60" s="365"/>
      <c r="AM60" s="364" t="s">
        <v>827</v>
      </c>
      <c r="AN60" s="365"/>
      <c r="AO60" s="365"/>
      <c r="AP60" s="365"/>
      <c r="AQ60" s="166" t="s">
        <v>715</v>
      </c>
      <c r="AR60" s="167"/>
      <c r="AS60" s="167"/>
      <c r="AT60" s="168"/>
      <c r="AU60" s="365" t="s">
        <v>715</v>
      </c>
      <c r="AV60" s="365"/>
      <c r="AW60" s="365"/>
      <c r="AX60" s="366"/>
      <c r="AY60">
        <f t="shared" si="3"/>
        <v>1</v>
      </c>
    </row>
    <row r="61" spans="1:51" ht="50.1" customHeight="1" x14ac:dyDescent="0.15">
      <c r="A61" s="533"/>
      <c r="B61" s="534"/>
      <c r="C61" s="534"/>
      <c r="D61" s="534"/>
      <c r="E61" s="534"/>
      <c r="F61" s="535"/>
      <c r="G61" s="560"/>
      <c r="H61" s="561"/>
      <c r="I61" s="561"/>
      <c r="J61" s="561"/>
      <c r="K61" s="561"/>
      <c r="L61" s="561"/>
      <c r="M61" s="561"/>
      <c r="N61" s="561"/>
      <c r="O61" s="562"/>
      <c r="P61" s="235"/>
      <c r="Q61" s="235"/>
      <c r="R61" s="235"/>
      <c r="S61" s="235"/>
      <c r="T61" s="235"/>
      <c r="U61" s="235"/>
      <c r="V61" s="235"/>
      <c r="W61" s="235"/>
      <c r="X61" s="236"/>
      <c r="Y61" s="303" t="s">
        <v>54</v>
      </c>
      <c r="Z61" s="298"/>
      <c r="AA61" s="299"/>
      <c r="AB61" s="539" t="s">
        <v>367</v>
      </c>
      <c r="AC61" s="539"/>
      <c r="AD61" s="539"/>
      <c r="AE61" s="364">
        <v>100</v>
      </c>
      <c r="AF61" s="365"/>
      <c r="AG61" s="365"/>
      <c r="AH61" s="365"/>
      <c r="AI61" s="364" t="s">
        <v>715</v>
      </c>
      <c r="AJ61" s="365"/>
      <c r="AK61" s="365"/>
      <c r="AL61" s="365"/>
      <c r="AM61" s="364" t="s">
        <v>827</v>
      </c>
      <c r="AN61" s="365"/>
      <c r="AO61" s="365"/>
      <c r="AP61" s="365"/>
      <c r="AQ61" s="166" t="s">
        <v>715</v>
      </c>
      <c r="AR61" s="167"/>
      <c r="AS61" s="167"/>
      <c r="AT61" s="168"/>
      <c r="AU61" s="365">
        <v>100</v>
      </c>
      <c r="AV61" s="365"/>
      <c r="AW61" s="365"/>
      <c r="AX61" s="366"/>
      <c r="AY61">
        <f t="shared" si="3"/>
        <v>1</v>
      </c>
    </row>
    <row r="62" spans="1:51" ht="50.1" customHeight="1" x14ac:dyDescent="0.15">
      <c r="A62" s="533"/>
      <c r="B62" s="534"/>
      <c r="C62" s="534"/>
      <c r="D62" s="534"/>
      <c r="E62" s="534"/>
      <c r="F62" s="535"/>
      <c r="G62" s="563"/>
      <c r="H62" s="564"/>
      <c r="I62" s="564"/>
      <c r="J62" s="564"/>
      <c r="K62" s="564"/>
      <c r="L62" s="564"/>
      <c r="M62" s="564"/>
      <c r="N62" s="564"/>
      <c r="O62" s="565"/>
      <c r="P62" s="194"/>
      <c r="Q62" s="194"/>
      <c r="R62" s="194"/>
      <c r="S62" s="194"/>
      <c r="T62" s="194"/>
      <c r="U62" s="194"/>
      <c r="V62" s="194"/>
      <c r="W62" s="194"/>
      <c r="X62" s="238"/>
      <c r="Y62" s="303" t="s">
        <v>13</v>
      </c>
      <c r="Z62" s="298"/>
      <c r="AA62" s="299"/>
      <c r="AB62" s="514" t="s">
        <v>14</v>
      </c>
      <c r="AC62" s="514"/>
      <c r="AD62" s="514"/>
      <c r="AE62" s="364">
        <v>92.2</v>
      </c>
      <c r="AF62" s="365"/>
      <c r="AG62" s="365"/>
      <c r="AH62" s="365"/>
      <c r="AI62" s="364" t="s">
        <v>715</v>
      </c>
      <c r="AJ62" s="365"/>
      <c r="AK62" s="365"/>
      <c r="AL62" s="365"/>
      <c r="AM62" s="364" t="s">
        <v>827</v>
      </c>
      <c r="AN62" s="365"/>
      <c r="AO62" s="365"/>
      <c r="AP62" s="365"/>
      <c r="AQ62" s="166" t="s">
        <v>715</v>
      </c>
      <c r="AR62" s="167"/>
      <c r="AS62" s="167"/>
      <c r="AT62" s="168"/>
      <c r="AU62" s="365" t="s">
        <v>715</v>
      </c>
      <c r="AV62" s="365"/>
      <c r="AW62" s="365"/>
      <c r="AX62" s="366"/>
      <c r="AY62">
        <f t="shared" si="3"/>
        <v>1</v>
      </c>
    </row>
    <row r="63" spans="1:51" ht="23.25" customHeight="1" x14ac:dyDescent="0.15">
      <c r="A63" s="920" t="s">
        <v>376</v>
      </c>
      <c r="B63" s="921"/>
      <c r="C63" s="921"/>
      <c r="D63" s="921"/>
      <c r="E63" s="921"/>
      <c r="F63" s="922"/>
      <c r="G63" s="926" t="s">
        <v>872</v>
      </c>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c r="AS63" s="927"/>
      <c r="AT63" s="927"/>
      <c r="AU63" s="927"/>
      <c r="AV63" s="927"/>
      <c r="AW63" s="927"/>
      <c r="AX63" s="928"/>
      <c r="AY63">
        <f t="shared" si="3"/>
        <v>1</v>
      </c>
    </row>
    <row r="64" spans="1:51" ht="23.25" customHeight="1" x14ac:dyDescent="0.15">
      <c r="A64" s="923"/>
      <c r="B64" s="924"/>
      <c r="C64" s="924"/>
      <c r="D64" s="924"/>
      <c r="E64" s="924"/>
      <c r="F64" s="925"/>
      <c r="G64" s="929"/>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1"/>
      <c r="AF64" s="931"/>
      <c r="AG64" s="931"/>
      <c r="AH64" s="931"/>
      <c r="AI64" s="931"/>
      <c r="AJ64" s="931"/>
      <c r="AK64" s="931"/>
      <c r="AL64" s="931"/>
      <c r="AM64" s="931"/>
      <c r="AN64" s="931"/>
      <c r="AO64" s="931"/>
      <c r="AP64" s="931"/>
      <c r="AQ64" s="931"/>
      <c r="AR64" s="931"/>
      <c r="AS64" s="931"/>
      <c r="AT64" s="931"/>
      <c r="AU64" s="930"/>
      <c r="AV64" s="930"/>
      <c r="AW64" s="930"/>
      <c r="AX64" s="932"/>
      <c r="AY64">
        <f t="shared" si="3"/>
        <v>1</v>
      </c>
    </row>
    <row r="65" spans="1:51" ht="18.75" hidden="1" customHeight="1" x14ac:dyDescent="0.15">
      <c r="A65" s="881" t="s">
        <v>347</v>
      </c>
      <c r="B65" s="882"/>
      <c r="C65" s="882"/>
      <c r="D65" s="882"/>
      <c r="E65" s="882"/>
      <c r="F65" s="883"/>
      <c r="G65" s="884"/>
      <c r="H65" s="886" t="s">
        <v>146</v>
      </c>
      <c r="I65" s="886"/>
      <c r="J65" s="886"/>
      <c r="K65" s="886"/>
      <c r="L65" s="886"/>
      <c r="M65" s="886"/>
      <c r="N65" s="886"/>
      <c r="O65" s="887"/>
      <c r="P65" s="890" t="s">
        <v>59</v>
      </c>
      <c r="Q65" s="886"/>
      <c r="R65" s="886"/>
      <c r="S65" s="886"/>
      <c r="T65" s="886"/>
      <c r="U65" s="886"/>
      <c r="V65" s="887"/>
      <c r="W65" s="892" t="s">
        <v>342</v>
      </c>
      <c r="X65" s="893"/>
      <c r="Y65" s="896"/>
      <c r="Z65" s="896"/>
      <c r="AA65" s="897"/>
      <c r="AB65" s="890" t="s">
        <v>11</v>
      </c>
      <c r="AC65" s="886"/>
      <c r="AD65" s="887"/>
      <c r="AE65" s="336" t="s">
        <v>386</v>
      </c>
      <c r="AF65" s="336"/>
      <c r="AG65" s="336"/>
      <c r="AH65" s="336"/>
      <c r="AI65" s="336" t="s">
        <v>408</v>
      </c>
      <c r="AJ65" s="336"/>
      <c r="AK65" s="336"/>
      <c r="AL65" s="336"/>
      <c r="AM65" s="336" t="s">
        <v>505</v>
      </c>
      <c r="AN65" s="336"/>
      <c r="AO65" s="336"/>
      <c r="AP65" s="336"/>
      <c r="AQ65" s="215" t="s">
        <v>232</v>
      </c>
      <c r="AR65" s="199"/>
      <c r="AS65" s="199"/>
      <c r="AT65" s="200"/>
      <c r="AU65" s="999" t="s">
        <v>134</v>
      </c>
      <c r="AV65" s="999"/>
      <c r="AW65" s="999"/>
      <c r="AX65" s="1000"/>
      <c r="AY65">
        <f>COUNTA($H$67)</f>
        <v>0</v>
      </c>
    </row>
    <row r="66" spans="1:51" ht="18.75" hidden="1" customHeight="1" x14ac:dyDescent="0.15">
      <c r="A66" s="874"/>
      <c r="B66" s="875"/>
      <c r="C66" s="875"/>
      <c r="D66" s="875"/>
      <c r="E66" s="875"/>
      <c r="F66" s="876"/>
      <c r="G66" s="885"/>
      <c r="H66" s="888"/>
      <c r="I66" s="888"/>
      <c r="J66" s="888"/>
      <c r="K66" s="888"/>
      <c r="L66" s="888"/>
      <c r="M66" s="888"/>
      <c r="N66" s="888"/>
      <c r="O66" s="889"/>
      <c r="P66" s="891"/>
      <c r="Q66" s="888"/>
      <c r="R66" s="888"/>
      <c r="S66" s="888"/>
      <c r="T66" s="888"/>
      <c r="U66" s="888"/>
      <c r="V66" s="889"/>
      <c r="W66" s="894"/>
      <c r="X66" s="895"/>
      <c r="Y66" s="898"/>
      <c r="Z66" s="898"/>
      <c r="AA66" s="899"/>
      <c r="AB66" s="891"/>
      <c r="AC66" s="888"/>
      <c r="AD66" s="889"/>
      <c r="AE66" s="336"/>
      <c r="AF66" s="336"/>
      <c r="AG66" s="336"/>
      <c r="AH66" s="336"/>
      <c r="AI66" s="336"/>
      <c r="AJ66" s="336"/>
      <c r="AK66" s="336"/>
      <c r="AL66" s="336"/>
      <c r="AM66" s="336"/>
      <c r="AN66" s="336"/>
      <c r="AO66" s="336"/>
      <c r="AP66" s="336"/>
      <c r="AQ66" s="231"/>
      <c r="AR66" s="178"/>
      <c r="AS66" s="179" t="s">
        <v>233</v>
      </c>
      <c r="AT66" s="202"/>
      <c r="AU66" s="271"/>
      <c r="AV66" s="271"/>
      <c r="AW66" s="888" t="s">
        <v>345</v>
      </c>
      <c r="AX66" s="1001"/>
      <c r="AY66">
        <f>$AY$65</f>
        <v>0</v>
      </c>
    </row>
    <row r="67" spans="1:51" ht="23.25" hidden="1" customHeight="1" x14ac:dyDescent="0.15">
      <c r="A67" s="874"/>
      <c r="B67" s="875"/>
      <c r="C67" s="875"/>
      <c r="D67" s="875"/>
      <c r="E67" s="875"/>
      <c r="F67" s="876"/>
      <c r="G67" s="1002" t="s">
        <v>234</v>
      </c>
      <c r="H67" s="985"/>
      <c r="I67" s="986"/>
      <c r="J67" s="986"/>
      <c r="K67" s="986"/>
      <c r="L67" s="986"/>
      <c r="M67" s="986"/>
      <c r="N67" s="986"/>
      <c r="O67" s="987"/>
      <c r="P67" s="985"/>
      <c r="Q67" s="986"/>
      <c r="R67" s="986"/>
      <c r="S67" s="986"/>
      <c r="T67" s="986"/>
      <c r="U67" s="986"/>
      <c r="V67" s="987"/>
      <c r="W67" s="991"/>
      <c r="X67" s="992"/>
      <c r="Y67" s="972" t="s">
        <v>12</v>
      </c>
      <c r="Z67" s="972"/>
      <c r="AA67" s="973"/>
      <c r="AB67" s="974" t="s">
        <v>366</v>
      </c>
      <c r="AC67" s="974"/>
      <c r="AD67" s="974"/>
      <c r="AE67" s="364"/>
      <c r="AF67" s="365"/>
      <c r="AG67" s="365"/>
      <c r="AH67" s="365"/>
      <c r="AI67" s="364"/>
      <c r="AJ67" s="365"/>
      <c r="AK67" s="365"/>
      <c r="AL67" s="365"/>
      <c r="AM67" s="364"/>
      <c r="AN67" s="365"/>
      <c r="AO67" s="365"/>
      <c r="AP67" s="365"/>
      <c r="AQ67" s="364"/>
      <c r="AR67" s="365"/>
      <c r="AS67" s="365"/>
      <c r="AT67" s="839"/>
      <c r="AU67" s="365"/>
      <c r="AV67" s="365"/>
      <c r="AW67" s="365"/>
      <c r="AX67" s="366"/>
      <c r="AY67">
        <f t="shared" ref="AY67:AY72" si="4">$AY$65</f>
        <v>0</v>
      </c>
    </row>
    <row r="68" spans="1:51" ht="23.25" hidden="1" customHeight="1" x14ac:dyDescent="0.15">
      <c r="A68" s="874"/>
      <c r="B68" s="875"/>
      <c r="C68" s="875"/>
      <c r="D68" s="875"/>
      <c r="E68" s="875"/>
      <c r="F68" s="876"/>
      <c r="G68" s="962"/>
      <c r="H68" s="988"/>
      <c r="I68" s="989"/>
      <c r="J68" s="989"/>
      <c r="K68" s="989"/>
      <c r="L68" s="989"/>
      <c r="M68" s="989"/>
      <c r="N68" s="989"/>
      <c r="O68" s="990"/>
      <c r="P68" s="988"/>
      <c r="Q68" s="989"/>
      <c r="R68" s="989"/>
      <c r="S68" s="989"/>
      <c r="T68" s="989"/>
      <c r="U68" s="989"/>
      <c r="V68" s="990"/>
      <c r="W68" s="993"/>
      <c r="X68" s="994"/>
      <c r="Y68" s="130" t="s">
        <v>54</v>
      </c>
      <c r="Z68" s="130"/>
      <c r="AA68" s="131"/>
      <c r="AB68" s="997" t="s">
        <v>366</v>
      </c>
      <c r="AC68" s="997"/>
      <c r="AD68" s="997"/>
      <c r="AE68" s="364"/>
      <c r="AF68" s="365"/>
      <c r="AG68" s="365"/>
      <c r="AH68" s="365"/>
      <c r="AI68" s="364"/>
      <c r="AJ68" s="365"/>
      <c r="AK68" s="365"/>
      <c r="AL68" s="365"/>
      <c r="AM68" s="364"/>
      <c r="AN68" s="365"/>
      <c r="AO68" s="365"/>
      <c r="AP68" s="365"/>
      <c r="AQ68" s="364"/>
      <c r="AR68" s="365"/>
      <c r="AS68" s="365"/>
      <c r="AT68" s="839"/>
      <c r="AU68" s="365"/>
      <c r="AV68" s="365"/>
      <c r="AW68" s="365"/>
      <c r="AX68" s="366"/>
      <c r="AY68">
        <f t="shared" si="4"/>
        <v>0</v>
      </c>
    </row>
    <row r="69" spans="1:51" ht="23.25" hidden="1" customHeight="1" x14ac:dyDescent="0.15">
      <c r="A69" s="874"/>
      <c r="B69" s="875"/>
      <c r="C69" s="875"/>
      <c r="D69" s="875"/>
      <c r="E69" s="875"/>
      <c r="F69" s="876"/>
      <c r="G69" s="1003"/>
      <c r="H69" s="988"/>
      <c r="I69" s="989"/>
      <c r="J69" s="989"/>
      <c r="K69" s="989"/>
      <c r="L69" s="989"/>
      <c r="M69" s="989"/>
      <c r="N69" s="989"/>
      <c r="O69" s="990"/>
      <c r="P69" s="988"/>
      <c r="Q69" s="989"/>
      <c r="R69" s="989"/>
      <c r="S69" s="989"/>
      <c r="T69" s="989"/>
      <c r="U69" s="989"/>
      <c r="V69" s="990"/>
      <c r="W69" s="995"/>
      <c r="X69" s="996"/>
      <c r="Y69" s="130" t="s">
        <v>13</v>
      </c>
      <c r="Z69" s="130"/>
      <c r="AA69" s="131"/>
      <c r="AB69" s="998" t="s">
        <v>367</v>
      </c>
      <c r="AC69" s="998"/>
      <c r="AD69" s="998"/>
      <c r="AE69" s="372"/>
      <c r="AF69" s="373"/>
      <c r="AG69" s="373"/>
      <c r="AH69" s="373"/>
      <c r="AI69" s="372"/>
      <c r="AJ69" s="373"/>
      <c r="AK69" s="373"/>
      <c r="AL69" s="373"/>
      <c r="AM69" s="372"/>
      <c r="AN69" s="373"/>
      <c r="AO69" s="373"/>
      <c r="AP69" s="373"/>
      <c r="AQ69" s="364"/>
      <c r="AR69" s="365"/>
      <c r="AS69" s="365"/>
      <c r="AT69" s="839"/>
      <c r="AU69" s="365"/>
      <c r="AV69" s="365"/>
      <c r="AW69" s="365"/>
      <c r="AX69" s="366"/>
      <c r="AY69">
        <f t="shared" si="4"/>
        <v>0</v>
      </c>
    </row>
    <row r="70" spans="1:51" ht="23.25" hidden="1" customHeight="1" x14ac:dyDescent="0.15">
      <c r="A70" s="874" t="s">
        <v>352</v>
      </c>
      <c r="B70" s="875"/>
      <c r="C70" s="875"/>
      <c r="D70" s="875"/>
      <c r="E70" s="875"/>
      <c r="F70" s="876"/>
      <c r="G70" s="962" t="s">
        <v>235</v>
      </c>
      <c r="H70" s="963"/>
      <c r="I70" s="963"/>
      <c r="J70" s="963"/>
      <c r="K70" s="963"/>
      <c r="L70" s="963"/>
      <c r="M70" s="963"/>
      <c r="N70" s="963"/>
      <c r="O70" s="963"/>
      <c r="P70" s="963"/>
      <c r="Q70" s="963"/>
      <c r="R70" s="963"/>
      <c r="S70" s="963"/>
      <c r="T70" s="963"/>
      <c r="U70" s="963"/>
      <c r="V70" s="963"/>
      <c r="W70" s="966" t="s">
        <v>365</v>
      </c>
      <c r="X70" s="967"/>
      <c r="Y70" s="972" t="s">
        <v>12</v>
      </c>
      <c r="Z70" s="972"/>
      <c r="AA70" s="973"/>
      <c r="AB70" s="974" t="s">
        <v>366</v>
      </c>
      <c r="AC70" s="974"/>
      <c r="AD70" s="974"/>
      <c r="AE70" s="364"/>
      <c r="AF70" s="365"/>
      <c r="AG70" s="365"/>
      <c r="AH70" s="365"/>
      <c r="AI70" s="364"/>
      <c r="AJ70" s="365"/>
      <c r="AK70" s="365"/>
      <c r="AL70" s="365"/>
      <c r="AM70" s="364"/>
      <c r="AN70" s="365"/>
      <c r="AO70" s="365"/>
      <c r="AP70" s="365"/>
      <c r="AQ70" s="364"/>
      <c r="AR70" s="365"/>
      <c r="AS70" s="365"/>
      <c r="AT70" s="839"/>
      <c r="AU70" s="365"/>
      <c r="AV70" s="365"/>
      <c r="AW70" s="365"/>
      <c r="AX70" s="366"/>
      <c r="AY70">
        <f t="shared" si="4"/>
        <v>0</v>
      </c>
    </row>
    <row r="71" spans="1:51" ht="23.25" hidden="1" customHeight="1" x14ac:dyDescent="0.15">
      <c r="A71" s="874"/>
      <c r="B71" s="875"/>
      <c r="C71" s="875"/>
      <c r="D71" s="875"/>
      <c r="E71" s="875"/>
      <c r="F71" s="876"/>
      <c r="G71" s="962"/>
      <c r="H71" s="964"/>
      <c r="I71" s="964"/>
      <c r="J71" s="964"/>
      <c r="K71" s="964"/>
      <c r="L71" s="964"/>
      <c r="M71" s="964"/>
      <c r="N71" s="964"/>
      <c r="O71" s="964"/>
      <c r="P71" s="964"/>
      <c r="Q71" s="964"/>
      <c r="R71" s="964"/>
      <c r="S71" s="964"/>
      <c r="T71" s="964"/>
      <c r="U71" s="964"/>
      <c r="V71" s="964"/>
      <c r="W71" s="968"/>
      <c r="X71" s="969"/>
      <c r="Y71" s="130" t="s">
        <v>54</v>
      </c>
      <c r="Z71" s="130"/>
      <c r="AA71" s="131"/>
      <c r="AB71" s="997" t="s">
        <v>366</v>
      </c>
      <c r="AC71" s="997"/>
      <c r="AD71" s="997"/>
      <c r="AE71" s="364"/>
      <c r="AF71" s="365"/>
      <c r="AG71" s="365"/>
      <c r="AH71" s="365"/>
      <c r="AI71" s="364"/>
      <c r="AJ71" s="365"/>
      <c r="AK71" s="365"/>
      <c r="AL71" s="365"/>
      <c r="AM71" s="364"/>
      <c r="AN71" s="365"/>
      <c r="AO71" s="365"/>
      <c r="AP71" s="365"/>
      <c r="AQ71" s="364"/>
      <c r="AR71" s="365"/>
      <c r="AS71" s="365"/>
      <c r="AT71" s="839"/>
      <c r="AU71" s="365"/>
      <c r="AV71" s="365"/>
      <c r="AW71" s="365"/>
      <c r="AX71" s="366"/>
      <c r="AY71">
        <f t="shared" si="4"/>
        <v>0</v>
      </c>
    </row>
    <row r="72" spans="1:51" ht="23.25" hidden="1" customHeight="1" x14ac:dyDescent="0.15">
      <c r="A72" s="877"/>
      <c r="B72" s="878"/>
      <c r="C72" s="878"/>
      <c r="D72" s="878"/>
      <c r="E72" s="878"/>
      <c r="F72" s="879"/>
      <c r="G72" s="962"/>
      <c r="H72" s="965"/>
      <c r="I72" s="965"/>
      <c r="J72" s="965"/>
      <c r="K72" s="965"/>
      <c r="L72" s="965"/>
      <c r="M72" s="965"/>
      <c r="N72" s="965"/>
      <c r="O72" s="965"/>
      <c r="P72" s="965"/>
      <c r="Q72" s="965"/>
      <c r="R72" s="965"/>
      <c r="S72" s="965"/>
      <c r="T72" s="965"/>
      <c r="U72" s="965"/>
      <c r="V72" s="965"/>
      <c r="W72" s="970"/>
      <c r="X72" s="971"/>
      <c r="Y72" s="130" t="s">
        <v>13</v>
      </c>
      <c r="Z72" s="130"/>
      <c r="AA72" s="131"/>
      <c r="AB72" s="998" t="s">
        <v>367</v>
      </c>
      <c r="AC72" s="998"/>
      <c r="AD72" s="998"/>
      <c r="AE72" s="372"/>
      <c r="AF72" s="373"/>
      <c r="AG72" s="373"/>
      <c r="AH72" s="373"/>
      <c r="AI72" s="372"/>
      <c r="AJ72" s="373"/>
      <c r="AK72" s="373"/>
      <c r="AL72" s="373"/>
      <c r="AM72" s="372"/>
      <c r="AN72" s="373"/>
      <c r="AO72" s="373"/>
      <c r="AP72" s="961"/>
      <c r="AQ72" s="364"/>
      <c r="AR72" s="365"/>
      <c r="AS72" s="365"/>
      <c r="AT72" s="839"/>
      <c r="AU72" s="365"/>
      <c r="AV72" s="365"/>
      <c r="AW72" s="365"/>
      <c r="AX72" s="366"/>
      <c r="AY72">
        <f t="shared" si="4"/>
        <v>0</v>
      </c>
    </row>
    <row r="73" spans="1:51" ht="18.75" hidden="1" customHeight="1" x14ac:dyDescent="0.15">
      <c r="A73" s="860" t="s">
        <v>347</v>
      </c>
      <c r="B73" s="861"/>
      <c r="C73" s="861"/>
      <c r="D73" s="861"/>
      <c r="E73" s="861"/>
      <c r="F73" s="862"/>
      <c r="G73" s="831"/>
      <c r="H73" s="199" t="s">
        <v>146</v>
      </c>
      <c r="I73" s="199"/>
      <c r="J73" s="199"/>
      <c r="K73" s="199"/>
      <c r="L73" s="199"/>
      <c r="M73" s="199"/>
      <c r="N73" s="199"/>
      <c r="O73" s="200"/>
      <c r="P73" s="215" t="s">
        <v>59</v>
      </c>
      <c r="Q73" s="199"/>
      <c r="R73" s="199"/>
      <c r="S73" s="199"/>
      <c r="T73" s="199"/>
      <c r="U73" s="199"/>
      <c r="V73" s="199"/>
      <c r="W73" s="199"/>
      <c r="X73" s="200"/>
      <c r="Y73" s="833"/>
      <c r="Z73" s="834"/>
      <c r="AA73" s="835"/>
      <c r="AB73" s="215" t="s">
        <v>11</v>
      </c>
      <c r="AC73" s="199"/>
      <c r="AD73" s="200"/>
      <c r="AE73" s="336" t="s">
        <v>386</v>
      </c>
      <c r="AF73" s="336"/>
      <c r="AG73" s="336"/>
      <c r="AH73" s="336"/>
      <c r="AI73" s="336" t="s">
        <v>408</v>
      </c>
      <c r="AJ73" s="336"/>
      <c r="AK73" s="336"/>
      <c r="AL73" s="336"/>
      <c r="AM73" s="336" t="s">
        <v>505</v>
      </c>
      <c r="AN73" s="336"/>
      <c r="AO73" s="336"/>
      <c r="AP73" s="336"/>
      <c r="AQ73" s="215" t="s">
        <v>232</v>
      </c>
      <c r="AR73" s="199"/>
      <c r="AS73" s="199"/>
      <c r="AT73" s="200"/>
      <c r="AU73" s="273" t="s">
        <v>134</v>
      </c>
      <c r="AV73" s="176"/>
      <c r="AW73" s="176"/>
      <c r="AX73" s="177"/>
      <c r="AY73">
        <f>COUNTA($H$75)</f>
        <v>0</v>
      </c>
    </row>
    <row r="74" spans="1:51" ht="18.75" hidden="1" customHeight="1" x14ac:dyDescent="0.15">
      <c r="A74" s="863"/>
      <c r="B74" s="864"/>
      <c r="C74" s="864"/>
      <c r="D74" s="864"/>
      <c r="E74" s="864"/>
      <c r="F74" s="865"/>
      <c r="G74" s="832"/>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6"/>
      <c r="AF74" s="336"/>
      <c r="AG74" s="336"/>
      <c r="AH74" s="336"/>
      <c r="AI74" s="336"/>
      <c r="AJ74" s="336"/>
      <c r="AK74" s="336"/>
      <c r="AL74" s="336"/>
      <c r="AM74" s="336"/>
      <c r="AN74" s="336"/>
      <c r="AO74" s="336"/>
      <c r="AP74" s="336"/>
      <c r="AQ74" s="231"/>
      <c r="AR74" s="178"/>
      <c r="AS74" s="179" t="s">
        <v>233</v>
      </c>
      <c r="AT74" s="202"/>
      <c r="AU74" s="231"/>
      <c r="AV74" s="178"/>
      <c r="AW74" s="179" t="s">
        <v>179</v>
      </c>
      <c r="AX74" s="180"/>
      <c r="AY74">
        <f>$AY$73</f>
        <v>0</v>
      </c>
    </row>
    <row r="75" spans="1:51" ht="23.25" hidden="1" customHeight="1" x14ac:dyDescent="0.15">
      <c r="A75" s="863"/>
      <c r="B75" s="864"/>
      <c r="C75" s="864"/>
      <c r="D75" s="864"/>
      <c r="E75" s="864"/>
      <c r="F75" s="865"/>
      <c r="G75" s="806" t="s">
        <v>234</v>
      </c>
      <c r="H75" s="191"/>
      <c r="I75" s="191"/>
      <c r="J75" s="191"/>
      <c r="K75" s="191"/>
      <c r="L75" s="191"/>
      <c r="M75" s="191"/>
      <c r="N75" s="191"/>
      <c r="O75" s="233"/>
      <c r="P75" s="191"/>
      <c r="Q75" s="191"/>
      <c r="R75" s="191"/>
      <c r="S75" s="191"/>
      <c r="T75" s="191"/>
      <c r="U75" s="191"/>
      <c r="V75" s="191"/>
      <c r="W75" s="191"/>
      <c r="X75" s="233"/>
      <c r="Y75" s="172" t="s">
        <v>12</v>
      </c>
      <c r="Z75" s="173"/>
      <c r="AA75" s="174"/>
      <c r="AB75" s="175"/>
      <c r="AC75" s="175"/>
      <c r="AD75" s="175"/>
      <c r="AE75" s="166"/>
      <c r="AF75" s="167"/>
      <c r="AG75" s="167"/>
      <c r="AH75" s="167"/>
      <c r="AI75" s="166"/>
      <c r="AJ75" s="167"/>
      <c r="AK75" s="167"/>
      <c r="AL75" s="167"/>
      <c r="AM75" s="166"/>
      <c r="AN75" s="167"/>
      <c r="AO75" s="167"/>
      <c r="AP75" s="167"/>
      <c r="AQ75" s="166"/>
      <c r="AR75" s="167"/>
      <c r="AS75" s="167"/>
      <c r="AT75" s="168"/>
      <c r="AU75" s="365"/>
      <c r="AV75" s="365"/>
      <c r="AW75" s="365"/>
      <c r="AX75" s="366"/>
      <c r="AY75">
        <f>$AY$73</f>
        <v>0</v>
      </c>
    </row>
    <row r="76" spans="1:51" ht="23.25" hidden="1" customHeight="1" x14ac:dyDescent="0.15">
      <c r="A76" s="863"/>
      <c r="B76" s="864"/>
      <c r="C76" s="864"/>
      <c r="D76" s="864"/>
      <c r="E76" s="864"/>
      <c r="F76" s="865"/>
      <c r="G76" s="807"/>
      <c r="H76" s="235"/>
      <c r="I76" s="235"/>
      <c r="J76" s="235"/>
      <c r="K76" s="235"/>
      <c r="L76" s="235"/>
      <c r="M76" s="235"/>
      <c r="N76" s="235"/>
      <c r="O76" s="236"/>
      <c r="P76" s="235"/>
      <c r="Q76" s="235"/>
      <c r="R76" s="235"/>
      <c r="S76" s="235"/>
      <c r="T76" s="235"/>
      <c r="U76" s="235"/>
      <c r="V76" s="235"/>
      <c r="W76" s="235"/>
      <c r="X76" s="236"/>
      <c r="Y76" s="209" t="s">
        <v>54</v>
      </c>
      <c r="Z76" s="158"/>
      <c r="AA76" s="159"/>
      <c r="AB76" s="224"/>
      <c r="AC76" s="224"/>
      <c r="AD76" s="224"/>
      <c r="AE76" s="166"/>
      <c r="AF76" s="167"/>
      <c r="AG76" s="167"/>
      <c r="AH76" s="167"/>
      <c r="AI76" s="166"/>
      <c r="AJ76" s="167"/>
      <c r="AK76" s="167"/>
      <c r="AL76" s="167"/>
      <c r="AM76" s="166"/>
      <c r="AN76" s="167"/>
      <c r="AO76" s="167"/>
      <c r="AP76" s="167"/>
      <c r="AQ76" s="166"/>
      <c r="AR76" s="167"/>
      <c r="AS76" s="167"/>
      <c r="AT76" s="168"/>
      <c r="AU76" s="365"/>
      <c r="AV76" s="365"/>
      <c r="AW76" s="365"/>
      <c r="AX76" s="366"/>
      <c r="AY76">
        <f>$AY$73</f>
        <v>0</v>
      </c>
    </row>
    <row r="77" spans="1:51" ht="23.25" hidden="1" customHeight="1" x14ac:dyDescent="0.15">
      <c r="A77" s="863"/>
      <c r="B77" s="864"/>
      <c r="C77" s="864"/>
      <c r="D77" s="864"/>
      <c r="E77" s="864"/>
      <c r="F77" s="865"/>
      <c r="G77" s="808"/>
      <c r="H77" s="194"/>
      <c r="I77" s="194"/>
      <c r="J77" s="194"/>
      <c r="K77" s="194"/>
      <c r="L77" s="194"/>
      <c r="M77" s="194"/>
      <c r="N77" s="194"/>
      <c r="O77" s="238"/>
      <c r="P77" s="235"/>
      <c r="Q77" s="235"/>
      <c r="R77" s="235"/>
      <c r="S77" s="235"/>
      <c r="T77" s="235"/>
      <c r="U77" s="235"/>
      <c r="V77" s="235"/>
      <c r="W77" s="235"/>
      <c r="X77" s="236"/>
      <c r="Y77" s="215" t="s">
        <v>13</v>
      </c>
      <c r="Z77" s="199"/>
      <c r="AA77" s="200"/>
      <c r="AB77" s="210" t="s">
        <v>14</v>
      </c>
      <c r="AC77" s="210"/>
      <c r="AD77" s="210"/>
      <c r="AE77" s="368"/>
      <c r="AF77" s="369"/>
      <c r="AG77" s="369"/>
      <c r="AH77" s="369"/>
      <c r="AI77" s="368"/>
      <c r="AJ77" s="369"/>
      <c r="AK77" s="369"/>
      <c r="AL77" s="369"/>
      <c r="AM77" s="368"/>
      <c r="AN77" s="369"/>
      <c r="AO77" s="369"/>
      <c r="AP77" s="369"/>
      <c r="AQ77" s="166"/>
      <c r="AR77" s="167"/>
      <c r="AS77" s="167"/>
      <c r="AT77" s="168"/>
      <c r="AU77" s="365"/>
      <c r="AV77" s="365"/>
      <c r="AW77" s="365"/>
      <c r="AX77" s="366"/>
      <c r="AY77">
        <f>$AY$73</f>
        <v>0</v>
      </c>
    </row>
    <row r="78" spans="1:51" ht="69.75" hidden="1" customHeight="1" x14ac:dyDescent="0.15">
      <c r="A78" s="935" t="s">
        <v>379</v>
      </c>
      <c r="B78" s="936"/>
      <c r="C78" s="936"/>
      <c r="D78" s="936"/>
      <c r="E78" s="933" t="s">
        <v>325</v>
      </c>
      <c r="F78" s="934"/>
      <c r="G78" s="54" t="s">
        <v>235</v>
      </c>
      <c r="H78" s="817"/>
      <c r="I78" s="245"/>
      <c r="J78" s="245"/>
      <c r="K78" s="245"/>
      <c r="L78" s="245"/>
      <c r="M78" s="245"/>
      <c r="N78" s="245"/>
      <c r="O78" s="818"/>
      <c r="P78" s="262"/>
      <c r="Q78" s="262"/>
      <c r="R78" s="262"/>
      <c r="S78" s="262"/>
      <c r="T78" s="262"/>
      <c r="U78" s="262"/>
      <c r="V78" s="262"/>
      <c r="W78" s="262"/>
      <c r="X78" s="262"/>
      <c r="Y78" s="515"/>
      <c r="Z78" s="515"/>
      <c r="AA78" s="515"/>
      <c r="AB78" s="515"/>
      <c r="AC78" s="515"/>
      <c r="AD78" s="515"/>
      <c r="AE78" s="515"/>
      <c r="AF78" s="515"/>
      <c r="AG78" s="515"/>
      <c r="AH78" s="515"/>
      <c r="AI78" s="515"/>
      <c r="AJ78" s="515"/>
      <c r="AK78" s="515"/>
      <c r="AL78" s="515"/>
      <c r="AM78" s="515"/>
      <c r="AN78" s="515"/>
      <c r="AO78" s="515"/>
      <c r="AP78" s="515"/>
      <c r="AQ78" s="515"/>
      <c r="AR78" s="515"/>
      <c r="AS78" s="515"/>
      <c r="AT78" s="515"/>
      <c r="AU78" s="515"/>
      <c r="AV78" s="515"/>
      <c r="AW78" s="515"/>
      <c r="AX78" s="516"/>
      <c r="AY78">
        <f>$AY$73</f>
        <v>0</v>
      </c>
    </row>
    <row r="79" spans="1:51" ht="18.75" customHeight="1" thickBot="1" x14ac:dyDescent="0.2">
      <c r="A79" s="836" t="s">
        <v>149</v>
      </c>
      <c r="B79" s="837"/>
      <c r="C79" s="837"/>
      <c r="D79" s="837"/>
      <c r="E79" s="837"/>
      <c r="F79" s="837"/>
      <c r="G79" s="837"/>
      <c r="H79" s="837"/>
      <c r="I79" s="837"/>
      <c r="J79" s="837"/>
      <c r="K79" s="837"/>
      <c r="L79" s="837"/>
      <c r="M79" s="837"/>
      <c r="N79" s="837"/>
      <c r="O79" s="837"/>
      <c r="P79" s="837"/>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837"/>
      <c r="AN79" s="837"/>
      <c r="AO79" s="126" t="s">
        <v>341</v>
      </c>
      <c r="AP79" s="127"/>
      <c r="AQ79" s="127"/>
      <c r="AR79" s="76"/>
      <c r="AS79" s="126"/>
      <c r="AT79" s="127"/>
      <c r="AU79" s="127"/>
      <c r="AV79" s="127"/>
      <c r="AW79" s="127"/>
      <c r="AX79" s="128"/>
      <c r="AY79">
        <f>COUNTIF($AR$79,"☑")</f>
        <v>0</v>
      </c>
    </row>
    <row r="80" spans="1:51" ht="18.75" hidden="1" customHeight="1" x14ac:dyDescent="0.15">
      <c r="A80" s="536" t="s">
        <v>147</v>
      </c>
      <c r="B80" s="869" t="s">
        <v>338</v>
      </c>
      <c r="C80" s="870"/>
      <c r="D80" s="870"/>
      <c r="E80" s="870"/>
      <c r="F80" s="871"/>
      <c r="G80" s="804" t="s">
        <v>139</v>
      </c>
      <c r="H80" s="804"/>
      <c r="I80" s="804"/>
      <c r="J80" s="804"/>
      <c r="K80" s="804"/>
      <c r="L80" s="804"/>
      <c r="M80" s="804"/>
      <c r="N80" s="804"/>
      <c r="O80" s="804"/>
      <c r="P80" s="804"/>
      <c r="Q80" s="804"/>
      <c r="R80" s="804"/>
      <c r="S80" s="804"/>
      <c r="T80" s="804"/>
      <c r="U80" s="804"/>
      <c r="V80" s="804"/>
      <c r="W80" s="804"/>
      <c r="X80" s="804"/>
      <c r="Y80" s="804"/>
      <c r="Z80" s="804"/>
      <c r="AA80" s="805"/>
      <c r="AB80" s="803" t="s">
        <v>696</v>
      </c>
      <c r="AC80" s="804"/>
      <c r="AD80" s="804"/>
      <c r="AE80" s="804"/>
      <c r="AF80" s="804"/>
      <c r="AG80" s="804"/>
      <c r="AH80" s="804"/>
      <c r="AI80" s="804"/>
      <c r="AJ80" s="804"/>
      <c r="AK80" s="804"/>
      <c r="AL80" s="804"/>
      <c r="AM80" s="804"/>
      <c r="AN80" s="804"/>
      <c r="AO80" s="804"/>
      <c r="AP80" s="804"/>
      <c r="AQ80" s="804"/>
      <c r="AR80" s="804"/>
      <c r="AS80" s="804"/>
      <c r="AT80" s="804"/>
      <c r="AU80" s="804"/>
      <c r="AV80" s="804"/>
      <c r="AW80" s="804"/>
      <c r="AX80" s="905"/>
      <c r="AY80">
        <f>COUNTA($G$82)</f>
        <v>0</v>
      </c>
    </row>
    <row r="81" spans="1:60" ht="22.5" hidden="1" customHeight="1" x14ac:dyDescent="0.15">
      <c r="A81" s="537"/>
      <c r="B81" s="872"/>
      <c r="C81" s="569"/>
      <c r="D81" s="569"/>
      <c r="E81" s="569"/>
      <c r="F81" s="570"/>
      <c r="G81" s="376"/>
      <c r="H81" s="376"/>
      <c r="I81" s="376"/>
      <c r="J81" s="376"/>
      <c r="K81" s="376"/>
      <c r="L81" s="376"/>
      <c r="M81" s="376"/>
      <c r="N81" s="376"/>
      <c r="O81" s="376"/>
      <c r="P81" s="376"/>
      <c r="Q81" s="376"/>
      <c r="R81" s="376"/>
      <c r="S81" s="376"/>
      <c r="T81" s="376"/>
      <c r="U81" s="376"/>
      <c r="V81" s="376"/>
      <c r="W81" s="376"/>
      <c r="X81" s="376"/>
      <c r="Y81" s="376"/>
      <c r="Z81" s="376"/>
      <c r="AA81" s="585"/>
      <c r="AB81" s="597"/>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0</v>
      </c>
    </row>
    <row r="82" spans="1:60" ht="22.5" hidden="1" customHeight="1" x14ac:dyDescent="0.15">
      <c r="A82" s="537"/>
      <c r="B82" s="872"/>
      <c r="C82" s="569"/>
      <c r="D82" s="569"/>
      <c r="E82" s="569"/>
      <c r="F82" s="570"/>
      <c r="G82" s="518"/>
      <c r="H82" s="518"/>
      <c r="I82" s="518"/>
      <c r="J82" s="518"/>
      <c r="K82" s="518"/>
      <c r="L82" s="518"/>
      <c r="M82" s="518"/>
      <c r="N82" s="518"/>
      <c r="O82" s="518"/>
      <c r="P82" s="518"/>
      <c r="Q82" s="518"/>
      <c r="R82" s="518"/>
      <c r="S82" s="518"/>
      <c r="T82" s="518"/>
      <c r="U82" s="518"/>
      <c r="V82" s="518"/>
      <c r="W82" s="518"/>
      <c r="X82" s="518"/>
      <c r="Y82" s="518"/>
      <c r="Z82" s="518"/>
      <c r="AA82" s="777"/>
      <c r="AB82" s="517"/>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9"/>
      <c r="AY82">
        <f t="shared" ref="AY82:AY89" si="5">$AY$80</f>
        <v>0</v>
      </c>
    </row>
    <row r="83" spans="1:60" ht="22.5" hidden="1" customHeight="1" x14ac:dyDescent="0.15">
      <c r="A83" s="537"/>
      <c r="B83" s="872"/>
      <c r="C83" s="569"/>
      <c r="D83" s="569"/>
      <c r="E83" s="569"/>
      <c r="F83" s="570"/>
      <c r="G83" s="521"/>
      <c r="H83" s="521"/>
      <c r="I83" s="521"/>
      <c r="J83" s="521"/>
      <c r="K83" s="521"/>
      <c r="L83" s="521"/>
      <c r="M83" s="521"/>
      <c r="N83" s="521"/>
      <c r="O83" s="521"/>
      <c r="P83" s="521"/>
      <c r="Q83" s="521"/>
      <c r="R83" s="521"/>
      <c r="S83" s="521"/>
      <c r="T83" s="521"/>
      <c r="U83" s="521"/>
      <c r="V83" s="521"/>
      <c r="W83" s="521"/>
      <c r="X83" s="521"/>
      <c r="Y83" s="521"/>
      <c r="Z83" s="521"/>
      <c r="AA83" s="778"/>
      <c r="AB83" s="520"/>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2"/>
      <c r="AY83">
        <f t="shared" si="5"/>
        <v>0</v>
      </c>
    </row>
    <row r="84" spans="1:60" ht="19.5" hidden="1" customHeight="1" x14ac:dyDescent="0.15">
      <c r="A84" s="537"/>
      <c r="B84" s="873"/>
      <c r="C84" s="571"/>
      <c r="D84" s="571"/>
      <c r="E84" s="571"/>
      <c r="F84" s="572"/>
      <c r="G84" s="524"/>
      <c r="H84" s="524"/>
      <c r="I84" s="524"/>
      <c r="J84" s="524"/>
      <c r="K84" s="524"/>
      <c r="L84" s="524"/>
      <c r="M84" s="524"/>
      <c r="N84" s="524"/>
      <c r="O84" s="524"/>
      <c r="P84" s="524"/>
      <c r="Q84" s="524"/>
      <c r="R84" s="524"/>
      <c r="S84" s="524"/>
      <c r="T84" s="524"/>
      <c r="U84" s="524"/>
      <c r="V84" s="524"/>
      <c r="W84" s="524"/>
      <c r="X84" s="524"/>
      <c r="Y84" s="524"/>
      <c r="Z84" s="524"/>
      <c r="AA84" s="779"/>
      <c r="AB84" s="523"/>
      <c r="AC84" s="524"/>
      <c r="AD84" s="524"/>
      <c r="AE84" s="521"/>
      <c r="AF84" s="521"/>
      <c r="AG84" s="521"/>
      <c r="AH84" s="521"/>
      <c r="AI84" s="521"/>
      <c r="AJ84" s="521"/>
      <c r="AK84" s="521"/>
      <c r="AL84" s="521"/>
      <c r="AM84" s="521"/>
      <c r="AN84" s="521"/>
      <c r="AO84" s="521"/>
      <c r="AP84" s="521"/>
      <c r="AQ84" s="521"/>
      <c r="AR84" s="521"/>
      <c r="AS84" s="521"/>
      <c r="AT84" s="521"/>
      <c r="AU84" s="524"/>
      <c r="AV84" s="524"/>
      <c r="AW84" s="524"/>
      <c r="AX84" s="525"/>
      <c r="AY84">
        <f t="shared" si="5"/>
        <v>0</v>
      </c>
    </row>
    <row r="85" spans="1:60" ht="18.75" hidden="1" customHeight="1" x14ac:dyDescent="0.15">
      <c r="A85" s="537"/>
      <c r="B85" s="569" t="s">
        <v>145</v>
      </c>
      <c r="C85" s="569"/>
      <c r="D85" s="569"/>
      <c r="E85" s="569"/>
      <c r="F85" s="570"/>
      <c r="G85" s="819" t="s">
        <v>61</v>
      </c>
      <c r="H85" s="804"/>
      <c r="I85" s="804"/>
      <c r="J85" s="804"/>
      <c r="K85" s="804"/>
      <c r="L85" s="804"/>
      <c r="M85" s="804"/>
      <c r="N85" s="804"/>
      <c r="O85" s="805"/>
      <c r="P85" s="803" t="s">
        <v>63</v>
      </c>
      <c r="Q85" s="804"/>
      <c r="R85" s="804"/>
      <c r="S85" s="804"/>
      <c r="T85" s="804"/>
      <c r="U85" s="804"/>
      <c r="V85" s="804"/>
      <c r="W85" s="804"/>
      <c r="X85" s="805"/>
      <c r="Y85" s="203"/>
      <c r="Z85" s="204"/>
      <c r="AA85" s="205"/>
      <c r="AB85" s="475" t="s">
        <v>11</v>
      </c>
      <c r="AC85" s="476"/>
      <c r="AD85" s="477"/>
      <c r="AE85" s="336" t="s">
        <v>386</v>
      </c>
      <c r="AF85" s="336"/>
      <c r="AG85" s="336"/>
      <c r="AH85" s="336"/>
      <c r="AI85" s="336" t="s">
        <v>408</v>
      </c>
      <c r="AJ85" s="336"/>
      <c r="AK85" s="336"/>
      <c r="AL85" s="336"/>
      <c r="AM85" s="336" t="s">
        <v>505</v>
      </c>
      <c r="AN85" s="336"/>
      <c r="AO85" s="336"/>
      <c r="AP85" s="336"/>
      <c r="AQ85" s="215" t="s">
        <v>232</v>
      </c>
      <c r="AR85" s="199"/>
      <c r="AS85" s="199"/>
      <c r="AT85" s="200"/>
      <c r="AU85" s="370" t="s">
        <v>134</v>
      </c>
      <c r="AV85" s="370"/>
      <c r="AW85" s="370"/>
      <c r="AX85" s="371"/>
      <c r="AY85">
        <f t="shared" si="5"/>
        <v>0</v>
      </c>
      <c r="AZ85" s="10"/>
      <c r="BA85" s="10"/>
      <c r="BB85" s="10"/>
      <c r="BC85" s="10"/>
    </row>
    <row r="86" spans="1:60" ht="18.75" hidden="1" customHeight="1" x14ac:dyDescent="0.15">
      <c r="A86" s="537"/>
      <c r="B86" s="569"/>
      <c r="C86" s="569"/>
      <c r="D86" s="569"/>
      <c r="E86" s="569"/>
      <c r="F86" s="570"/>
      <c r="G86" s="584"/>
      <c r="H86" s="376"/>
      <c r="I86" s="376"/>
      <c r="J86" s="376"/>
      <c r="K86" s="376"/>
      <c r="L86" s="376"/>
      <c r="M86" s="376"/>
      <c r="N86" s="376"/>
      <c r="O86" s="585"/>
      <c r="P86" s="597"/>
      <c r="Q86" s="376"/>
      <c r="R86" s="376"/>
      <c r="S86" s="376"/>
      <c r="T86" s="376"/>
      <c r="U86" s="376"/>
      <c r="V86" s="376"/>
      <c r="W86" s="376"/>
      <c r="X86" s="585"/>
      <c r="Y86" s="203"/>
      <c r="Z86" s="204"/>
      <c r="AA86" s="205"/>
      <c r="AB86" s="333"/>
      <c r="AC86" s="334"/>
      <c r="AD86" s="335"/>
      <c r="AE86" s="336"/>
      <c r="AF86" s="336"/>
      <c r="AG86" s="336"/>
      <c r="AH86" s="336"/>
      <c r="AI86" s="336"/>
      <c r="AJ86" s="336"/>
      <c r="AK86" s="336"/>
      <c r="AL86" s="336"/>
      <c r="AM86" s="336"/>
      <c r="AN86" s="336"/>
      <c r="AO86" s="336"/>
      <c r="AP86" s="336"/>
      <c r="AQ86" s="270"/>
      <c r="AR86" s="271"/>
      <c r="AS86" s="179" t="s">
        <v>233</v>
      </c>
      <c r="AT86" s="202"/>
      <c r="AU86" s="271"/>
      <c r="AV86" s="271"/>
      <c r="AW86" s="376" t="s">
        <v>179</v>
      </c>
      <c r="AX86" s="377"/>
      <c r="AY86">
        <f t="shared" si="5"/>
        <v>0</v>
      </c>
      <c r="AZ86" s="10"/>
      <c r="BA86" s="10"/>
      <c r="BB86" s="10"/>
      <c r="BC86" s="10"/>
      <c r="BD86" s="10"/>
      <c r="BE86" s="10"/>
      <c r="BF86" s="10"/>
      <c r="BG86" s="10"/>
      <c r="BH86" s="10"/>
    </row>
    <row r="87" spans="1:60" ht="23.25" hidden="1" customHeight="1" x14ac:dyDescent="0.15">
      <c r="A87" s="537"/>
      <c r="B87" s="569"/>
      <c r="C87" s="569"/>
      <c r="D87" s="569"/>
      <c r="E87" s="569"/>
      <c r="F87" s="570"/>
      <c r="G87" s="232"/>
      <c r="H87" s="191"/>
      <c r="I87" s="191"/>
      <c r="J87" s="191"/>
      <c r="K87" s="191"/>
      <c r="L87" s="191"/>
      <c r="M87" s="191"/>
      <c r="N87" s="191"/>
      <c r="O87" s="233"/>
      <c r="P87" s="191"/>
      <c r="Q87" s="824"/>
      <c r="R87" s="824"/>
      <c r="S87" s="824"/>
      <c r="T87" s="824"/>
      <c r="U87" s="824"/>
      <c r="V87" s="824"/>
      <c r="W87" s="824"/>
      <c r="X87" s="825"/>
      <c r="Y87" s="780" t="s">
        <v>62</v>
      </c>
      <c r="Z87" s="781"/>
      <c r="AA87" s="782"/>
      <c r="AB87" s="568"/>
      <c r="AC87" s="568"/>
      <c r="AD87" s="568"/>
      <c r="AE87" s="364"/>
      <c r="AF87" s="365"/>
      <c r="AG87" s="365"/>
      <c r="AH87" s="365"/>
      <c r="AI87" s="364"/>
      <c r="AJ87" s="365"/>
      <c r="AK87" s="365"/>
      <c r="AL87" s="365"/>
      <c r="AM87" s="364"/>
      <c r="AN87" s="365"/>
      <c r="AO87" s="365"/>
      <c r="AP87" s="365"/>
      <c r="AQ87" s="166"/>
      <c r="AR87" s="167"/>
      <c r="AS87" s="167"/>
      <c r="AT87" s="168"/>
      <c r="AU87" s="365"/>
      <c r="AV87" s="365"/>
      <c r="AW87" s="365"/>
      <c r="AX87" s="366"/>
      <c r="AY87">
        <f t="shared" si="5"/>
        <v>0</v>
      </c>
    </row>
    <row r="88" spans="1:60" ht="23.25" hidden="1" customHeight="1" x14ac:dyDescent="0.15">
      <c r="A88" s="537"/>
      <c r="B88" s="569"/>
      <c r="C88" s="569"/>
      <c r="D88" s="569"/>
      <c r="E88" s="569"/>
      <c r="F88" s="570"/>
      <c r="G88" s="234"/>
      <c r="H88" s="235"/>
      <c r="I88" s="235"/>
      <c r="J88" s="235"/>
      <c r="K88" s="235"/>
      <c r="L88" s="235"/>
      <c r="M88" s="235"/>
      <c r="N88" s="235"/>
      <c r="O88" s="236"/>
      <c r="P88" s="826"/>
      <c r="Q88" s="826"/>
      <c r="R88" s="826"/>
      <c r="S88" s="826"/>
      <c r="T88" s="826"/>
      <c r="U88" s="826"/>
      <c r="V88" s="826"/>
      <c r="W88" s="826"/>
      <c r="X88" s="827"/>
      <c r="Y88" s="757" t="s">
        <v>54</v>
      </c>
      <c r="Z88" s="758"/>
      <c r="AA88" s="759"/>
      <c r="AB88" s="539"/>
      <c r="AC88" s="539"/>
      <c r="AD88" s="539"/>
      <c r="AE88" s="364"/>
      <c r="AF88" s="365"/>
      <c r="AG88" s="365"/>
      <c r="AH88" s="365"/>
      <c r="AI88" s="364"/>
      <c r="AJ88" s="365"/>
      <c r="AK88" s="365"/>
      <c r="AL88" s="365"/>
      <c r="AM88" s="364"/>
      <c r="AN88" s="365"/>
      <c r="AO88" s="365"/>
      <c r="AP88" s="365"/>
      <c r="AQ88" s="166"/>
      <c r="AR88" s="167"/>
      <c r="AS88" s="167"/>
      <c r="AT88" s="168"/>
      <c r="AU88" s="365"/>
      <c r="AV88" s="365"/>
      <c r="AW88" s="365"/>
      <c r="AX88" s="366"/>
      <c r="AY88">
        <f t="shared" si="5"/>
        <v>0</v>
      </c>
      <c r="AZ88" s="10"/>
      <c r="BA88" s="10"/>
      <c r="BB88" s="10"/>
      <c r="BC88" s="10"/>
    </row>
    <row r="89" spans="1:60" ht="23.25" hidden="1" customHeight="1" x14ac:dyDescent="0.15">
      <c r="A89" s="537"/>
      <c r="B89" s="571"/>
      <c r="C89" s="571"/>
      <c r="D89" s="571"/>
      <c r="E89" s="571"/>
      <c r="F89" s="572"/>
      <c r="G89" s="237"/>
      <c r="H89" s="194"/>
      <c r="I89" s="194"/>
      <c r="J89" s="194"/>
      <c r="K89" s="194"/>
      <c r="L89" s="194"/>
      <c r="M89" s="194"/>
      <c r="N89" s="194"/>
      <c r="O89" s="238"/>
      <c r="P89" s="304"/>
      <c r="Q89" s="304"/>
      <c r="R89" s="304"/>
      <c r="S89" s="304"/>
      <c r="T89" s="304"/>
      <c r="U89" s="304"/>
      <c r="V89" s="304"/>
      <c r="W89" s="304"/>
      <c r="X89" s="828"/>
      <c r="Y89" s="757" t="s">
        <v>13</v>
      </c>
      <c r="Z89" s="758"/>
      <c r="AA89" s="759"/>
      <c r="AB89" s="478" t="s">
        <v>14</v>
      </c>
      <c r="AC89" s="478"/>
      <c r="AD89" s="478"/>
      <c r="AE89" s="372"/>
      <c r="AF89" s="373"/>
      <c r="AG89" s="373"/>
      <c r="AH89" s="373"/>
      <c r="AI89" s="372"/>
      <c r="AJ89" s="373"/>
      <c r="AK89" s="373"/>
      <c r="AL89" s="373"/>
      <c r="AM89" s="372"/>
      <c r="AN89" s="373"/>
      <c r="AO89" s="373"/>
      <c r="AP89" s="373"/>
      <c r="AQ89" s="166"/>
      <c r="AR89" s="167"/>
      <c r="AS89" s="167"/>
      <c r="AT89" s="168"/>
      <c r="AU89" s="365"/>
      <c r="AV89" s="365"/>
      <c r="AW89" s="365"/>
      <c r="AX89" s="366"/>
      <c r="AY89">
        <f t="shared" si="5"/>
        <v>0</v>
      </c>
      <c r="AZ89" s="10"/>
      <c r="BA89" s="10"/>
      <c r="BB89" s="10"/>
      <c r="BC89" s="10"/>
      <c r="BD89" s="10"/>
      <c r="BE89" s="10"/>
      <c r="BF89" s="10"/>
      <c r="BG89" s="10"/>
      <c r="BH89" s="10"/>
    </row>
    <row r="90" spans="1:60" ht="18.75" hidden="1" customHeight="1" x14ac:dyDescent="0.15">
      <c r="A90" s="537"/>
      <c r="B90" s="569" t="s">
        <v>145</v>
      </c>
      <c r="C90" s="569"/>
      <c r="D90" s="569"/>
      <c r="E90" s="569"/>
      <c r="F90" s="570"/>
      <c r="G90" s="819" t="s">
        <v>61</v>
      </c>
      <c r="H90" s="804"/>
      <c r="I90" s="804"/>
      <c r="J90" s="804"/>
      <c r="K90" s="804"/>
      <c r="L90" s="804"/>
      <c r="M90" s="804"/>
      <c r="N90" s="804"/>
      <c r="O90" s="805"/>
      <c r="P90" s="803" t="s">
        <v>63</v>
      </c>
      <c r="Q90" s="804"/>
      <c r="R90" s="804"/>
      <c r="S90" s="804"/>
      <c r="T90" s="804"/>
      <c r="U90" s="804"/>
      <c r="V90" s="804"/>
      <c r="W90" s="804"/>
      <c r="X90" s="805"/>
      <c r="Y90" s="203"/>
      <c r="Z90" s="204"/>
      <c r="AA90" s="205"/>
      <c r="AB90" s="475" t="s">
        <v>11</v>
      </c>
      <c r="AC90" s="476"/>
      <c r="AD90" s="477"/>
      <c r="AE90" s="336" t="s">
        <v>386</v>
      </c>
      <c r="AF90" s="336"/>
      <c r="AG90" s="336"/>
      <c r="AH90" s="336"/>
      <c r="AI90" s="336" t="s">
        <v>408</v>
      </c>
      <c r="AJ90" s="336"/>
      <c r="AK90" s="336"/>
      <c r="AL90" s="336"/>
      <c r="AM90" s="336" t="s">
        <v>505</v>
      </c>
      <c r="AN90" s="336"/>
      <c r="AO90" s="336"/>
      <c r="AP90" s="336"/>
      <c r="AQ90" s="215" t="s">
        <v>232</v>
      </c>
      <c r="AR90" s="199"/>
      <c r="AS90" s="199"/>
      <c r="AT90" s="200"/>
      <c r="AU90" s="370" t="s">
        <v>134</v>
      </c>
      <c r="AV90" s="370"/>
      <c r="AW90" s="370"/>
      <c r="AX90" s="371"/>
      <c r="AY90">
        <f>COUNTA($G$92)</f>
        <v>0</v>
      </c>
    </row>
    <row r="91" spans="1:60" ht="18.75" hidden="1" customHeight="1" x14ac:dyDescent="0.15">
      <c r="A91" s="537"/>
      <c r="B91" s="569"/>
      <c r="C91" s="569"/>
      <c r="D91" s="569"/>
      <c r="E91" s="569"/>
      <c r="F91" s="570"/>
      <c r="G91" s="584"/>
      <c r="H91" s="376"/>
      <c r="I91" s="376"/>
      <c r="J91" s="376"/>
      <c r="K91" s="376"/>
      <c r="L91" s="376"/>
      <c r="M91" s="376"/>
      <c r="N91" s="376"/>
      <c r="O91" s="585"/>
      <c r="P91" s="597"/>
      <c r="Q91" s="376"/>
      <c r="R91" s="376"/>
      <c r="S91" s="376"/>
      <c r="T91" s="376"/>
      <c r="U91" s="376"/>
      <c r="V91" s="376"/>
      <c r="W91" s="376"/>
      <c r="X91" s="585"/>
      <c r="Y91" s="203"/>
      <c r="Z91" s="204"/>
      <c r="AA91" s="205"/>
      <c r="AB91" s="333"/>
      <c r="AC91" s="334"/>
      <c r="AD91" s="335"/>
      <c r="AE91" s="336"/>
      <c r="AF91" s="336"/>
      <c r="AG91" s="336"/>
      <c r="AH91" s="336"/>
      <c r="AI91" s="336"/>
      <c r="AJ91" s="336"/>
      <c r="AK91" s="336"/>
      <c r="AL91" s="336"/>
      <c r="AM91" s="336"/>
      <c r="AN91" s="336"/>
      <c r="AO91" s="336"/>
      <c r="AP91" s="336"/>
      <c r="AQ91" s="270"/>
      <c r="AR91" s="271"/>
      <c r="AS91" s="179" t="s">
        <v>233</v>
      </c>
      <c r="AT91" s="202"/>
      <c r="AU91" s="271"/>
      <c r="AV91" s="271"/>
      <c r="AW91" s="376" t="s">
        <v>179</v>
      </c>
      <c r="AX91" s="377"/>
      <c r="AY91">
        <f>$AY$90</f>
        <v>0</v>
      </c>
      <c r="AZ91" s="10"/>
      <c r="BA91" s="10"/>
      <c r="BB91" s="10"/>
      <c r="BC91" s="10"/>
    </row>
    <row r="92" spans="1:60" ht="23.25" hidden="1" customHeight="1" x14ac:dyDescent="0.15">
      <c r="A92" s="537"/>
      <c r="B92" s="569"/>
      <c r="C92" s="569"/>
      <c r="D92" s="569"/>
      <c r="E92" s="569"/>
      <c r="F92" s="570"/>
      <c r="G92" s="232"/>
      <c r="H92" s="191"/>
      <c r="I92" s="191"/>
      <c r="J92" s="191"/>
      <c r="K92" s="191"/>
      <c r="L92" s="191"/>
      <c r="M92" s="191"/>
      <c r="N92" s="191"/>
      <c r="O92" s="233"/>
      <c r="P92" s="191"/>
      <c r="Q92" s="824"/>
      <c r="R92" s="824"/>
      <c r="S92" s="824"/>
      <c r="T92" s="824"/>
      <c r="U92" s="824"/>
      <c r="V92" s="824"/>
      <c r="W92" s="824"/>
      <c r="X92" s="825"/>
      <c r="Y92" s="780" t="s">
        <v>62</v>
      </c>
      <c r="Z92" s="781"/>
      <c r="AA92" s="782"/>
      <c r="AB92" s="568"/>
      <c r="AC92" s="568"/>
      <c r="AD92" s="568"/>
      <c r="AE92" s="364"/>
      <c r="AF92" s="365"/>
      <c r="AG92" s="365"/>
      <c r="AH92" s="365"/>
      <c r="AI92" s="364"/>
      <c r="AJ92" s="365"/>
      <c r="AK92" s="365"/>
      <c r="AL92" s="365"/>
      <c r="AM92" s="364"/>
      <c r="AN92" s="365"/>
      <c r="AO92" s="365"/>
      <c r="AP92" s="365"/>
      <c r="AQ92" s="166"/>
      <c r="AR92" s="167"/>
      <c r="AS92" s="167"/>
      <c r="AT92" s="168"/>
      <c r="AU92" s="365"/>
      <c r="AV92" s="365"/>
      <c r="AW92" s="365"/>
      <c r="AX92" s="366"/>
      <c r="AY92">
        <f>$AY$90</f>
        <v>0</v>
      </c>
      <c r="AZ92" s="10"/>
      <c r="BA92" s="10"/>
      <c r="BB92" s="10"/>
      <c r="BC92" s="10"/>
      <c r="BD92" s="10"/>
      <c r="BE92" s="10"/>
      <c r="BF92" s="10"/>
      <c r="BG92" s="10"/>
      <c r="BH92" s="10"/>
    </row>
    <row r="93" spans="1:60" ht="23.25" hidden="1" customHeight="1" x14ac:dyDescent="0.15">
      <c r="A93" s="537"/>
      <c r="B93" s="569"/>
      <c r="C93" s="569"/>
      <c r="D93" s="569"/>
      <c r="E93" s="569"/>
      <c r="F93" s="570"/>
      <c r="G93" s="234"/>
      <c r="H93" s="235"/>
      <c r="I93" s="235"/>
      <c r="J93" s="235"/>
      <c r="K93" s="235"/>
      <c r="L93" s="235"/>
      <c r="M93" s="235"/>
      <c r="N93" s="235"/>
      <c r="O93" s="236"/>
      <c r="P93" s="826"/>
      <c r="Q93" s="826"/>
      <c r="R93" s="826"/>
      <c r="S93" s="826"/>
      <c r="T93" s="826"/>
      <c r="U93" s="826"/>
      <c r="V93" s="826"/>
      <c r="W93" s="826"/>
      <c r="X93" s="827"/>
      <c r="Y93" s="757" t="s">
        <v>54</v>
      </c>
      <c r="Z93" s="758"/>
      <c r="AA93" s="759"/>
      <c r="AB93" s="539"/>
      <c r="AC93" s="539"/>
      <c r="AD93" s="539"/>
      <c r="AE93" s="364"/>
      <c r="AF93" s="365"/>
      <c r="AG93" s="365"/>
      <c r="AH93" s="365"/>
      <c r="AI93" s="364"/>
      <c r="AJ93" s="365"/>
      <c r="AK93" s="365"/>
      <c r="AL93" s="365"/>
      <c r="AM93" s="364"/>
      <c r="AN93" s="365"/>
      <c r="AO93" s="365"/>
      <c r="AP93" s="365"/>
      <c r="AQ93" s="166"/>
      <c r="AR93" s="167"/>
      <c r="AS93" s="167"/>
      <c r="AT93" s="168"/>
      <c r="AU93" s="365"/>
      <c r="AV93" s="365"/>
      <c r="AW93" s="365"/>
      <c r="AX93" s="366"/>
      <c r="AY93">
        <f>$AY$90</f>
        <v>0</v>
      </c>
    </row>
    <row r="94" spans="1:60" ht="23.25" hidden="1" customHeight="1" x14ac:dyDescent="0.15">
      <c r="A94" s="537"/>
      <c r="B94" s="571"/>
      <c r="C94" s="571"/>
      <c r="D94" s="571"/>
      <c r="E94" s="571"/>
      <c r="F94" s="572"/>
      <c r="G94" s="237"/>
      <c r="H94" s="194"/>
      <c r="I94" s="194"/>
      <c r="J94" s="194"/>
      <c r="K94" s="194"/>
      <c r="L94" s="194"/>
      <c r="M94" s="194"/>
      <c r="N94" s="194"/>
      <c r="O94" s="238"/>
      <c r="P94" s="304"/>
      <c r="Q94" s="304"/>
      <c r="R94" s="304"/>
      <c r="S94" s="304"/>
      <c r="T94" s="304"/>
      <c r="U94" s="304"/>
      <c r="V94" s="304"/>
      <c r="W94" s="304"/>
      <c r="X94" s="828"/>
      <c r="Y94" s="757" t="s">
        <v>13</v>
      </c>
      <c r="Z94" s="758"/>
      <c r="AA94" s="759"/>
      <c r="AB94" s="478" t="s">
        <v>14</v>
      </c>
      <c r="AC94" s="478"/>
      <c r="AD94" s="478"/>
      <c r="AE94" s="372"/>
      <c r="AF94" s="373"/>
      <c r="AG94" s="373"/>
      <c r="AH94" s="373"/>
      <c r="AI94" s="372"/>
      <c r="AJ94" s="373"/>
      <c r="AK94" s="373"/>
      <c r="AL94" s="373"/>
      <c r="AM94" s="372"/>
      <c r="AN94" s="373"/>
      <c r="AO94" s="373"/>
      <c r="AP94" s="373"/>
      <c r="AQ94" s="166"/>
      <c r="AR94" s="167"/>
      <c r="AS94" s="167"/>
      <c r="AT94" s="168"/>
      <c r="AU94" s="365"/>
      <c r="AV94" s="365"/>
      <c r="AW94" s="365"/>
      <c r="AX94" s="366"/>
      <c r="AY94">
        <f>$AY$90</f>
        <v>0</v>
      </c>
      <c r="AZ94" s="10"/>
      <c r="BA94" s="10"/>
      <c r="BB94" s="10"/>
      <c r="BC94" s="10"/>
    </row>
    <row r="95" spans="1:60" ht="18.75" hidden="1" customHeight="1" x14ac:dyDescent="0.15">
      <c r="A95" s="537"/>
      <c r="B95" s="569" t="s">
        <v>145</v>
      </c>
      <c r="C95" s="569"/>
      <c r="D95" s="569"/>
      <c r="E95" s="569"/>
      <c r="F95" s="570"/>
      <c r="G95" s="819" t="s">
        <v>61</v>
      </c>
      <c r="H95" s="804"/>
      <c r="I95" s="804"/>
      <c r="J95" s="804"/>
      <c r="K95" s="804"/>
      <c r="L95" s="804"/>
      <c r="M95" s="804"/>
      <c r="N95" s="804"/>
      <c r="O95" s="805"/>
      <c r="P95" s="803" t="s">
        <v>63</v>
      </c>
      <c r="Q95" s="804"/>
      <c r="R95" s="804"/>
      <c r="S95" s="804"/>
      <c r="T95" s="804"/>
      <c r="U95" s="804"/>
      <c r="V95" s="804"/>
      <c r="W95" s="804"/>
      <c r="X95" s="805"/>
      <c r="Y95" s="203"/>
      <c r="Z95" s="204"/>
      <c r="AA95" s="205"/>
      <c r="AB95" s="475" t="s">
        <v>11</v>
      </c>
      <c r="AC95" s="476"/>
      <c r="AD95" s="477"/>
      <c r="AE95" s="336" t="s">
        <v>386</v>
      </c>
      <c r="AF95" s="336"/>
      <c r="AG95" s="336"/>
      <c r="AH95" s="336"/>
      <c r="AI95" s="336" t="s">
        <v>408</v>
      </c>
      <c r="AJ95" s="336"/>
      <c r="AK95" s="336"/>
      <c r="AL95" s="336"/>
      <c r="AM95" s="336" t="s">
        <v>505</v>
      </c>
      <c r="AN95" s="336"/>
      <c r="AO95" s="336"/>
      <c r="AP95" s="336"/>
      <c r="AQ95" s="215" t="s">
        <v>232</v>
      </c>
      <c r="AR95" s="199"/>
      <c r="AS95" s="199"/>
      <c r="AT95" s="200"/>
      <c r="AU95" s="370" t="s">
        <v>134</v>
      </c>
      <c r="AV95" s="370"/>
      <c r="AW95" s="370"/>
      <c r="AX95" s="371"/>
      <c r="AY95">
        <f>COUNTA($G$97)</f>
        <v>0</v>
      </c>
      <c r="AZ95" s="10"/>
      <c r="BA95" s="10"/>
      <c r="BB95" s="10"/>
      <c r="BC95" s="10"/>
      <c r="BD95" s="10"/>
      <c r="BE95" s="10"/>
      <c r="BF95" s="10"/>
      <c r="BG95" s="10"/>
      <c r="BH95" s="10"/>
    </row>
    <row r="96" spans="1:60" ht="18.75" hidden="1" customHeight="1" x14ac:dyDescent="0.15">
      <c r="A96" s="537"/>
      <c r="B96" s="569"/>
      <c r="C96" s="569"/>
      <c r="D96" s="569"/>
      <c r="E96" s="569"/>
      <c r="F96" s="570"/>
      <c r="G96" s="584"/>
      <c r="H96" s="376"/>
      <c r="I96" s="376"/>
      <c r="J96" s="376"/>
      <c r="K96" s="376"/>
      <c r="L96" s="376"/>
      <c r="M96" s="376"/>
      <c r="N96" s="376"/>
      <c r="O96" s="585"/>
      <c r="P96" s="597"/>
      <c r="Q96" s="376"/>
      <c r="R96" s="376"/>
      <c r="S96" s="376"/>
      <c r="T96" s="376"/>
      <c r="U96" s="376"/>
      <c r="V96" s="376"/>
      <c r="W96" s="376"/>
      <c r="X96" s="585"/>
      <c r="Y96" s="203"/>
      <c r="Z96" s="204"/>
      <c r="AA96" s="205"/>
      <c r="AB96" s="333"/>
      <c r="AC96" s="334"/>
      <c r="AD96" s="335"/>
      <c r="AE96" s="336"/>
      <c r="AF96" s="336"/>
      <c r="AG96" s="336"/>
      <c r="AH96" s="336"/>
      <c r="AI96" s="336"/>
      <c r="AJ96" s="336"/>
      <c r="AK96" s="336"/>
      <c r="AL96" s="336"/>
      <c r="AM96" s="336"/>
      <c r="AN96" s="336"/>
      <c r="AO96" s="336"/>
      <c r="AP96" s="336"/>
      <c r="AQ96" s="270"/>
      <c r="AR96" s="271"/>
      <c r="AS96" s="179" t="s">
        <v>233</v>
      </c>
      <c r="AT96" s="202"/>
      <c r="AU96" s="271"/>
      <c r="AV96" s="271"/>
      <c r="AW96" s="376" t="s">
        <v>179</v>
      </c>
      <c r="AX96" s="377"/>
      <c r="AY96">
        <f>$AY$95</f>
        <v>0</v>
      </c>
    </row>
    <row r="97" spans="1:60" ht="23.25" hidden="1" customHeight="1" x14ac:dyDescent="0.15">
      <c r="A97" s="537"/>
      <c r="B97" s="569"/>
      <c r="C97" s="569"/>
      <c r="D97" s="569"/>
      <c r="E97" s="569"/>
      <c r="F97" s="570"/>
      <c r="G97" s="232"/>
      <c r="H97" s="191"/>
      <c r="I97" s="191"/>
      <c r="J97" s="191"/>
      <c r="K97" s="191"/>
      <c r="L97" s="191"/>
      <c r="M97" s="191"/>
      <c r="N97" s="191"/>
      <c r="O97" s="233"/>
      <c r="P97" s="191"/>
      <c r="Q97" s="824"/>
      <c r="R97" s="824"/>
      <c r="S97" s="824"/>
      <c r="T97" s="824"/>
      <c r="U97" s="824"/>
      <c r="V97" s="824"/>
      <c r="W97" s="824"/>
      <c r="X97" s="825"/>
      <c r="Y97" s="780" t="s">
        <v>62</v>
      </c>
      <c r="Z97" s="781"/>
      <c r="AA97" s="782"/>
      <c r="AB97" s="404"/>
      <c r="AC97" s="405"/>
      <c r="AD97" s="406"/>
      <c r="AE97" s="364"/>
      <c r="AF97" s="365"/>
      <c r="AG97" s="365"/>
      <c r="AH97" s="839"/>
      <c r="AI97" s="364"/>
      <c r="AJ97" s="365"/>
      <c r="AK97" s="365"/>
      <c r="AL97" s="839"/>
      <c r="AM97" s="364"/>
      <c r="AN97" s="365"/>
      <c r="AO97" s="365"/>
      <c r="AP97" s="365"/>
      <c r="AQ97" s="166"/>
      <c r="AR97" s="167"/>
      <c r="AS97" s="167"/>
      <c r="AT97" s="168"/>
      <c r="AU97" s="365"/>
      <c r="AV97" s="365"/>
      <c r="AW97" s="365"/>
      <c r="AX97" s="366"/>
      <c r="AY97">
        <f>$AY$95</f>
        <v>0</v>
      </c>
      <c r="AZ97" s="10"/>
      <c r="BA97" s="10"/>
      <c r="BB97" s="10"/>
      <c r="BC97" s="10"/>
    </row>
    <row r="98" spans="1:60" ht="23.25" hidden="1" customHeight="1" x14ac:dyDescent="0.15">
      <c r="A98" s="537"/>
      <c r="B98" s="569"/>
      <c r="C98" s="569"/>
      <c r="D98" s="569"/>
      <c r="E98" s="569"/>
      <c r="F98" s="570"/>
      <c r="G98" s="234"/>
      <c r="H98" s="235"/>
      <c r="I98" s="235"/>
      <c r="J98" s="235"/>
      <c r="K98" s="235"/>
      <c r="L98" s="235"/>
      <c r="M98" s="235"/>
      <c r="N98" s="235"/>
      <c r="O98" s="236"/>
      <c r="P98" s="826"/>
      <c r="Q98" s="826"/>
      <c r="R98" s="826"/>
      <c r="S98" s="826"/>
      <c r="T98" s="826"/>
      <c r="U98" s="826"/>
      <c r="V98" s="826"/>
      <c r="W98" s="826"/>
      <c r="X98" s="827"/>
      <c r="Y98" s="757" t="s">
        <v>54</v>
      </c>
      <c r="Z98" s="758"/>
      <c r="AA98" s="759"/>
      <c r="AB98" s="300"/>
      <c r="AC98" s="301"/>
      <c r="AD98" s="302"/>
      <c r="AE98" s="364"/>
      <c r="AF98" s="365"/>
      <c r="AG98" s="365"/>
      <c r="AH98" s="839"/>
      <c r="AI98" s="364"/>
      <c r="AJ98" s="365"/>
      <c r="AK98" s="365"/>
      <c r="AL98" s="839"/>
      <c r="AM98" s="364"/>
      <c r="AN98" s="365"/>
      <c r="AO98" s="365"/>
      <c r="AP98" s="365"/>
      <c r="AQ98" s="166"/>
      <c r="AR98" s="167"/>
      <c r="AS98" s="167"/>
      <c r="AT98" s="168"/>
      <c r="AU98" s="365"/>
      <c r="AV98" s="365"/>
      <c r="AW98" s="365"/>
      <c r="AX98" s="366"/>
      <c r="AY98">
        <f>$AY$95</f>
        <v>0</v>
      </c>
      <c r="AZ98" s="10"/>
      <c r="BA98" s="10"/>
      <c r="BB98" s="10"/>
      <c r="BC98" s="10"/>
      <c r="BD98" s="10"/>
      <c r="BE98" s="10"/>
      <c r="BF98" s="10"/>
      <c r="BG98" s="10"/>
      <c r="BH98" s="10"/>
    </row>
    <row r="99" spans="1:60" ht="23.25" hidden="1" customHeight="1" thickBot="1" x14ac:dyDescent="0.2">
      <c r="A99" s="538"/>
      <c r="B99" s="903"/>
      <c r="C99" s="903"/>
      <c r="D99" s="903"/>
      <c r="E99" s="903"/>
      <c r="F99" s="904"/>
      <c r="G99" s="829"/>
      <c r="H99" s="248"/>
      <c r="I99" s="248"/>
      <c r="J99" s="248"/>
      <c r="K99" s="248"/>
      <c r="L99" s="248"/>
      <c r="M99" s="248"/>
      <c r="N99" s="248"/>
      <c r="O99" s="830"/>
      <c r="P99" s="866"/>
      <c r="Q99" s="866"/>
      <c r="R99" s="866"/>
      <c r="S99" s="866"/>
      <c r="T99" s="866"/>
      <c r="U99" s="866"/>
      <c r="V99" s="866"/>
      <c r="W99" s="866"/>
      <c r="X99" s="867"/>
      <c r="Y99" s="497" t="s">
        <v>13</v>
      </c>
      <c r="Z99" s="498"/>
      <c r="AA99" s="499"/>
      <c r="AB99" s="479" t="s">
        <v>14</v>
      </c>
      <c r="AC99" s="480"/>
      <c r="AD99" s="481"/>
      <c r="AE99" s="840"/>
      <c r="AF99" s="841"/>
      <c r="AG99" s="841"/>
      <c r="AH99" s="868"/>
      <c r="AI99" s="840"/>
      <c r="AJ99" s="841"/>
      <c r="AK99" s="841"/>
      <c r="AL99" s="868"/>
      <c r="AM99" s="840"/>
      <c r="AN99" s="841"/>
      <c r="AO99" s="841"/>
      <c r="AP99" s="841"/>
      <c r="AQ99" s="842"/>
      <c r="AR99" s="843"/>
      <c r="AS99" s="843"/>
      <c r="AT99" s="844"/>
      <c r="AU99" s="841"/>
      <c r="AV99" s="841"/>
      <c r="AW99" s="841"/>
      <c r="AX99" s="845"/>
      <c r="AY99">
        <f>$AY$95</f>
        <v>0</v>
      </c>
    </row>
    <row r="100" spans="1:60" ht="31.5" customHeight="1" x14ac:dyDescent="0.15">
      <c r="A100" s="855" t="s">
        <v>348</v>
      </c>
      <c r="B100" s="856"/>
      <c r="C100" s="856"/>
      <c r="D100" s="856"/>
      <c r="E100" s="856"/>
      <c r="F100" s="857"/>
      <c r="G100" s="858" t="s">
        <v>60</v>
      </c>
      <c r="H100" s="858"/>
      <c r="I100" s="858"/>
      <c r="J100" s="858"/>
      <c r="K100" s="858"/>
      <c r="L100" s="858"/>
      <c r="M100" s="858"/>
      <c r="N100" s="858"/>
      <c r="O100" s="858"/>
      <c r="P100" s="858"/>
      <c r="Q100" s="858"/>
      <c r="R100" s="858"/>
      <c r="S100" s="858"/>
      <c r="T100" s="858"/>
      <c r="U100" s="858"/>
      <c r="V100" s="858"/>
      <c r="W100" s="858"/>
      <c r="X100" s="859"/>
      <c r="Y100" s="482"/>
      <c r="Z100" s="483"/>
      <c r="AA100" s="484"/>
      <c r="AB100" s="880" t="s">
        <v>11</v>
      </c>
      <c r="AC100" s="880"/>
      <c r="AD100" s="880"/>
      <c r="AE100" s="846" t="s">
        <v>386</v>
      </c>
      <c r="AF100" s="847"/>
      <c r="AG100" s="847"/>
      <c r="AH100" s="848"/>
      <c r="AI100" s="846" t="s">
        <v>408</v>
      </c>
      <c r="AJ100" s="847"/>
      <c r="AK100" s="847"/>
      <c r="AL100" s="848"/>
      <c r="AM100" s="846" t="s">
        <v>505</v>
      </c>
      <c r="AN100" s="847"/>
      <c r="AO100" s="847"/>
      <c r="AP100" s="848"/>
      <c r="AQ100" s="949" t="s">
        <v>413</v>
      </c>
      <c r="AR100" s="950"/>
      <c r="AS100" s="950"/>
      <c r="AT100" s="951"/>
      <c r="AU100" s="949" t="s">
        <v>537</v>
      </c>
      <c r="AV100" s="950"/>
      <c r="AW100" s="950"/>
      <c r="AX100" s="952"/>
    </row>
    <row r="101" spans="1:60" ht="30" customHeight="1" x14ac:dyDescent="0.15">
      <c r="A101" s="508"/>
      <c r="B101" s="509"/>
      <c r="C101" s="509"/>
      <c r="D101" s="509"/>
      <c r="E101" s="509"/>
      <c r="F101" s="510"/>
      <c r="G101" s="191" t="s">
        <v>723</v>
      </c>
      <c r="H101" s="191"/>
      <c r="I101" s="191"/>
      <c r="J101" s="191"/>
      <c r="K101" s="191"/>
      <c r="L101" s="191"/>
      <c r="M101" s="191"/>
      <c r="N101" s="191"/>
      <c r="O101" s="191"/>
      <c r="P101" s="191"/>
      <c r="Q101" s="191"/>
      <c r="R101" s="191"/>
      <c r="S101" s="191"/>
      <c r="T101" s="191"/>
      <c r="U101" s="191"/>
      <c r="V101" s="191"/>
      <c r="W101" s="191"/>
      <c r="X101" s="233"/>
      <c r="Y101" s="838" t="s">
        <v>55</v>
      </c>
      <c r="Z101" s="743"/>
      <c r="AA101" s="744"/>
      <c r="AB101" s="568" t="s">
        <v>724</v>
      </c>
      <c r="AC101" s="568"/>
      <c r="AD101" s="568"/>
      <c r="AE101" s="359">
        <v>221</v>
      </c>
      <c r="AF101" s="359"/>
      <c r="AG101" s="359"/>
      <c r="AH101" s="359"/>
      <c r="AI101" s="359">
        <v>222</v>
      </c>
      <c r="AJ101" s="359"/>
      <c r="AK101" s="359"/>
      <c r="AL101" s="359"/>
      <c r="AM101" s="359">
        <v>122</v>
      </c>
      <c r="AN101" s="359"/>
      <c r="AO101" s="359"/>
      <c r="AP101" s="359"/>
      <c r="AQ101" s="359" t="s">
        <v>715</v>
      </c>
      <c r="AR101" s="359"/>
      <c r="AS101" s="359"/>
      <c r="AT101" s="359"/>
      <c r="AU101" s="364" t="s">
        <v>757</v>
      </c>
      <c r="AV101" s="365"/>
      <c r="AW101" s="365"/>
      <c r="AX101" s="366"/>
    </row>
    <row r="102" spans="1:60" ht="30" customHeight="1" x14ac:dyDescent="0.15">
      <c r="A102" s="511"/>
      <c r="B102" s="512"/>
      <c r="C102" s="512"/>
      <c r="D102" s="512"/>
      <c r="E102" s="512"/>
      <c r="F102" s="513"/>
      <c r="G102" s="194"/>
      <c r="H102" s="194"/>
      <c r="I102" s="194"/>
      <c r="J102" s="194"/>
      <c r="K102" s="194"/>
      <c r="L102" s="194"/>
      <c r="M102" s="194"/>
      <c r="N102" s="194"/>
      <c r="O102" s="194"/>
      <c r="P102" s="194"/>
      <c r="Q102" s="194"/>
      <c r="R102" s="194"/>
      <c r="S102" s="194"/>
      <c r="T102" s="194"/>
      <c r="U102" s="194"/>
      <c r="V102" s="194"/>
      <c r="W102" s="194"/>
      <c r="X102" s="238"/>
      <c r="Y102" s="491" t="s">
        <v>56</v>
      </c>
      <c r="Z102" s="341"/>
      <c r="AA102" s="342"/>
      <c r="AB102" s="568" t="s">
        <v>724</v>
      </c>
      <c r="AC102" s="568"/>
      <c r="AD102" s="568"/>
      <c r="AE102" s="359">
        <v>234</v>
      </c>
      <c r="AF102" s="359"/>
      <c r="AG102" s="359"/>
      <c r="AH102" s="359"/>
      <c r="AI102" s="359">
        <v>196</v>
      </c>
      <c r="AJ102" s="359"/>
      <c r="AK102" s="359"/>
      <c r="AL102" s="359"/>
      <c r="AM102" s="359">
        <v>202</v>
      </c>
      <c r="AN102" s="359"/>
      <c r="AO102" s="359"/>
      <c r="AP102" s="359"/>
      <c r="AQ102" s="359">
        <v>214</v>
      </c>
      <c r="AR102" s="359"/>
      <c r="AS102" s="359"/>
      <c r="AT102" s="359"/>
      <c r="AU102" s="372">
        <v>214</v>
      </c>
      <c r="AV102" s="373"/>
      <c r="AW102" s="373"/>
      <c r="AX102" s="953"/>
    </row>
    <row r="103" spans="1:60" ht="31.5" customHeight="1" x14ac:dyDescent="0.15">
      <c r="A103" s="505" t="s">
        <v>348</v>
      </c>
      <c r="B103" s="506"/>
      <c r="C103" s="506"/>
      <c r="D103" s="506"/>
      <c r="E103" s="506"/>
      <c r="F103" s="507"/>
      <c r="G103" s="758" t="s">
        <v>60</v>
      </c>
      <c r="H103" s="758"/>
      <c r="I103" s="758"/>
      <c r="J103" s="758"/>
      <c r="K103" s="758"/>
      <c r="L103" s="758"/>
      <c r="M103" s="758"/>
      <c r="N103" s="758"/>
      <c r="O103" s="758"/>
      <c r="P103" s="758"/>
      <c r="Q103" s="758"/>
      <c r="R103" s="758"/>
      <c r="S103" s="758"/>
      <c r="T103" s="758"/>
      <c r="U103" s="758"/>
      <c r="V103" s="758"/>
      <c r="W103" s="758"/>
      <c r="X103" s="759"/>
      <c r="Y103" s="485"/>
      <c r="Z103" s="486"/>
      <c r="AA103" s="487"/>
      <c r="AB103" s="303" t="s">
        <v>11</v>
      </c>
      <c r="AC103" s="298"/>
      <c r="AD103" s="299"/>
      <c r="AE103" s="336" t="s">
        <v>386</v>
      </c>
      <c r="AF103" s="336"/>
      <c r="AG103" s="336"/>
      <c r="AH103" s="336"/>
      <c r="AI103" s="336" t="s">
        <v>408</v>
      </c>
      <c r="AJ103" s="336"/>
      <c r="AK103" s="336"/>
      <c r="AL103" s="336"/>
      <c r="AM103" s="336" t="s">
        <v>505</v>
      </c>
      <c r="AN103" s="336"/>
      <c r="AO103" s="336"/>
      <c r="AP103" s="336"/>
      <c r="AQ103" s="361" t="s">
        <v>413</v>
      </c>
      <c r="AR103" s="362"/>
      <c r="AS103" s="362"/>
      <c r="AT103" s="362"/>
      <c r="AU103" s="361" t="s">
        <v>537</v>
      </c>
      <c r="AV103" s="362"/>
      <c r="AW103" s="362"/>
      <c r="AX103" s="363"/>
      <c r="AY103">
        <f>COUNTA($G$104)</f>
        <v>1</v>
      </c>
    </row>
    <row r="104" spans="1:60" ht="23.25" customHeight="1" x14ac:dyDescent="0.15">
      <c r="A104" s="508"/>
      <c r="B104" s="509"/>
      <c r="C104" s="509"/>
      <c r="D104" s="509"/>
      <c r="E104" s="509"/>
      <c r="F104" s="510"/>
      <c r="G104" s="191" t="s">
        <v>758</v>
      </c>
      <c r="H104" s="191"/>
      <c r="I104" s="191"/>
      <c r="J104" s="191"/>
      <c r="K104" s="191"/>
      <c r="L104" s="191"/>
      <c r="M104" s="191"/>
      <c r="N104" s="191"/>
      <c r="O104" s="191"/>
      <c r="P104" s="191"/>
      <c r="Q104" s="191"/>
      <c r="R104" s="191"/>
      <c r="S104" s="191"/>
      <c r="T104" s="191"/>
      <c r="U104" s="191"/>
      <c r="V104" s="191"/>
      <c r="W104" s="191"/>
      <c r="X104" s="233"/>
      <c r="Y104" s="494" t="s">
        <v>55</v>
      </c>
      <c r="Z104" s="495"/>
      <c r="AA104" s="496"/>
      <c r="AB104" s="488" t="s">
        <v>725</v>
      </c>
      <c r="AC104" s="489"/>
      <c r="AD104" s="490"/>
      <c r="AE104" s="359">
        <v>1280500</v>
      </c>
      <c r="AF104" s="359"/>
      <c r="AG104" s="359"/>
      <c r="AH104" s="359"/>
      <c r="AI104" s="359">
        <v>1265500</v>
      </c>
      <c r="AJ104" s="359"/>
      <c r="AK104" s="359"/>
      <c r="AL104" s="359"/>
      <c r="AM104" s="359">
        <v>1268000</v>
      </c>
      <c r="AN104" s="359"/>
      <c r="AO104" s="359"/>
      <c r="AP104" s="359"/>
      <c r="AQ104" s="359" t="s">
        <v>715</v>
      </c>
      <c r="AR104" s="359"/>
      <c r="AS104" s="359"/>
      <c r="AT104" s="359"/>
      <c r="AU104" s="359" t="s">
        <v>757</v>
      </c>
      <c r="AV104" s="359"/>
      <c r="AW104" s="359"/>
      <c r="AX104" s="360"/>
      <c r="AY104">
        <f>$AY$103</f>
        <v>1</v>
      </c>
    </row>
    <row r="105" spans="1:60" ht="23.25" customHeight="1" x14ac:dyDescent="0.15">
      <c r="A105" s="511"/>
      <c r="B105" s="512"/>
      <c r="C105" s="512"/>
      <c r="D105" s="512"/>
      <c r="E105" s="512"/>
      <c r="F105" s="513"/>
      <c r="G105" s="194"/>
      <c r="H105" s="194"/>
      <c r="I105" s="194"/>
      <c r="J105" s="194"/>
      <c r="K105" s="194"/>
      <c r="L105" s="194"/>
      <c r="M105" s="194"/>
      <c r="N105" s="194"/>
      <c r="O105" s="194"/>
      <c r="P105" s="194"/>
      <c r="Q105" s="194"/>
      <c r="R105" s="194"/>
      <c r="S105" s="194"/>
      <c r="T105" s="194"/>
      <c r="U105" s="194"/>
      <c r="V105" s="194"/>
      <c r="W105" s="194"/>
      <c r="X105" s="238"/>
      <c r="Y105" s="491" t="s">
        <v>56</v>
      </c>
      <c r="Z105" s="492"/>
      <c r="AA105" s="493"/>
      <c r="AB105" s="404" t="s">
        <v>725</v>
      </c>
      <c r="AC105" s="405"/>
      <c r="AD105" s="406"/>
      <c r="AE105" s="359">
        <v>1070000</v>
      </c>
      <c r="AF105" s="359"/>
      <c r="AG105" s="359"/>
      <c r="AH105" s="359"/>
      <c r="AI105" s="359">
        <v>1280000</v>
      </c>
      <c r="AJ105" s="359"/>
      <c r="AK105" s="359"/>
      <c r="AL105" s="359"/>
      <c r="AM105" s="359">
        <v>1300000</v>
      </c>
      <c r="AN105" s="359"/>
      <c r="AO105" s="359"/>
      <c r="AP105" s="359"/>
      <c r="AQ105" s="359">
        <v>1300000</v>
      </c>
      <c r="AR105" s="359"/>
      <c r="AS105" s="359"/>
      <c r="AT105" s="359"/>
      <c r="AU105" s="359">
        <v>1300000</v>
      </c>
      <c r="AV105" s="359"/>
      <c r="AW105" s="359"/>
      <c r="AX105" s="360"/>
      <c r="AY105">
        <f>$AY$103</f>
        <v>1</v>
      </c>
    </row>
    <row r="106" spans="1:60" ht="31.5" hidden="1" customHeight="1" x14ac:dyDescent="0.15">
      <c r="A106" s="505" t="s">
        <v>348</v>
      </c>
      <c r="B106" s="506"/>
      <c r="C106" s="506"/>
      <c r="D106" s="506"/>
      <c r="E106" s="506"/>
      <c r="F106" s="507"/>
      <c r="G106" s="758" t="s">
        <v>60</v>
      </c>
      <c r="H106" s="758"/>
      <c r="I106" s="758"/>
      <c r="J106" s="758"/>
      <c r="K106" s="758"/>
      <c r="L106" s="758"/>
      <c r="M106" s="758"/>
      <c r="N106" s="758"/>
      <c r="O106" s="758"/>
      <c r="P106" s="758"/>
      <c r="Q106" s="758"/>
      <c r="R106" s="758"/>
      <c r="S106" s="758"/>
      <c r="T106" s="758"/>
      <c r="U106" s="758"/>
      <c r="V106" s="758"/>
      <c r="W106" s="758"/>
      <c r="X106" s="759"/>
      <c r="Y106" s="485"/>
      <c r="Z106" s="486"/>
      <c r="AA106" s="487"/>
      <c r="AB106" s="303" t="s">
        <v>11</v>
      </c>
      <c r="AC106" s="298"/>
      <c r="AD106" s="299"/>
      <c r="AE106" s="336" t="s">
        <v>386</v>
      </c>
      <c r="AF106" s="336"/>
      <c r="AG106" s="336"/>
      <c r="AH106" s="336"/>
      <c r="AI106" s="336" t="s">
        <v>408</v>
      </c>
      <c r="AJ106" s="336"/>
      <c r="AK106" s="336"/>
      <c r="AL106" s="336"/>
      <c r="AM106" s="336" t="s">
        <v>505</v>
      </c>
      <c r="AN106" s="336"/>
      <c r="AO106" s="336"/>
      <c r="AP106" s="336"/>
      <c r="AQ106" s="361" t="s">
        <v>413</v>
      </c>
      <c r="AR106" s="362"/>
      <c r="AS106" s="362"/>
      <c r="AT106" s="362"/>
      <c r="AU106" s="361" t="s">
        <v>537</v>
      </c>
      <c r="AV106" s="362"/>
      <c r="AW106" s="362"/>
      <c r="AX106" s="363"/>
      <c r="AY106">
        <f>COUNTA($G$107)</f>
        <v>1</v>
      </c>
    </row>
    <row r="107" spans="1:60" ht="23.25" hidden="1" customHeight="1" x14ac:dyDescent="0.15">
      <c r="A107" s="508"/>
      <c r="B107" s="509"/>
      <c r="C107" s="509"/>
      <c r="D107" s="509"/>
      <c r="E107" s="509"/>
      <c r="F107" s="510"/>
      <c r="G107" s="191" t="s">
        <v>726</v>
      </c>
      <c r="H107" s="191"/>
      <c r="I107" s="191"/>
      <c r="J107" s="191"/>
      <c r="K107" s="191"/>
      <c r="L107" s="191"/>
      <c r="M107" s="191"/>
      <c r="N107" s="191"/>
      <c r="O107" s="191"/>
      <c r="P107" s="191"/>
      <c r="Q107" s="191"/>
      <c r="R107" s="191"/>
      <c r="S107" s="191"/>
      <c r="T107" s="191"/>
      <c r="U107" s="191"/>
      <c r="V107" s="191"/>
      <c r="W107" s="191"/>
      <c r="X107" s="233"/>
      <c r="Y107" s="494" t="s">
        <v>55</v>
      </c>
      <c r="Z107" s="495"/>
      <c r="AA107" s="496"/>
      <c r="AB107" s="488" t="s">
        <v>727</v>
      </c>
      <c r="AC107" s="489"/>
      <c r="AD107" s="490"/>
      <c r="AE107" s="359">
        <v>41</v>
      </c>
      <c r="AF107" s="359"/>
      <c r="AG107" s="359"/>
      <c r="AH107" s="359"/>
      <c r="AI107" s="359" t="s">
        <v>715</v>
      </c>
      <c r="AJ107" s="359"/>
      <c r="AK107" s="359"/>
      <c r="AL107" s="359"/>
      <c r="AM107" s="359" t="s">
        <v>715</v>
      </c>
      <c r="AN107" s="359"/>
      <c r="AO107" s="359"/>
      <c r="AP107" s="359"/>
      <c r="AQ107" s="359"/>
      <c r="AR107" s="359"/>
      <c r="AS107" s="359"/>
      <c r="AT107" s="359"/>
      <c r="AU107" s="359"/>
      <c r="AV107" s="359"/>
      <c r="AW107" s="359"/>
      <c r="AX107" s="360"/>
      <c r="AY107">
        <f>$AY$106</f>
        <v>1</v>
      </c>
    </row>
    <row r="108" spans="1:60" ht="23.25" hidden="1" customHeight="1" x14ac:dyDescent="0.15">
      <c r="A108" s="511"/>
      <c r="B108" s="512"/>
      <c r="C108" s="512"/>
      <c r="D108" s="512"/>
      <c r="E108" s="512"/>
      <c r="F108" s="513"/>
      <c r="G108" s="194"/>
      <c r="H108" s="194"/>
      <c r="I108" s="194"/>
      <c r="J108" s="194"/>
      <c r="K108" s="194"/>
      <c r="L108" s="194"/>
      <c r="M108" s="194"/>
      <c r="N108" s="194"/>
      <c r="O108" s="194"/>
      <c r="P108" s="194"/>
      <c r="Q108" s="194"/>
      <c r="R108" s="194"/>
      <c r="S108" s="194"/>
      <c r="T108" s="194"/>
      <c r="U108" s="194"/>
      <c r="V108" s="194"/>
      <c r="W108" s="194"/>
      <c r="X108" s="238"/>
      <c r="Y108" s="491" t="s">
        <v>56</v>
      </c>
      <c r="Z108" s="492"/>
      <c r="AA108" s="493"/>
      <c r="AB108" s="404" t="s">
        <v>727</v>
      </c>
      <c r="AC108" s="405"/>
      <c r="AD108" s="406"/>
      <c r="AE108" s="359">
        <v>47</v>
      </c>
      <c r="AF108" s="359"/>
      <c r="AG108" s="359"/>
      <c r="AH108" s="359"/>
      <c r="AI108" s="359">
        <v>47</v>
      </c>
      <c r="AJ108" s="359"/>
      <c r="AK108" s="359"/>
      <c r="AL108" s="359"/>
      <c r="AM108" s="359">
        <v>47</v>
      </c>
      <c r="AN108" s="359"/>
      <c r="AO108" s="359"/>
      <c r="AP108" s="359"/>
      <c r="AQ108" s="359"/>
      <c r="AR108" s="359"/>
      <c r="AS108" s="359"/>
      <c r="AT108" s="359"/>
      <c r="AU108" s="359"/>
      <c r="AV108" s="359"/>
      <c r="AW108" s="359"/>
      <c r="AX108" s="360"/>
      <c r="AY108">
        <f>$AY$106</f>
        <v>1</v>
      </c>
    </row>
    <row r="109" spans="1:60" ht="31.5" hidden="1" customHeight="1" x14ac:dyDescent="0.15">
      <c r="A109" s="505" t="s">
        <v>348</v>
      </c>
      <c r="B109" s="506"/>
      <c r="C109" s="506"/>
      <c r="D109" s="506"/>
      <c r="E109" s="506"/>
      <c r="F109" s="507"/>
      <c r="G109" s="758" t="s">
        <v>60</v>
      </c>
      <c r="H109" s="758"/>
      <c r="I109" s="758"/>
      <c r="J109" s="758"/>
      <c r="K109" s="758"/>
      <c r="L109" s="758"/>
      <c r="M109" s="758"/>
      <c r="N109" s="758"/>
      <c r="O109" s="758"/>
      <c r="P109" s="758"/>
      <c r="Q109" s="758"/>
      <c r="R109" s="758"/>
      <c r="S109" s="758"/>
      <c r="T109" s="758"/>
      <c r="U109" s="758"/>
      <c r="V109" s="758"/>
      <c r="W109" s="758"/>
      <c r="X109" s="759"/>
      <c r="Y109" s="485"/>
      <c r="Z109" s="486"/>
      <c r="AA109" s="487"/>
      <c r="AB109" s="303" t="s">
        <v>11</v>
      </c>
      <c r="AC109" s="298"/>
      <c r="AD109" s="299"/>
      <c r="AE109" s="336" t="s">
        <v>386</v>
      </c>
      <c r="AF109" s="336"/>
      <c r="AG109" s="336"/>
      <c r="AH109" s="336"/>
      <c r="AI109" s="336" t="s">
        <v>408</v>
      </c>
      <c r="AJ109" s="336"/>
      <c r="AK109" s="336"/>
      <c r="AL109" s="336"/>
      <c r="AM109" s="336" t="s">
        <v>505</v>
      </c>
      <c r="AN109" s="336"/>
      <c r="AO109" s="336"/>
      <c r="AP109" s="336"/>
      <c r="AQ109" s="361" t="s">
        <v>413</v>
      </c>
      <c r="AR109" s="362"/>
      <c r="AS109" s="362"/>
      <c r="AT109" s="362"/>
      <c r="AU109" s="361" t="s">
        <v>537</v>
      </c>
      <c r="AV109" s="362"/>
      <c r="AW109" s="362"/>
      <c r="AX109" s="363"/>
      <c r="AY109">
        <f>COUNTA($G$110)</f>
        <v>0</v>
      </c>
    </row>
    <row r="110" spans="1:60" ht="23.25" hidden="1" customHeight="1" x14ac:dyDescent="0.15">
      <c r="A110" s="508"/>
      <c r="B110" s="509"/>
      <c r="C110" s="509"/>
      <c r="D110" s="509"/>
      <c r="E110" s="509"/>
      <c r="F110" s="510"/>
      <c r="G110" s="191"/>
      <c r="H110" s="191"/>
      <c r="I110" s="191"/>
      <c r="J110" s="191"/>
      <c r="K110" s="191"/>
      <c r="L110" s="191"/>
      <c r="M110" s="191"/>
      <c r="N110" s="191"/>
      <c r="O110" s="191"/>
      <c r="P110" s="191"/>
      <c r="Q110" s="191"/>
      <c r="R110" s="191"/>
      <c r="S110" s="191"/>
      <c r="T110" s="191"/>
      <c r="U110" s="191"/>
      <c r="V110" s="191"/>
      <c r="W110" s="191"/>
      <c r="X110" s="233"/>
      <c r="Y110" s="494" t="s">
        <v>55</v>
      </c>
      <c r="Z110" s="495"/>
      <c r="AA110" s="496"/>
      <c r="AB110" s="488"/>
      <c r="AC110" s="489"/>
      <c r="AD110" s="490"/>
      <c r="AE110" s="359"/>
      <c r="AF110" s="359"/>
      <c r="AG110" s="359"/>
      <c r="AH110" s="359"/>
      <c r="AI110" s="359"/>
      <c r="AJ110" s="359"/>
      <c r="AK110" s="359"/>
      <c r="AL110" s="359"/>
      <c r="AM110" s="359" t="s">
        <v>715</v>
      </c>
      <c r="AN110" s="359"/>
      <c r="AO110" s="359"/>
      <c r="AP110" s="359"/>
      <c r="AQ110" s="359"/>
      <c r="AR110" s="359"/>
      <c r="AS110" s="359"/>
      <c r="AT110" s="359"/>
      <c r="AU110" s="359"/>
      <c r="AV110" s="359"/>
      <c r="AW110" s="359"/>
      <c r="AX110" s="360"/>
      <c r="AY110">
        <f>$AY$109</f>
        <v>0</v>
      </c>
    </row>
    <row r="111" spans="1:60" ht="23.25" hidden="1" customHeight="1" x14ac:dyDescent="0.15">
      <c r="A111" s="511"/>
      <c r="B111" s="512"/>
      <c r="C111" s="512"/>
      <c r="D111" s="512"/>
      <c r="E111" s="512"/>
      <c r="F111" s="513"/>
      <c r="G111" s="194"/>
      <c r="H111" s="194"/>
      <c r="I111" s="194"/>
      <c r="J111" s="194"/>
      <c r="K111" s="194"/>
      <c r="L111" s="194"/>
      <c r="M111" s="194"/>
      <c r="N111" s="194"/>
      <c r="O111" s="194"/>
      <c r="P111" s="194"/>
      <c r="Q111" s="194"/>
      <c r="R111" s="194"/>
      <c r="S111" s="194"/>
      <c r="T111" s="194"/>
      <c r="U111" s="194"/>
      <c r="V111" s="194"/>
      <c r="W111" s="194"/>
      <c r="X111" s="238"/>
      <c r="Y111" s="491" t="s">
        <v>56</v>
      </c>
      <c r="Z111" s="492"/>
      <c r="AA111" s="493"/>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15">
      <c r="A112" s="505" t="s">
        <v>348</v>
      </c>
      <c r="B112" s="506"/>
      <c r="C112" s="506"/>
      <c r="D112" s="506"/>
      <c r="E112" s="506"/>
      <c r="F112" s="507"/>
      <c r="G112" s="758" t="s">
        <v>60</v>
      </c>
      <c r="H112" s="758"/>
      <c r="I112" s="758"/>
      <c r="J112" s="758"/>
      <c r="K112" s="758"/>
      <c r="L112" s="758"/>
      <c r="M112" s="758"/>
      <c r="N112" s="758"/>
      <c r="O112" s="758"/>
      <c r="P112" s="758"/>
      <c r="Q112" s="758"/>
      <c r="R112" s="758"/>
      <c r="S112" s="758"/>
      <c r="T112" s="758"/>
      <c r="U112" s="758"/>
      <c r="V112" s="758"/>
      <c r="W112" s="758"/>
      <c r="X112" s="759"/>
      <c r="Y112" s="485"/>
      <c r="Z112" s="486"/>
      <c r="AA112" s="487"/>
      <c r="AB112" s="303" t="s">
        <v>11</v>
      </c>
      <c r="AC112" s="298"/>
      <c r="AD112" s="299"/>
      <c r="AE112" s="336" t="s">
        <v>386</v>
      </c>
      <c r="AF112" s="336"/>
      <c r="AG112" s="336"/>
      <c r="AH112" s="336"/>
      <c r="AI112" s="336" t="s">
        <v>408</v>
      </c>
      <c r="AJ112" s="336"/>
      <c r="AK112" s="336"/>
      <c r="AL112" s="336"/>
      <c r="AM112" s="336" t="s">
        <v>505</v>
      </c>
      <c r="AN112" s="336"/>
      <c r="AO112" s="336"/>
      <c r="AP112" s="336"/>
      <c r="AQ112" s="361" t="s">
        <v>413</v>
      </c>
      <c r="AR112" s="362"/>
      <c r="AS112" s="362"/>
      <c r="AT112" s="362"/>
      <c r="AU112" s="361" t="s">
        <v>537</v>
      </c>
      <c r="AV112" s="362"/>
      <c r="AW112" s="362"/>
      <c r="AX112" s="363"/>
      <c r="AY112">
        <f>COUNTA($G$113)</f>
        <v>0</v>
      </c>
    </row>
    <row r="113" spans="1:51" ht="23.25" hidden="1" customHeight="1" x14ac:dyDescent="0.15">
      <c r="A113" s="508"/>
      <c r="B113" s="509"/>
      <c r="C113" s="509"/>
      <c r="D113" s="509"/>
      <c r="E113" s="509"/>
      <c r="F113" s="510"/>
      <c r="G113" s="191"/>
      <c r="H113" s="191"/>
      <c r="I113" s="191"/>
      <c r="J113" s="191"/>
      <c r="K113" s="191"/>
      <c r="L113" s="191"/>
      <c r="M113" s="191"/>
      <c r="N113" s="191"/>
      <c r="O113" s="191"/>
      <c r="P113" s="191"/>
      <c r="Q113" s="191"/>
      <c r="R113" s="191"/>
      <c r="S113" s="191"/>
      <c r="T113" s="191"/>
      <c r="U113" s="191"/>
      <c r="V113" s="191"/>
      <c r="W113" s="191"/>
      <c r="X113" s="233"/>
      <c r="Y113" s="494" t="s">
        <v>55</v>
      </c>
      <c r="Z113" s="495"/>
      <c r="AA113" s="496"/>
      <c r="AB113" s="488"/>
      <c r="AC113" s="489"/>
      <c r="AD113" s="490"/>
      <c r="AE113" s="359"/>
      <c r="AF113" s="359"/>
      <c r="AG113" s="359"/>
      <c r="AH113" s="359"/>
      <c r="AI113" s="359"/>
      <c r="AJ113" s="359"/>
      <c r="AK113" s="359"/>
      <c r="AL113" s="359"/>
      <c r="AM113" s="359"/>
      <c r="AN113" s="359"/>
      <c r="AO113" s="359"/>
      <c r="AP113" s="359"/>
      <c r="AQ113" s="364"/>
      <c r="AR113" s="365"/>
      <c r="AS113" s="365"/>
      <c r="AT113" s="839"/>
      <c r="AU113" s="359"/>
      <c r="AV113" s="359"/>
      <c r="AW113" s="359"/>
      <c r="AX113" s="360"/>
      <c r="AY113">
        <f>$AY$112</f>
        <v>0</v>
      </c>
    </row>
    <row r="114" spans="1:51" ht="23.25" hidden="1" customHeight="1" x14ac:dyDescent="0.15">
      <c r="A114" s="511"/>
      <c r="B114" s="512"/>
      <c r="C114" s="512"/>
      <c r="D114" s="512"/>
      <c r="E114" s="512"/>
      <c r="F114" s="513"/>
      <c r="G114" s="194"/>
      <c r="H114" s="194"/>
      <c r="I114" s="194"/>
      <c r="J114" s="194"/>
      <c r="K114" s="194"/>
      <c r="L114" s="194"/>
      <c r="M114" s="194"/>
      <c r="N114" s="194"/>
      <c r="O114" s="194"/>
      <c r="P114" s="194"/>
      <c r="Q114" s="194"/>
      <c r="R114" s="194"/>
      <c r="S114" s="194"/>
      <c r="T114" s="194"/>
      <c r="U114" s="194"/>
      <c r="V114" s="194"/>
      <c r="W114" s="194"/>
      <c r="X114" s="238"/>
      <c r="Y114" s="491" t="s">
        <v>56</v>
      </c>
      <c r="Z114" s="492"/>
      <c r="AA114" s="493"/>
      <c r="AB114" s="404"/>
      <c r="AC114" s="405"/>
      <c r="AD114" s="406"/>
      <c r="AE114" s="367"/>
      <c r="AF114" s="367"/>
      <c r="AG114" s="367"/>
      <c r="AH114" s="367"/>
      <c r="AI114" s="367"/>
      <c r="AJ114" s="367"/>
      <c r="AK114" s="367"/>
      <c r="AL114" s="367"/>
      <c r="AM114" s="367"/>
      <c r="AN114" s="367"/>
      <c r="AO114" s="367"/>
      <c r="AP114" s="367"/>
      <c r="AQ114" s="364"/>
      <c r="AR114" s="365"/>
      <c r="AS114" s="365"/>
      <c r="AT114" s="839"/>
      <c r="AU114" s="364"/>
      <c r="AV114" s="365"/>
      <c r="AW114" s="365"/>
      <c r="AX114" s="366"/>
      <c r="AY114">
        <f>$AY$112</f>
        <v>0</v>
      </c>
    </row>
    <row r="115" spans="1:51"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500"/>
      <c r="Z115" s="501"/>
      <c r="AA115" s="502"/>
      <c r="AB115" s="303" t="s">
        <v>11</v>
      </c>
      <c r="AC115" s="298"/>
      <c r="AD115" s="299"/>
      <c r="AE115" s="336" t="s">
        <v>386</v>
      </c>
      <c r="AF115" s="336"/>
      <c r="AG115" s="336"/>
      <c r="AH115" s="336"/>
      <c r="AI115" s="336" t="s">
        <v>408</v>
      </c>
      <c r="AJ115" s="336"/>
      <c r="AK115" s="336"/>
      <c r="AL115" s="336"/>
      <c r="AM115" s="336" t="s">
        <v>505</v>
      </c>
      <c r="AN115" s="336"/>
      <c r="AO115" s="336"/>
      <c r="AP115" s="336"/>
      <c r="AQ115" s="337" t="s">
        <v>538</v>
      </c>
      <c r="AR115" s="338"/>
      <c r="AS115" s="338"/>
      <c r="AT115" s="338"/>
      <c r="AU115" s="338"/>
      <c r="AV115" s="338"/>
      <c r="AW115" s="338"/>
      <c r="AX115" s="339"/>
    </row>
    <row r="116" spans="1:51" ht="23.25" customHeight="1" x14ac:dyDescent="0.15">
      <c r="A116" s="292"/>
      <c r="B116" s="293"/>
      <c r="C116" s="293"/>
      <c r="D116" s="293"/>
      <c r="E116" s="293"/>
      <c r="F116" s="294"/>
      <c r="G116" s="352" t="s">
        <v>728</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729</v>
      </c>
      <c r="AC116" s="301"/>
      <c r="AD116" s="302"/>
      <c r="AE116" s="359">
        <v>71355</v>
      </c>
      <c r="AF116" s="359"/>
      <c r="AG116" s="359"/>
      <c r="AH116" s="359"/>
      <c r="AI116" s="359">
        <v>64764</v>
      </c>
      <c r="AJ116" s="359"/>
      <c r="AK116" s="359"/>
      <c r="AL116" s="359"/>
      <c r="AM116" s="359">
        <v>43187</v>
      </c>
      <c r="AN116" s="359"/>
      <c r="AO116" s="359"/>
      <c r="AP116" s="359"/>
      <c r="AQ116" s="364">
        <v>98167</v>
      </c>
      <c r="AR116" s="365"/>
      <c r="AS116" s="365"/>
      <c r="AT116" s="365"/>
      <c r="AU116" s="365"/>
      <c r="AV116" s="365"/>
      <c r="AW116" s="365"/>
      <c r="AX116" s="366"/>
    </row>
    <row r="117" spans="1:51" ht="46.5" customHeight="1" x14ac:dyDescent="0.15">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730</v>
      </c>
      <c r="AC117" s="344"/>
      <c r="AD117" s="345"/>
      <c r="AE117" s="474" t="s">
        <v>759</v>
      </c>
      <c r="AF117" s="306"/>
      <c r="AG117" s="306"/>
      <c r="AH117" s="306"/>
      <c r="AI117" s="306" t="s">
        <v>731</v>
      </c>
      <c r="AJ117" s="306"/>
      <c r="AK117" s="306"/>
      <c r="AL117" s="306"/>
      <c r="AM117" s="306" t="s">
        <v>768</v>
      </c>
      <c r="AN117" s="306"/>
      <c r="AO117" s="306"/>
      <c r="AP117" s="306"/>
      <c r="AQ117" s="306" t="s">
        <v>760</v>
      </c>
      <c r="AR117" s="306"/>
      <c r="AS117" s="306"/>
      <c r="AT117" s="306"/>
      <c r="AU117" s="306"/>
      <c r="AV117" s="306"/>
      <c r="AW117" s="306"/>
      <c r="AX117" s="307"/>
    </row>
    <row r="118" spans="1:51" ht="23.25"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500"/>
      <c r="Z118" s="501"/>
      <c r="AA118" s="502"/>
      <c r="AB118" s="303" t="s">
        <v>11</v>
      </c>
      <c r="AC118" s="298"/>
      <c r="AD118" s="299"/>
      <c r="AE118" s="336" t="s">
        <v>386</v>
      </c>
      <c r="AF118" s="336"/>
      <c r="AG118" s="336"/>
      <c r="AH118" s="336"/>
      <c r="AI118" s="336" t="s">
        <v>408</v>
      </c>
      <c r="AJ118" s="336"/>
      <c r="AK118" s="336"/>
      <c r="AL118" s="336"/>
      <c r="AM118" s="336" t="s">
        <v>505</v>
      </c>
      <c r="AN118" s="336"/>
      <c r="AO118" s="336"/>
      <c r="AP118" s="336"/>
      <c r="AQ118" s="337" t="s">
        <v>538</v>
      </c>
      <c r="AR118" s="338"/>
      <c r="AS118" s="338"/>
      <c r="AT118" s="338"/>
      <c r="AU118" s="338"/>
      <c r="AV118" s="338"/>
      <c r="AW118" s="338"/>
      <c r="AX118" s="339"/>
      <c r="AY118" s="92">
        <f>IF(SUBSTITUTE(SUBSTITUTE($G$119,"／",""),"　","")="",0,1)</f>
        <v>1</v>
      </c>
    </row>
    <row r="119" spans="1:51" ht="23.25" customHeight="1" x14ac:dyDescent="0.15">
      <c r="A119" s="292"/>
      <c r="B119" s="293"/>
      <c r="C119" s="293"/>
      <c r="D119" s="293"/>
      <c r="E119" s="293"/>
      <c r="F119" s="294"/>
      <c r="G119" s="352" t="s">
        <v>789</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t="s">
        <v>729</v>
      </c>
      <c r="AC119" s="301"/>
      <c r="AD119" s="302"/>
      <c r="AE119" s="359">
        <v>6</v>
      </c>
      <c r="AF119" s="359"/>
      <c r="AG119" s="359"/>
      <c r="AH119" s="359"/>
      <c r="AI119" s="359">
        <v>6</v>
      </c>
      <c r="AJ119" s="359"/>
      <c r="AK119" s="359"/>
      <c r="AL119" s="359"/>
      <c r="AM119" s="359">
        <v>5</v>
      </c>
      <c r="AN119" s="359"/>
      <c r="AO119" s="359"/>
      <c r="AP119" s="359"/>
      <c r="AQ119" s="359">
        <v>5</v>
      </c>
      <c r="AR119" s="359"/>
      <c r="AS119" s="359"/>
      <c r="AT119" s="359"/>
      <c r="AU119" s="359"/>
      <c r="AV119" s="359"/>
      <c r="AW119" s="359"/>
      <c r="AX119" s="360"/>
      <c r="AY119">
        <f>$AY$118</f>
        <v>1</v>
      </c>
    </row>
    <row r="120" spans="1:51" ht="46.5" customHeight="1" thickBot="1" x14ac:dyDescent="0.2">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732</v>
      </c>
      <c r="AC120" s="344"/>
      <c r="AD120" s="345"/>
      <c r="AE120" s="474" t="s">
        <v>733</v>
      </c>
      <c r="AF120" s="306"/>
      <c r="AG120" s="306"/>
      <c r="AH120" s="306"/>
      <c r="AI120" s="306" t="s">
        <v>762</v>
      </c>
      <c r="AJ120" s="306"/>
      <c r="AK120" s="306"/>
      <c r="AL120" s="306"/>
      <c r="AM120" s="306" t="s">
        <v>761</v>
      </c>
      <c r="AN120" s="306"/>
      <c r="AO120" s="306"/>
      <c r="AP120" s="306"/>
      <c r="AQ120" s="306" t="s">
        <v>763</v>
      </c>
      <c r="AR120" s="306"/>
      <c r="AS120" s="306"/>
      <c r="AT120" s="306"/>
      <c r="AU120" s="306"/>
      <c r="AV120" s="306"/>
      <c r="AW120" s="306"/>
      <c r="AX120" s="307"/>
      <c r="AY120">
        <f>$AY$118</f>
        <v>1</v>
      </c>
    </row>
    <row r="121" spans="1:51"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500"/>
      <c r="Z121" s="501"/>
      <c r="AA121" s="502"/>
      <c r="AB121" s="303" t="s">
        <v>11</v>
      </c>
      <c r="AC121" s="298"/>
      <c r="AD121" s="299"/>
      <c r="AE121" s="336" t="s">
        <v>386</v>
      </c>
      <c r="AF121" s="336"/>
      <c r="AG121" s="336"/>
      <c r="AH121" s="336"/>
      <c r="AI121" s="336" t="s">
        <v>408</v>
      </c>
      <c r="AJ121" s="336"/>
      <c r="AK121" s="336"/>
      <c r="AL121" s="336"/>
      <c r="AM121" s="336" t="s">
        <v>505</v>
      </c>
      <c r="AN121" s="336"/>
      <c r="AO121" s="336"/>
      <c r="AP121" s="336"/>
      <c r="AQ121" s="337" t="s">
        <v>538</v>
      </c>
      <c r="AR121" s="338"/>
      <c r="AS121" s="338"/>
      <c r="AT121" s="338"/>
      <c r="AU121" s="338"/>
      <c r="AV121" s="338"/>
      <c r="AW121" s="338"/>
      <c r="AX121" s="339"/>
      <c r="AY121" s="92">
        <f>IF(SUBSTITUTE(SUBSTITUTE($G$122,"／",""),"　","")="",0,1)</f>
        <v>1</v>
      </c>
    </row>
    <row r="122" spans="1:51" ht="23.25" hidden="1" customHeight="1" x14ac:dyDescent="0.15">
      <c r="A122" s="292"/>
      <c r="B122" s="293"/>
      <c r="C122" s="293"/>
      <c r="D122" s="293"/>
      <c r="E122" s="293"/>
      <c r="F122" s="294"/>
      <c r="G122" s="352" t="s">
        <v>734</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t="s">
        <v>729</v>
      </c>
      <c r="AC122" s="301"/>
      <c r="AD122" s="302"/>
      <c r="AE122" s="359">
        <v>2429439</v>
      </c>
      <c r="AF122" s="359"/>
      <c r="AG122" s="359"/>
      <c r="AH122" s="359"/>
      <c r="AI122" s="359">
        <v>2303257</v>
      </c>
      <c r="AJ122" s="359"/>
      <c r="AK122" s="359"/>
      <c r="AL122" s="359"/>
      <c r="AM122" s="359">
        <v>3207727</v>
      </c>
      <c r="AN122" s="359"/>
      <c r="AO122" s="359"/>
      <c r="AP122" s="359"/>
      <c r="AQ122" s="359"/>
      <c r="AR122" s="359"/>
      <c r="AS122" s="359"/>
      <c r="AT122" s="359"/>
      <c r="AU122" s="359"/>
      <c r="AV122" s="359"/>
      <c r="AW122" s="359"/>
      <c r="AX122" s="360"/>
      <c r="AY122">
        <f>$AY$121</f>
        <v>1</v>
      </c>
    </row>
    <row r="123" spans="1:51" ht="46.5" hidden="1"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735</v>
      </c>
      <c r="AC123" s="344"/>
      <c r="AD123" s="345"/>
      <c r="AE123" s="306" t="s">
        <v>736</v>
      </c>
      <c r="AF123" s="306"/>
      <c r="AG123" s="306"/>
      <c r="AH123" s="306"/>
      <c r="AI123" s="306" t="s">
        <v>737</v>
      </c>
      <c r="AJ123" s="306"/>
      <c r="AK123" s="306"/>
      <c r="AL123" s="306"/>
      <c r="AM123" s="306" t="s">
        <v>738</v>
      </c>
      <c r="AN123" s="306"/>
      <c r="AO123" s="306"/>
      <c r="AP123" s="306"/>
      <c r="AQ123" s="306"/>
      <c r="AR123" s="306"/>
      <c r="AS123" s="306"/>
      <c r="AT123" s="306"/>
      <c r="AU123" s="306"/>
      <c r="AV123" s="306"/>
      <c r="AW123" s="306"/>
      <c r="AX123" s="307"/>
      <c r="AY123">
        <f>$AY$121</f>
        <v>1</v>
      </c>
    </row>
    <row r="124" spans="1:51"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500"/>
      <c r="Z124" s="501"/>
      <c r="AA124" s="502"/>
      <c r="AB124" s="303" t="s">
        <v>11</v>
      </c>
      <c r="AC124" s="298"/>
      <c r="AD124" s="299"/>
      <c r="AE124" s="336" t="s">
        <v>386</v>
      </c>
      <c r="AF124" s="336"/>
      <c r="AG124" s="336"/>
      <c r="AH124" s="336"/>
      <c r="AI124" s="336" t="s">
        <v>408</v>
      </c>
      <c r="AJ124" s="336"/>
      <c r="AK124" s="336"/>
      <c r="AL124" s="336"/>
      <c r="AM124" s="336" t="s">
        <v>505</v>
      </c>
      <c r="AN124" s="336"/>
      <c r="AO124" s="336"/>
      <c r="AP124" s="336"/>
      <c r="AQ124" s="337" t="s">
        <v>538</v>
      </c>
      <c r="AR124" s="338"/>
      <c r="AS124" s="338"/>
      <c r="AT124" s="338"/>
      <c r="AU124" s="338"/>
      <c r="AV124" s="338"/>
      <c r="AW124" s="338"/>
      <c r="AX124" s="339"/>
      <c r="AY124" s="92">
        <f>IF(SUBSTITUTE(SUBSTITUTE($G$125,"／",""),"　","")="",0,1)</f>
        <v>0</v>
      </c>
    </row>
    <row r="125" spans="1:51" ht="23.25" hidden="1" customHeight="1" x14ac:dyDescent="0.15">
      <c r="A125" s="292"/>
      <c r="B125" s="293"/>
      <c r="C125" s="293"/>
      <c r="D125" s="293"/>
      <c r="E125" s="293"/>
      <c r="F125" s="294"/>
      <c r="G125" s="352" t="s">
        <v>356</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c r="AC125" s="301"/>
      <c r="AD125" s="302"/>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355</v>
      </c>
      <c r="AC126" s="344"/>
      <c r="AD126" s="345"/>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c r="AY126">
        <f>$AY$124</f>
        <v>0</v>
      </c>
    </row>
    <row r="127" spans="1:51" ht="23.25" hidden="1" customHeight="1" x14ac:dyDescent="0.15">
      <c r="A127" s="573"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386</v>
      </c>
      <c r="AF127" s="336"/>
      <c r="AG127" s="336"/>
      <c r="AH127" s="336"/>
      <c r="AI127" s="336" t="s">
        <v>408</v>
      </c>
      <c r="AJ127" s="336"/>
      <c r="AK127" s="336"/>
      <c r="AL127" s="336"/>
      <c r="AM127" s="336" t="s">
        <v>505</v>
      </c>
      <c r="AN127" s="336"/>
      <c r="AO127" s="336"/>
      <c r="AP127" s="336"/>
      <c r="AQ127" s="337" t="s">
        <v>538</v>
      </c>
      <c r="AR127" s="338"/>
      <c r="AS127" s="338"/>
      <c r="AT127" s="338"/>
      <c r="AU127" s="338"/>
      <c r="AV127" s="338"/>
      <c r="AW127" s="338"/>
      <c r="AX127" s="339"/>
      <c r="AY127" s="92">
        <f>IF(SUBSTITUTE(SUBSTITUTE($G$128,"／",""),"　","")="",0,1)</f>
        <v>0</v>
      </c>
    </row>
    <row r="128" spans="1:51" ht="23.25" hidden="1" customHeight="1" x14ac:dyDescent="0.15">
      <c r="A128" s="292"/>
      <c r="B128" s="293"/>
      <c r="C128" s="293"/>
      <c r="D128" s="293"/>
      <c r="E128" s="293"/>
      <c r="F128" s="294"/>
      <c r="G128" s="352" t="s">
        <v>356</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c r="AC128" s="301"/>
      <c r="AD128" s="302"/>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355</v>
      </c>
      <c r="AC129" s="344"/>
      <c r="AD129" s="345"/>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c r="AY129">
        <f>$AY$127</f>
        <v>0</v>
      </c>
    </row>
    <row r="130" spans="1:51" ht="45" customHeight="1" x14ac:dyDescent="0.15">
      <c r="A130" s="1016" t="s">
        <v>401</v>
      </c>
      <c r="B130" s="1014"/>
      <c r="C130" s="1013" t="s">
        <v>236</v>
      </c>
      <c r="D130" s="1014"/>
      <c r="E130" s="308" t="s">
        <v>265</v>
      </c>
      <c r="F130" s="309"/>
      <c r="G130" s="310" t="s">
        <v>739</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c r="AY130">
        <f>COUNTA($G$130)</f>
        <v>1</v>
      </c>
    </row>
    <row r="131" spans="1:51" ht="45" customHeight="1" x14ac:dyDescent="0.15">
      <c r="A131" s="1017"/>
      <c r="B131" s="253"/>
      <c r="C131" s="252"/>
      <c r="D131" s="253"/>
      <c r="E131" s="239" t="s">
        <v>264</v>
      </c>
      <c r="F131" s="240"/>
      <c r="G131" s="237" t="s">
        <v>740</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15">
      <c r="A132" s="1017"/>
      <c r="B132" s="253"/>
      <c r="C132" s="252"/>
      <c r="D132" s="253"/>
      <c r="E132" s="250" t="s">
        <v>237</v>
      </c>
      <c r="F132" s="313"/>
      <c r="G132" s="282" t="s">
        <v>246</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386</v>
      </c>
      <c r="AF132" s="199"/>
      <c r="AG132" s="199"/>
      <c r="AH132" s="200"/>
      <c r="AI132" s="215" t="s">
        <v>408</v>
      </c>
      <c r="AJ132" s="199"/>
      <c r="AK132" s="199"/>
      <c r="AL132" s="200"/>
      <c r="AM132" s="215" t="s">
        <v>695</v>
      </c>
      <c r="AN132" s="199"/>
      <c r="AO132" s="199"/>
      <c r="AP132" s="200"/>
      <c r="AQ132" s="267" t="s">
        <v>232</v>
      </c>
      <c r="AR132" s="268"/>
      <c r="AS132" s="268"/>
      <c r="AT132" s="269"/>
      <c r="AU132" s="279" t="s">
        <v>248</v>
      </c>
      <c r="AV132" s="279"/>
      <c r="AW132" s="279"/>
      <c r="AX132" s="280"/>
      <c r="AY132">
        <f>COUNTA($G$134)</f>
        <v>1</v>
      </c>
    </row>
    <row r="133" spans="1:51" ht="18.75" customHeight="1" x14ac:dyDescent="0.15">
      <c r="A133" s="1017"/>
      <c r="B133" s="253"/>
      <c r="C133" s="252"/>
      <c r="D133" s="253"/>
      <c r="E133" s="252"/>
      <c r="F133" s="314"/>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402</v>
      </c>
      <c r="AR133" s="271"/>
      <c r="AS133" s="179" t="s">
        <v>233</v>
      </c>
      <c r="AT133" s="202"/>
      <c r="AU133" s="178">
        <v>3</v>
      </c>
      <c r="AV133" s="178"/>
      <c r="AW133" s="179" t="s">
        <v>179</v>
      </c>
      <c r="AX133" s="180"/>
      <c r="AY133">
        <f>$AY$132</f>
        <v>1</v>
      </c>
    </row>
    <row r="134" spans="1:51" ht="39.75" customHeight="1" x14ac:dyDescent="0.15">
      <c r="A134" s="1017"/>
      <c r="B134" s="253"/>
      <c r="C134" s="252"/>
      <c r="D134" s="253"/>
      <c r="E134" s="252"/>
      <c r="F134" s="314"/>
      <c r="G134" s="232" t="s">
        <v>741</v>
      </c>
      <c r="H134" s="191"/>
      <c r="I134" s="191"/>
      <c r="J134" s="191"/>
      <c r="K134" s="191"/>
      <c r="L134" s="191"/>
      <c r="M134" s="191"/>
      <c r="N134" s="191"/>
      <c r="O134" s="191"/>
      <c r="P134" s="191"/>
      <c r="Q134" s="191"/>
      <c r="R134" s="191"/>
      <c r="S134" s="191"/>
      <c r="T134" s="191"/>
      <c r="U134" s="191"/>
      <c r="V134" s="191"/>
      <c r="W134" s="191"/>
      <c r="X134" s="233"/>
      <c r="Y134" s="172" t="s">
        <v>247</v>
      </c>
      <c r="Z134" s="173"/>
      <c r="AA134" s="174"/>
      <c r="AB134" s="281" t="s">
        <v>14</v>
      </c>
      <c r="AC134" s="224"/>
      <c r="AD134" s="224"/>
      <c r="AE134" s="266">
        <v>96.3</v>
      </c>
      <c r="AF134" s="167"/>
      <c r="AG134" s="167"/>
      <c r="AH134" s="167"/>
      <c r="AI134" s="266" t="s">
        <v>402</v>
      </c>
      <c r="AJ134" s="167"/>
      <c r="AK134" s="167"/>
      <c r="AL134" s="167"/>
      <c r="AM134" s="266" t="s">
        <v>708</v>
      </c>
      <c r="AN134" s="167"/>
      <c r="AO134" s="167"/>
      <c r="AP134" s="167"/>
      <c r="AQ134" s="266" t="s">
        <v>402</v>
      </c>
      <c r="AR134" s="167"/>
      <c r="AS134" s="167"/>
      <c r="AT134" s="167"/>
      <c r="AU134" s="266" t="s">
        <v>402</v>
      </c>
      <c r="AV134" s="167"/>
      <c r="AW134" s="167"/>
      <c r="AX134" s="208"/>
      <c r="AY134">
        <f>$AY$132</f>
        <v>1</v>
      </c>
    </row>
    <row r="135" spans="1:51" ht="39.75" customHeight="1" x14ac:dyDescent="0.15">
      <c r="A135" s="1017"/>
      <c r="B135" s="253"/>
      <c r="C135" s="252"/>
      <c r="D135" s="253"/>
      <c r="E135" s="252"/>
      <c r="F135" s="314"/>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14</v>
      </c>
      <c r="AC135" s="175"/>
      <c r="AD135" s="175"/>
      <c r="AE135" s="266">
        <v>100</v>
      </c>
      <c r="AF135" s="167"/>
      <c r="AG135" s="167"/>
      <c r="AH135" s="167"/>
      <c r="AI135" s="266" t="s">
        <v>402</v>
      </c>
      <c r="AJ135" s="167"/>
      <c r="AK135" s="167"/>
      <c r="AL135" s="167"/>
      <c r="AM135" s="266" t="s">
        <v>708</v>
      </c>
      <c r="AN135" s="167"/>
      <c r="AO135" s="167"/>
      <c r="AP135" s="167"/>
      <c r="AQ135" s="266" t="s">
        <v>402</v>
      </c>
      <c r="AR135" s="167"/>
      <c r="AS135" s="167"/>
      <c r="AT135" s="167"/>
      <c r="AU135" s="266">
        <v>100</v>
      </c>
      <c r="AV135" s="167"/>
      <c r="AW135" s="167"/>
      <c r="AX135" s="208"/>
      <c r="AY135">
        <f>$AY$132</f>
        <v>1</v>
      </c>
    </row>
    <row r="136" spans="1:51" ht="18.75" customHeight="1" x14ac:dyDescent="0.15">
      <c r="A136" s="1017"/>
      <c r="B136" s="253"/>
      <c r="C136" s="252"/>
      <c r="D136" s="253"/>
      <c r="E136" s="252"/>
      <c r="F136" s="314"/>
      <c r="G136" s="282" t="s">
        <v>246</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386</v>
      </c>
      <c r="AF136" s="199"/>
      <c r="AG136" s="199"/>
      <c r="AH136" s="200"/>
      <c r="AI136" s="215" t="s">
        <v>408</v>
      </c>
      <c r="AJ136" s="199"/>
      <c r="AK136" s="199"/>
      <c r="AL136" s="200"/>
      <c r="AM136" s="215" t="s">
        <v>695</v>
      </c>
      <c r="AN136" s="199"/>
      <c r="AO136" s="199"/>
      <c r="AP136" s="200"/>
      <c r="AQ136" s="267" t="s">
        <v>232</v>
      </c>
      <c r="AR136" s="268"/>
      <c r="AS136" s="268"/>
      <c r="AT136" s="269"/>
      <c r="AU136" s="279" t="s">
        <v>248</v>
      </c>
      <c r="AV136" s="279"/>
      <c r="AW136" s="279"/>
      <c r="AX136" s="280"/>
      <c r="AY136">
        <f>COUNTA($G$138)</f>
        <v>1</v>
      </c>
    </row>
    <row r="137" spans="1:51" ht="18.75" customHeight="1" x14ac:dyDescent="0.15">
      <c r="A137" s="1017"/>
      <c r="B137" s="253"/>
      <c r="C137" s="252"/>
      <c r="D137" s="253"/>
      <c r="E137" s="252"/>
      <c r="F137" s="314"/>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t="s">
        <v>402</v>
      </c>
      <c r="AR137" s="271"/>
      <c r="AS137" s="179" t="s">
        <v>233</v>
      </c>
      <c r="AT137" s="202"/>
      <c r="AU137" s="178">
        <v>3</v>
      </c>
      <c r="AV137" s="178"/>
      <c r="AW137" s="179" t="s">
        <v>179</v>
      </c>
      <c r="AX137" s="180"/>
      <c r="AY137">
        <f>$AY$136</f>
        <v>1</v>
      </c>
    </row>
    <row r="138" spans="1:51" ht="39.75" customHeight="1" x14ac:dyDescent="0.15">
      <c r="A138" s="1017"/>
      <c r="B138" s="253"/>
      <c r="C138" s="252"/>
      <c r="D138" s="253"/>
      <c r="E138" s="252"/>
      <c r="F138" s="314"/>
      <c r="G138" s="232" t="s">
        <v>742</v>
      </c>
      <c r="H138" s="191"/>
      <c r="I138" s="191"/>
      <c r="J138" s="191"/>
      <c r="K138" s="191"/>
      <c r="L138" s="191"/>
      <c r="M138" s="191"/>
      <c r="N138" s="191"/>
      <c r="O138" s="191"/>
      <c r="P138" s="191"/>
      <c r="Q138" s="191"/>
      <c r="R138" s="191"/>
      <c r="S138" s="191"/>
      <c r="T138" s="191"/>
      <c r="U138" s="191"/>
      <c r="V138" s="191"/>
      <c r="W138" s="191"/>
      <c r="X138" s="233"/>
      <c r="Y138" s="172" t="s">
        <v>247</v>
      </c>
      <c r="Z138" s="173"/>
      <c r="AA138" s="174"/>
      <c r="AB138" s="281" t="s">
        <v>14</v>
      </c>
      <c r="AC138" s="224"/>
      <c r="AD138" s="224"/>
      <c r="AE138" s="266">
        <v>97.2</v>
      </c>
      <c r="AF138" s="167"/>
      <c r="AG138" s="167"/>
      <c r="AH138" s="167"/>
      <c r="AI138" s="266" t="s">
        <v>402</v>
      </c>
      <c r="AJ138" s="167"/>
      <c r="AK138" s="167"/>
      <c r="AL138" s="167"/>
      <c r="AM138" s="266" t="s">
        <v>708</v>
      </c>
      <c r="AN138" s="167"/>
      <c r="AO138" s="167"/>
      <c r="AP138" s="167"/>
      <c r="AQ138" s="266" t="s">
        <v>402</v>
      </c>
      <c r="AR138" s="167"/>
      <c r="AS138" s="167"/>
      <c r="AT138" s="167"/>
      <c r="AU138" s="266" t="s">
        <v>402</v>
      </c>
      <c r="AV138" s="167"/>
      <c r="AW138" s="167"/>
      <c r="AX138" s="208"/>
      <c r="AY138">
        <f>$AY$136</f>
        <v>1</v>
      </c>
    </row>
    <row r="139" spans="1:51" ht="39.75" customHeight="1" x14ac:dyDescent="0.15">
      <c r="A139" s="1017"/>
      <c r="B139" s="253"/>
      <c r="C139" s="252"/>
      <c r="D139" s="253"/>
      <c r="E139" s="252"/>
      <c r="F139" s="314"/>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t="s">
        <v>14</v>
      </c>
      <c r="AC139" s="175"/>
      <c r="AD139" s="175"/>
      <c r="AE139" s="266">
        <v>100</v>
      </c>
      <c r="AF139" s="167"/>
      <c r="AG139" s="167"/>
      <c r="AH139" s="167"/>
      <c r="AI139" s="266" t="s">
        <v>402</v>
      </c>
      <c r="AJ139" s="167"/>
      <c r="AK139" s="167"/>
      <c r="AL139" s="167"/>
      <c r="AM139" s="266" t="s">
        <v>708</v>
      </c>
      <c r="AN139" s="167"/>
      <c r="AO139" s="167"/>
      <c r="AP139" s="167"/>
      <c r="AQ139" s="266" t="s">
        <v>402</v>
      </c>
      <c r="AR139" s="167"/>
      <c r="AS139" s="167"/>
      <c r="AT139" s="167"/>
      <c r="AU139" s="266">
        <v>100</v>
      </c>
      <c r="AV139" s="167"/>
      <c r="AW139" s="167"/>
      <c r="AX139" s="208"/>
      <c r="AY139">
        <f>$AY$136</f>
        <v>1</v>
      </c>
    </row>
    <row r="140" spans="1:51" ht="18.75" customHeight="1" x14ac:dyDescent="0.15">
      <c r="A140" s="1017"/>
      <c r="B140" s="253"/>
      <c r="C140" s="252"/>
      <c r="D140" s="253"/>
      <c r="E140" s="252"/>
      <c r="F140" s="314"/>
      <c r="G140" s="282" t="s">
        <v>246</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386</v>
      </c>
      <c r="AF140" s="199"/>
      <c r="AG140" s="199"/>
      <c r="AH140" s="200"/>
      <c r="AI140" s="215" t="s">
        <v>408</v>
      </c>
      <c r="AJ140" s="199"/>
      <c r="AK140" s="199"/>
      <c r="AL140" s="200"/>
      <c r="AM140" s="215" t="s">
        <v>695</v>
      </c>
      <c r="AN140" s="199"/>
      <c r="AO140" s="199"/>
      <c r="AP140" s="200"/>
      <c r="AQ140" s="267" t="s">
        <v>232</v>
      </c>
      <c r="AR140" s="268"/>
      <c r="AS140" s="268"/>
      <c r="AT140" s="269"/>
      <c r="AU140" s="279" t="s">
        <v>248</v>
      </c>
      <c r="AV140" s="279"/>
      <c r="AW140" s="279"/>
      <c r="AX140" s="280"/>
      <c r="AY140">
        <f>COUNTA($G$142)</f>
        <v>1</v>
      </c>
    </row>
    <row r="141" spans="1:51" ht="18.75" customHeight="1" x14ac:dyDescent="0.15">
      <c r="A141" s="1017"/>
      <c r="B141" s="253"/>
      <c r="C141" s="252"/>
      <c r="D141" s="253"/>
      <c r="E141" s="252"/>
      <c r="F141" s="314"/>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t="s">
        <v>715</v>
      </c>
      <c r="AR141" s="271"/>
      <c r="AS141" s="179" t="s">
        <v>233</v>
      </c>
      <c r="AT141" s="202"/>
      <c r="AU141" s="178">
        <v>3</v>
      </c>
      <c r="AV141" s="178"/>
      <c r="AW141" s="179" t="s">
        <v>179</v>
      </c>
      <c r="AX141" s="180"/>
      <c r="AY141">
        <f>$AY$140</f>
        <v>1</v>
      </c>
    </row>
    <row r="142" spans="1:51" ht="39.75" customHeight="1" x14ac:dyDescent="0.15">
      <c r="A142" s="1017"/>
      <c r="B142" s="253"/>
      <c r="C142" s="252"/>
      <c r="D142" s="253"/>
      <c r="E142" s="252"/>
      <c r="F142" s="314"/>
      <c r="G142" s="232" t="s">
        <v>810</v>
      </c>
      <c r="H142" s="191"/>
      <c r="I142" s="191"/>
      <c r="J142" s="191"/>
      <c r="K142" s="191"/>
      <c r="L142" s="191"/>
      <c r="M142" s="191"/>
      <c r="N142" s="191"/>
      <c r="O142" s="191"/>
      <c r="P142" s="191"/>
      <c r="Q142" s="191"/>
      <c r="R142" s="191"/>
      <c r="S142" s="191"/>
      <c r="T142" s="191"/>
      <c r="U142" s="191"/>
      <c r="V142" s="191"/>
      <c r="W142" s="191"/>
      <c r="X142" s="233"/>
      <c r="Y142" s="172" t="s">
        <v>247</v>
      </c>
      <c r="Z142" s="173"/>
      <c r="AA142" s="174"/>
      <c r="AB142" s="281" t="s">
        <v>367</v>
      </c>
      <c r="AC142" s="224"/>
      <c r="AD142" s="224"/>
      <c r="AE142" s="266">
        <v>64</v>
      </c>
      <c r="AF142" s="167"/>
      <c r="AG142" s="167"/>
      <c r="AH142" s="167"/>
      <c r="AI142" s="266" t="s">
        <v>715</v>
      </c>
      <c r="AJ142" s="167"/>
      <c r="AK142" s="167"/>
      <c r="AL142" s="167"/>
      <c r="AM142" s="266" t="s">
        <v>790</v>
      </c>
      <c r="AN142" s="167"/>
      <c r="AO142" s="167"/>
      <c r="AP142" s="167"/>
      <c r="AQ142" s="266" t="s">
        <v>715</v>
      </c>
      <c r="AR142" s="167"/>
      <c r="AS142" s="167"/>
      <c r="AT142" s="167"/>
      <c r="AU142" s="266" t="s">
        <v>715</v>
      </c>
      <c r="AV142" s="167"/>
      <c r="AW142" s="167"/>
      <c r="AX142" s="208"/>
      <c r="AY142">
        <f>$AY$140</f>
        <v>1</v>
      </c>
    </row>
    <row r="143" spans="1:51" ht="39.75" customHeight="1" x14ac:dyDescent="0.15">
      <c r="A143" s="1017"/>
      <c r="B143" s="253"/>
      <c r="C143" s="252"/>
      <c r="D143" s="253"/>
      <c r="E143" s="252"/>
      <c r="F143" s="314"/>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t="s">
        <v>367</v>
      </c>
      <c r="AC143" s="175"/>
      <c r="AD143" s="175"/>
      <c r="AE143" s="266">
        <v>100</v>
      </c>
      <c r="AF143" s="167"/>
      <c r="AG143" s="167"/>
      <c r="AH143" s="167"/>
      <c r="AI143" s="266" t="s">
        <v>715</v>
      </c>
      <c r="AJ143" s="167"/>
      <c r="AK143" s="167"/>
      <c r="AL143" s="167"/>
      <c r="AM143" s="266" t="s">
        <v>790</v>
      </c>
      <c r="AN143" s="167"/>
      <c r="AO143" s="167"/>
      <c r="AP143" s="167"/>
      <c r="AQ143" s="266" t="s">
        <v>715</v>
      </c>
      <c r="AR143" s="167"/>
      <c r="AS143" s="167"/>
      <c r="AT143" s="167"/>
      <c r="AU143" s="266">
        <v>100</v>
      </c>
      <c r="AV143" s="167"/>
      <c r="AW143" s="167"/>
      <c r="AX143" s="208"/>
      <c r="AY143">
        <f>$AY$140</f>
        <v>1</v>
      </c>
    </row>
    <row r="144" spans="1:51" ht="18.75" customHeight="1" x14ac:dyDescent="0.15">
      <c r="A144" s="1017"/>
      <c r="B144" s="253"/>
      <c r="C144" s="252"/>
      <c r="D144" s="253"/>
      <c r="E144" s="252"/>
      <c r="F144" s="314"/>
      <c r="G144" s="282" t="s">
        <v>246</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386</v>
      </c>
      <c r="AF144" s="199"/>
      <c r="AG144" s="199"/>
      <c r="AH144" s="200"/>
      <c r="AI144" s="215" t="s">
        <v>408</v>
      </c>
      <c r="AJ144" s="199"/>
      <c r="AK144" s="199"/>
      <c r="AL144" s="200"/>
      <c r="AM144" s="215" t="s">
        <v>695</v>
      </c>
      <c r="AN144" s="199"/>
      <c r="AO144" s="199"/>
      <c r="AP144" s="200"/>
      <c r="AQ144" s="267" t="s">
        <v>232</v>
      </c>
      <c r="AR144" s="268"/>
      <c r="AS144" s="268"/>
      <c r="AT144" s="269"/>
      <c r="AU144" s="279" t="s">
        <v>248</v>
      </c>
      <c r="AV144" s="279"/>
      <c r="AW144" s="279"/>
      <c r="AX144" s="280"/>
      <c r="AY144">
        <f>COUNTA($G$146)</f>
        <v>1</v>
      </c>
    </row>
    <row r="145" spans="1:51" ht="18.75" customHeight="1" x14ac:dyDescent="0.15">
      <c r="A145" s="1017"/>
      <c r="B145" s="253"/>
      <c r="C145" s="252"/>
      <c r="D145" s="253"/>
      <c r="E145" s="252"/>
      <c r="F145" s="314"/>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t="s">
        <v>715</v>
      </c>
      <c r="AR145" s="271"/>
      <c r="AS145" s="179" t="s">
        <v>233</v>
      </c>
      <c r="AT145" s="202"/>
      <c r="AU145" s="178">
        <v>3</v>
      </c>
      <c r="AV145" s="178"/>
      <c r="AW145" s="179" t="s">
        <v>179</v>
      </c>
      <c r="AX145" s="180"/>
      <c r="AY145">
        <f>$AY$144</f>
        <v>1</v>
      </c>
    </row>
    <row r="146" spans="1:51" ht="39.75" customHeight="1" x14ac:dyDescent="0.15">
      <c r="A146" s="1017"/>
      <c r="B146" s="253"/>
      <c r="C146" s="252"/>
      <c r="D146" s="253"/>
      <c r="E146" s="252"/>
      <c r="F146" s="314"/>
      <c r="G146" s="232" t="s">
        <v>811</v>
      </c>
      <c r="H146" s="191"/>
      <c r="I146" s="191"/>
      <c r="J146" s="191"/>
      <c r="K146" s="191"/>
      <c r="L146" s="191"/>
      <c r="M146" s="191"/>
      <c r="N146" s="191"/>
      <c r="O146" s="191"/>
      <c r="P146" s="191"/>
      <c r="Q146" s="191"/>
      <c r="R146" s="191"/>
      <c r="S146" s="191"/>
      <c r="T146" s="191"/>
      <c r="U146" s="191"/>
      <c r="V146" s="191"/>
      <c r="W146" s="191"/>
      <c r="X146" s="233"/>
      <c r="Y146" s="172" t="s">
        <v>247</v>
      </c>
      <c r="Z146" s="173"/>
      <c r="AA146" s="174"/>
      <c r="AB146" s="281" t="s">
        <v>367</v>
      </c>
      <c r="AC146" s="224"/>
      <c r="AD146" s="224"/>
      <c r="AE146" s="266">
        <v>76.7</v>
      </c>
      <c r="AF146" s="167"/>
      <c r="AG146" s="167"/>
      <c r="AH146" s="167"/>
      <c r="AI146" s="266" t="s">
        <v>715</v>
      </c>
      <c r="AJ146" s="167"/>
      <c r="AK146" s="167"/>
      <c r="AL146" s="167"/>
      <c r="AM146" s="266" t="s">
        <v>790</v>
      </c>
      <c r="AN146" s="167"/>
      <c r="AO146" s="167"/>
      <c r="AP146" s="167"/>
      <c r="AQ146" s="266" t="s">
        <v>715</v>
      </c>
      <c r="AR146" s="167"/>
      <c r="AS146" s="167"/>
      <c r="AT146" s="167"/>
      <c r="AU146" s="266" t="s">
        <v>715</v>
      </c>
      <c r="AV146" s="167"/>
      <c r="AW146" s="167"/>
      <c r="AX146" s="208"/>
      <c r="AY146">
        <f>$AY$144</f>
        <v>1</v>
      </c>
    </row>
    <row r="147" spans="1:51" ht="39.75" customHeight="1" x14ac:dyDescent="0.15">
      <c r="A147" s="1017"/>
      <c r="B147" s="253"/>
      <c r="C147" s="252"/>
      <c r="D147" s="253"/>
      <c r="E147" s="252"/>
      <c r="F147" s="314"/>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t="s">
        <v>367</v>
      </c>
      <c r="AC147" s="175"/>
      <c r="AD147" s="175"/>
      <c r="AE147" s="266">
        <v>90</v>
      </c>
      <c r="AF147" s="167"/>
      <c r="AG147" s="167"/>
      <c r="AH147" s="167"/>
      <c r="AI147" s="266" t="s">
        <v>715</v>
      </c>
      <c r="AJ147" s="167"/>
      <c r="AK147" s="167"/>
      <c r="AL147" s="167"/>
      <c r="AM147" s="266" t="s">
        <v>790</v>
      </c>
      <c r="AN147" s="167"/>
      <c r="AO147" s="167"/>
      <c r="AP147" s="167"/>
      <c r="AQ147" s="266" t="s">
        <v>715</v>
      </c>
      <c r="AR147" s="167"/>
      <c r="AS147" s="167"/>
      <c r="AT147" s="167"/>
      <c r="AU147" s="266">
        <v>100</v>
      </c>
      <c r="AV147" s="167"/>
      <c r="AW147" s="167"/>
      <c r="AX147" s="208"/>
      <c r="AY147">
        <f>$AY$144</f>
        <v>1</v>
      </c>
    </row>
    <row r="148" spans="1:51" ht="18.75" customHeight="1" x14ac:dyDescent="0.15">
      <c r="A148" s="1017"/>
      <c r="B148" s="253"/>
      <c r="C148" s="252"/>
      <c r="D148" s="253"/>
      <c r="E148" s="252"/>
      <c r="F148" s="314"/>
      <c r="G148" s="282" t="s">
        <v>246</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386</v>
      </c>
      <c r="AF148" s="199"/>
      <c r="AG148" s="199"/>
      <c r="AH148" s="200"/>
      <c r="AI148" s="215" t="s">
        <v>408</v>
      </c>
      <c r="AJ148" s="199"/>
      <c r="AK148" s="199"/>
      <c r="AL148" s="200"/>
      <c r="AM148" s="215" t="s">
        <v>695</v>
      </c>
      <c r="AN148" s="199"/>
      <c r="AO148" s="199"/>
      <c r="AP148" s="200"/>
      <c r="AQ148" s="267" t="s">
        <v>232</v>
      </c>
      <c r="AR148" s="268"/>
      <c r="AS148" s="268"/>
      <c r="AT148" s="269"/>
      <c r="AU148" s="279" t="s">
        <v>248</v>
      </c>
      <c r="AV148" s="279"/>
      <c r="AW148" s="279"/>
      <c r="AX148" s="280"/>
      <c r="AY148">
        <f>COUNTA($G$150)</f>
        <v>1</v>
      </c>
    </row>
    <row r="149" spans="1:51" ht="18.75" customHeight="1" x14ac:dyDescent="0.15">
      <c r="A149" s="1017"/>
      <c r="B149" s="253"/>
      <c r="C149" s="252"/>
      <c r="D149" s="253"/>
      <c r="E149" s="252"/>
      <c r="F149" s="314"/>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t="s">
        <v>715</v>
      </c>
      <c r="AR149" s="271"/>
      <c r="AS149" s="179" t="s">
        <v>233</v>
      </c>
      <c r="AT149" s="202"/>
      <c r="AU149" s="178">
        <v>3</v>
      </c>
      <c r="AV149" s="178"/>
      <c r="AW149" s="179" t="s">
        <v>179</v>
      </c>
      <c r="AX149" s="180"/>
      <c r="AY149">
        <f>$AY$148</f>
        <v>1</v>
      </c>
    </row>
    <row r="150" spans="1:51" ht="39.75" customHeight="1" x14ac:dyDescent="0.15">
      <c r="A150" s="1017"/>
      <c r="B150" s="253"/>
      <c r="C150" s="252"/>
      <c r="D150" s="253"/>
      <c r="E150" s="252"/>
      <c r="F150" s="314"/>
      <c r="G150" s="232" t="s">
        <v>722</v>
      </c>
      <c r="H150" s="191"/>
      <c r="I150" s="191"/>
      <c r="J150" s="191"/>
      <c r="K150" s="191"/>
      <c r="L150" s="191"/>
      <c r="M150" s="191"/>
      <c r="N150" s="191"/>
      <c r="O150" s="191"/>
      <c r="P150" s="191"/>
      <c r="Q150" s="191"/>
      <c r="R150" s="191"/>
      <c r="S150" s="191"/>
      <c r="T150" s="191"/>
      <c r="U150" s="191"/>
      <c r="V150" s="191"/>
      <c r="W150" s="191"/>
      <c r="X150" s="233"/>
      <c r="Y150" s="172" t="s">
        <v>247</v>
      </c>
      <c r="Z150" s="173"/>
      <c r="AA150" s="174"/>
      <c r="AB150" s="281" t="s">
        <v>367</v>
      </c>
      <c r="AC150" s="224"/>
      <c r="AD150" s="224"/>
      <c r="AE150" s="266">
        <v>87.8</v>
      </c>
      <c r="AF150" s="167"/>
      <c r="AG150" s="167"/>
      <c r="AH150" s="167"/>
      <c r="AI150" s="266" t="s">
        <v>715</v>
      </c>
      <c r="AJ150" s="167"/>
      <c r="AK150" s="167"/>
      <c r="AL150" s="167"/>
      <c r="AM150" s="266" t="s">
        <v>790</v>
      </c>
      <c r="AN150" s="167"/>
      <c r="AO150" s="167"/>
      <c r="AP150" s="167"/>
      <c r="AQ150" s="266" t="s">
        <v>715</v>
      </c>
      <c r="AR150" s="167"/>
      <c r="AS150" s="167"/>
      <c r="AT150" s="167"/>
      <c r="AU150" s="266" t="s">
        <v>715</v>
      </c>
      <c r="AV150" s="167"/>
      <c r="AW150" s="167"/>
      <c r="AX150" s="208"/>
      <c r="AY150">
        <f>$AY$148</f>
        <v>1</v>
      </c>
    </row>
    <row r="151" spans="1:51" ht="39.75" customHeight="1" x14ac:dyDescent="0.15">
      <c r="A151" s="1017"/>
      <c r="B151" s="253"/>
      <c r="C151" s="252"/>
      <c r="D151" s="253"/>
      <c r="E151" s="252"/>
      <c r="F151" s="314"/>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t="s">
        <v>367</v>
      </c>
      <c r="AC151" s="175"/>
      <c r="AD151" s="175"/>
      <c r="AE151" s="266">
        <v>90</v>
      </c>
      <c r="AF151" s="167"/>
      <c r="AG151" s="167"/>
      <c r="AH151" s="167"/>
      <c r="AI151" s="266" t="s">
        <v>715</v>
      </c>
      <c r="AJ151" s="167"/>
      <c r="AK151" s="167"/>
      <c r="AL151" s="167"/>
      <c r="AM151" s="266" t="s">
        <v>790</v>
      </c>
      <c r="AN151" s="167"/>
      <c r="AO151" s="167"/>
      <c r="AP151" s="167"/>
      <c r="AQ151" s="266" t="s">
        <v>715</v>
      </c>
      <c r="AR151" s="167"/>
      <c r="AS151" s="167"/>
      <c r="AT151" s="167"/>
      <c r="AU151" s="266">
        <v>100</v>
      </c>
      <c r="AV151" s="167"/>
      <c r="AW151" s="167"/>
      <c r="AX151" s="208"/>
      <c r="AY151">
        <f>$AY$148</f>
        <v>1</v>
      </c>
    </row>
    <row r="152" spans="1:51" ht="22.5" hidden="1" customHeight="1" x14ac:dyDescent="0.15">
      <c r="A152" s="1017"/>
      <c r="B152" s="253"/>
      <c r="C152" s="252"/>
      <c r="D152" s="253"/>
      <c r="E152" s="252"/>
      <c r="F152" s="314"/>
      <c r="G152" s="272" t="s">
        <v>249</v>
      </c>
      <c r="H152" s="199"/>
      <c r="I152" s="199"/>
      <c r="J152" s="199"/>
      <c r="K152" s="199"/>
      <c r="L152" s="199"/>
      <c r="M152" s="199"/>
      <c r="N152" s="199"/>
      <c r="O152" s="199"/>
      <c r="P152" s="200"/>
      <c r="Q152" s="215" t="s">
        <v>332</v>
      </c>
      <c r="R152" s="199"/>
      <c r="S152" s="199"/>
      <c r="T152" s="199"/>
      <c r="U152" s="199"/>
      <c r="V152" s="199"/>
      <c r="W152" s="199"/>
      <c r="X152" s="199"/>
      <c r="Y152" s="199"/>
      <c r="Z152" s="199"/>
      <c r="AA152" s="199"/>
      <c r="AB152" s="287" t="s">
        <v>333</v>
      </c>
      <c r="AC152" s="199"/>
      <c r="AD152" s="200"/>
      <c r="AE152" s="215" t="s">
        <v>250</v>
      </c>
      <c r="AF152" s="199"/>
      <c r="AG152" s="199"/>
      <c r="AH152" s="199"/>
      <c r="AI152" s="199"/>
      <c r="AJ152" s="199"/>
      <c r="AK152" s="199"/>
      <c r="AL152" s="199"/>
      <c r="AM152" s="199"/>
      <c r="AN152" s="199"/>
      <c r="AO152" s="199"/>
      <c r="AP152" s="199"/>
      <c r="AQ152" s="199"/>
      <c r="AR152" s="199"/>
      <c r="AS152" s="199"/>
      <c r="AT152" s="199"/>
      <c r="AU152" s="199"/>
      <c r="AV152" s="199"/>
      <c r="AW152" s="199"/>
      <c r="AX152" s="612"/>
      <c r="AY152">
        <f>COUNTA($G$154)</f>
        <v>0</v>
      </c>
    </row>
    <row r="153" spans="1:51" ht="22.5" hidden="1" customHeight="1" x14ac:dyDescent="0.15">
      <c r="A153" s="1017"/>
      <c r="B153" s="253"/>
      <c r="C153" s="252"/>
      <c r="D153" s="253"/>
      <c r="E153" s="252"/>
      <c r="F153" s="314"/>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 t="shared" ref="AY153:AY158" si="6">$AY$152</f>
        <v>0</v>
      </c>
    </row>
    <row r="154" spans="1:51" ht="22.5" hidden="1" customHeight="1" x14ac:dyDescent="0.15">
      <c r="A154" s="1017"/>
      <c r="B154" s="253"/>
      <c r="C154" s="252"/>
      <c r="D154" s="253"/>
      <c r="E154" s="252"/>
      <c r="F154" s="314"/>
      <c r="G154" s="232"/>
      <c r="H154" s="191"/>
      <c r="I154" s="191"/>
      <c r="J154" s="191"/>
      <c r="K154" s="191"/>
      <c r="L154" s="191"/>
      <c r="M154" s="191"/>
      <c r="N154" s="191"/>
      <c r="O154" s="191"/>
      <c r="P154" s="233"/>
      <c r="Q154" s="190"/>
      <c r="R154" s="191"/>
      <c r="S154" s="191"/>
      <c r="T154" s="191"/>
      <c r="U154" s="191"/>
      <c r="V154" s="191"/>
      <c r="W154" s="191"/>
      <c r="X154" s="191"/>
      <c r="Y154" s="191"/>
      <c r="Z154" s="191"/>
      <c r="AA154" s="944"/>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si="6"/>
        <v>0</v>
      </c>
    </row>
    <row r="155" spans="1:51" ht="22.5" hidden="1" customHeight="1" x14ac:dyDescent="0.15">
      <c r="A155" s="1017"/>
      <c r="B155" s="253"/>
      <c r="C155" s="252"/>
      <c r="D155" s="253"/>
      <c r="E155" s="252"/>
      <c r="F155" s="314"/>
      <c r="G155" s="234"/>
      <c r="H155" s="235"/>
      <c r="I155" s="235"/>
      <c r="J155" s="235"/>
      <c r="K155" s="235"/>
      <c r="L155" s="235"/>
      <c r="M155" s="235"/>
      <c r="N155" s="235"/>
      <c r="O155" s="235"/>
      <c r="P155" s="236"/>
      <c r="Q155" s="444"/>
      <c r="R155" s="235"/>
      <c r="S155" s="235"/>
      <c r="T155" s="235"/>
      <c r="U155" s="235"/>
      <c r="V155" s="235"/>
      <c r="W155" s="235"/>
      <c r="X155" s="235"/>
      <c r="Y155" s="235"/>
      <c r="Z155" s="235"/>
      <c r="AA155" s="945"/>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6"/>
        <v>0</v>
      </c>
    </row>
    <row r="156" spans="1:51" ht="25.5" hidden="1" customHeight="1" x14ac:dyDescent="0.15">
      <c r="A156" s="1017"/>
      <c r="B156" s="253"/>
      <c r="C156" s="252"/>
      <c r="D156" s="253"/>
      <c r="E156" s="252"/>
      <c r="F156" s="314"/>
      <c r="G156" s="234"/>
      <c r="H156" s="235"/>
      <c r="I156" s="235"/>
      <c r="J156" s="235"/>
      <c r="K156" s="235"/>
      <c r="L156" s="235"/>
      <c r="M156" s="235"/>
      <c r="N156" s="235"/>
      <c r="O156" s="235"/>
      <c r="P156" s="236"/>
      <c r="Q156" s="444"/>
      <c r="R156" s="235"/>
      <c r="S156" s="235"/>
      <c r="T156" s="235"/>
      <c r="U156" s="235"/>
      <c r="V156" s="235"/>
      <c r="W156" s="235"/>
      <c r="X156" s="235"/>
      <c r="Y156" s="235"/>
      <c r="Z156" s="235"/>
      <c r="AA156" s="945"/>
      <c r="AB156" s="258"/>
      <c r="AC156" s="259"/>
      <c r="AD156" s="259"/>
      <c r="AE156" s="277" t="s">
        <v>251</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6"/>
        <v>0</v>
      </c>
    </row>
    <row r="157" spans="1:51" ht="22.5" hidden="1" customHeight="1" x14ac:dyDescent="0.15">
      <c r="A157" s="1017"/>
      <c r="B157" s="253"/>
      <c r="C157" s="252"/>
      <c r="D157" s="253"/>
      <c r="E157" s="252"/>
      <c r="F157" s="314"/>
      <c r="G157" s="234"/>
      <c r="H157" s="235"/>
      <c r="I157" s="235"/>
      <c r="J157" s="235"/>
      <c r="K157" s="235"/>
      <c r="L157" s="235"/>
      <c r="M157" s="235"/>
      <c r="N157" s="235"/>
      <c r="O157" s="235"/>
      <c r="P157" s="236"/>
      <c r="Q157" s="444"/>
      <c r="R157" s="235"/>
      <c r="S157" s="235"/>
      <c r="T157" s="235"/>
      <c r="U157" s="235"/>
      <c r="V157" s="235"/>
      <c r="W157" s="235"/>
      <c r="X157" s="235"/>
      <c r="Y157" s="235"/>
      <c r="Z157" s="235"/>
      <c r="AA157" s="945"/>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6"/>
        <v>0</v>
      </c>
    </row>
    <row r="158" spans="1:51" ht="22.5" hidden="1" customHeight="1" x14ac:dyDescent="0.15">
      <c r="A158" s="1017"/>
      <c r="B158" s="253"/>
      <c r="C158" s="252"/>
      <c r="D158" s="253"/>
      <c r="E158" s="252"/>
      <c r="F158" s="314"/>
      <c r="G158" s="237"/>
      <c r="H158" s="194"/>
      <c r="I158" s="194"/>
      <c r="J158" s="194"/>
      <c r="K158" s="194"/>
      <c r="L158" s="194"/>
      <c r="M158" s="194"/>
      <c r="N158" s="194"/>
      <c r="O158" s="194"/>
      <c r="P158" s="238"/>
      <c r="Q158" s="193"/>
      <c r="R158" s="194"/>
      <c r="S158" s="194"/>
      <c r="T158" s="194"/>
      <c r="U158" s="194"/>
      <c r="V158" s="194"/>
      <c r="W158" s="194"/>
      <c r="X158" s="194"/>
      <c r="Y158" s="194"/>
      <c r="Z158" s="194"/>
      <c r="AA158" s="946"/>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6"/>
        <v>0</v>
      </c>
    </row>
    <row r="159" spans="1:51" ht="22.5" hidden="1" customHeight="1" x14ac:dyDescent="0.15">
      <c r="A159" s="1017"/>
      <c r="B159" s="253"/>
      <c r="C159" s="252"/>
      <c r="D159" s="253"/>
      <c r="E159" s="252"/>
      <c r="F159" s="314"/>
      <c r="G159" s="272" t="s">
        <v>249</v>
      </c>
      <c r="H159" s="199"/>
      <c r="I159" s="199"/>
      <c r="J159" s="199"/>
      <c r="K159" s="199"/>
      <c r="L159" s="199"/>
      <c r="M159" s="199"/>
      <c r="N159" s="199"/>
      <c r="O159" s="199"/>
      <c r="P159" s="200"/>
      <c r="Q159" s="215" t="s">
        <v>332</v>
      </c>
      <c r="R159" s="199"/>
      <c r="S159" s="199"/>
      <c r="T159" s="199"/>
      <c r="U159" s="199"/>
      <c r="V159" s="199"/>
      <c r="W159" s="199"/>
      <c r="X159" s="199"/>
      <c r="Y159" s="199"/>
      <c r="Z159" s="199"/>
      <c r="AA159" s="199"/>
      <c r="AB159" s="287" t="s">
        <v>333</v>
      </c>
      <c r="AC159" s="199"/>
      <c r="AD159" s="200"/>
      <c r="AE159" s="273" t="s">
        <v>250</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15">
      <c r="A160" s="1017"/>
      <c r="B160" s="253"/>
      <c r="C160" s="252"/>
      <c r="D160" s="253"/>
      <c r="E160" s="252"/>
      <c r="F160" s="314"/>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 t="shared" ref="AY160:AY165" si="7">$AY$159</f>
        <v>0</v>
      </c>
    </row>
    <row r="161" spans="1:51" ht="22.5" hidden="1" customHeight="1" x14ac:dyDescent="0.15">
      <c r="A161" s="1017"/>
      <c r="B161" s="253"/>
      <c r="C161" s="252"/>
      <c r="D161" s="253"/>
      <c r="E161" s="252"/>
      <c r="F161" s="314"/>
      <c r="G161" s="232"/>
      <c r="H161" s="191"/>
      <c r="I161" s="191"/>
      <c r="J161" s="191"/>
      <c r="K161" s="191"/>
      <c r="L161" s="191"/>
      <c r="M161" s="191"/>
      <c r="N161" s="191"/>
      <c r="O161" s="191"/>
      <c r="P161" s="233"/>
      <c r="Q161" s="190"/>
      <c r="R161" s="191"/>
      <c r="S161" s="191"/>
      <c r="T161" s="191"/>
      <c r="U161" s="191"/>
      <c r="V161" s="191"/>
      <c r="W161" s="191"/>
      <c r="X161" s="191"/>
      <c r="Y161" s="191"/>
      <c r="Z161" s="191"/>
      <c r="AA161" s="944"/>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si="7"/>
        <v>0</v>
      </c>
    </row>
    <row r="162" spans="1:51" ht="22.5" hidden="1" customHeight="1" x14ac:dyDescent="0.15">
      <c r="A162" s="1017"/>
      <c r="B162" s="253"/>
      <c r="C162" s="252"/>
      <c r="D162" s="253"/>
      <c r="E162" s="252"/>
      <c r="F162" s="314"/>
      <c r="G162" s="234"/>
      <c r="H162" s="235"/>
      <c r="I162" s="235"/>
      <c r="J162" s="235"/>
      <c r="K162" s="235"/>
      <c r="L162" s="235"/>
      <c r="M162" s="235"/>
      <c r="N162" s="235"/>
      <c r="O162" s="235"/>
      <c r="P162" s="236"/>
      <c r="Q162" s="444"/>
      <c r="R162" s="235"/>
      <c r="S162" s="235"/>
      <c r="T162" s="235"/>
      <c r="U162" s="235"/>
      <c r="V162" s="235"/>
      <c r="W162" s="235"/>
      <c r="X162" s="235"/>
      <c r="Y162" s="235"/>
      <c r="Z162" s="235"/>
      <c r="AA162" s="945"/>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7"/>
        <v>0</v>
      </c>
    </row>
    <row r="163" spans="1:51" ht="25.5" hidden="1" customHeight="1" x14ac:dyDescent="0.15">
      <c r="A163" s="1017"/>
      <c r="B163" s="253"/>
      <c r="C163" s="252"/>
      <c r="D163" s="253"/>
      <c r="E163" s="252"/>
      <c r="F163" s="314"/>
      <c r="G163" s="234"/>
      <c r="H163" s="235"/>
      <c r="I163" s="235"/>
      <c r="J163" s="235"/>
      <c r="K163" s="235"/>
      <c r="L163" s="235"/>
      <c r="M163" s="235"/>
      <c r="N163" s="235"/>
      <c r="O163" s="235"/>
      <c r="P163" s="236"/>
      <c r="Q163" s="444"/>
      <c r="R163" s="235"/>
      <c r="S163" s="235"/>
      <c r="T163" s="235"/>
      <c r="U163" s="235"/>
      <c r="V163" s="235"/>
      <c r="W163" s="235"/>
      <c r="X163" s="235"/>
      <c r="Y163" s="235"/>
      <c r="Z163" s="235"/>
      <c r="AA163" s="945"/>
      <c r="AB163" s="258"/>
      <c r="AC163" s="259"/>
      <c r="AD163" s="259"/>
      <c r="AE163" s="277" t="s">
        <v>251</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7"/>
        <v>0</v>
      </c>
    </row>
    <row r="164" spans="1:51" ht="22.5" hidden="1" customHeight="1" x14ac:dyDescent="0.15">
      <c r="A164" s="1017"/>
      <c r="B164" s="253"/>
      <c r="C164" s="252"/>
      <c r="D164" s="253"/>
      <c r="E164" s="252"/>
      <c r="F164" s="314"/>
      <c r="G164" s="234"/>
      <c r="H164" s="235"/>
      <c r="I164" s="235"/>
      <c r="J164" s="235"/>
      <c r="K164" s="235"/>
      <c r="L164" s="235"/>
      <c r="M164" s="235"/>
      <c r="N164" s="235"/>
      <c r="O164" s="235"/>
      <c r="P164" s="236"/>
      <c r="Q164" s="444"/>
      <c r="R164" s="235"/>
      <c r="S164" s="235"/>
      <c r="T164" s="235"/>
      <c r="U164" s="235"/>
      <c r="V164" s="235"/>
      <c r="W164" s="235"/>
      <c r="X164" s="235"/>
      <c r="Y164" s="235"/>
      <c r="Z164" s="235"/>
      <c r="AA164" s="945"/>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7"/>
        <v>0</v>
      </c>
    </row>
    <row r="165" spans="1:51" ht="22.5" hidden="1" customHeight="1" x14ac:dyDescent="0.15">
      <c r="A165" s="1017"/>
      <c r="B165" s="253"/>
      <c r="C165" s="252"/>
      <c r="D165" s="253"/>
      <c r="E165" s="252"/>
      <c r="F165" s="314"/>
      <c r="G165" s="237"/>
      <c r="H165" s="194"/>
      <c r="I165" s="194"/>
      <c r="J165" s="194"/>
      <c r="K165" s="194"/>
      <c r="L165" s="194"/>
      <c r="M165" s="194"/>
      <c r="N165" s="194"/>
      <c r="O165" s="194"/>
      <c r="P165" s="238"/>
      <c r="Q165" s="193"/>
      <c r="R165" s="194"/>
      <c r="S165" s="194"/>
      <c r="T165" s="194"/>
      <c r="U165" s="194"/>
      <c r="V165" s="194"/>
      <c r="W165" s="194"/>
      <c r="X165" s="194"/>
      <c r="Y165" s="194"/>
      <c r="Z165" s="194"/>
      <c r="AA165" s="946"/>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7"/>
        <v>0</v>
      </c>
    </row>
    <row r="166" spans="1:51" ht="22.5" hidden="1" customHeight="1" x14ac:dyDescent="0.15">
      <c r="A166" s="1017"/>
      <c r="B166" s="253"/>
      <c r="C166" s="252"/>
      <c r="D166" s="253"/>
      <c r="E166" s="252"/>
      <c r="F166" s="314"/>
      <c r="G166" s="272" t="s">
        <v>249</v>
      </c>
      <c r="H166" s="199"/>
      <c r="I166" s="199"/>
      <c r="J166" s="199"/>
      <c r="K166" s="199"/>
      <c r="L166" s="199"/>
      <c r="M166" s="199"/>
      <c r="N166" s="199"/>
      <c r="O166" s="199"/>
      <c r="P166" s="200"/>
      <c r="Q166" s="215" t="s">
        <v>332</v>
      </c>
      <c r="R166" s="199"/>
      <c r="S166" s="199"/>
      <c r="T166" s="199"/>
      <c r="U166" s="199"/>
      <c r="V166" s="199"/>
      <c r="W166" s="199"/>
      <c r="X166" s="199"/>
      <c r="Y166" s="199"/>
      <c r="Z166" s="199"/>
      <c r="AA166" s="199"/>
      <c r="AB166" s="287" t="s">
        <v>333</v>
      </c>
      <c r="AC166" s="199"/>
      <c r="AD166" s="200"/>
      <c r="AE166" s="273" t="s">
        <v>250</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15">
      <c r="A167" s="1017"/>
      <c r="B167" s="253"/>
      <c r="C167" s="252"/>
      <c r="D167" s="253"/>
      <c r="E167" s="252"/>
      <c r="F167" s="314"/>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 t="shared" ref="AY167:AY172" si="8">$AY$166</f>
        <v>0</v>
      </c>
    </row>
    <row r="168" spans="1:51" ht="22.5" hidden="1" customHeight="1" x14ac:dyDescent="0.15">
      <c r="A168" s="1017"/>
      <c r="B168" s="253"/>
      <c r="C168" s="252"/>
      <c r="D168" s="253"/>
      <c r="E168" s="252"/>
      <c r="F168" s="314"/>
      <c r="G168" s="232"/>
      <c r="H168" s="191"/>
      <c r="I168" s="191"/>
      <c r="J168" s="191"/>
      <c r="K168" s="191"/>
      <c r="L168" s="191"/>
      <c r="M168" s="191"/>
      <c r="N168" s="191"/>
      <c r="O168" s="191"/>
      <c r="P168" s="233"/>
      <c r="Q168" s="190"/>
      <c r="R168" s="191"/>
      <c r="S168" s="191"/>
      <c r="T168" s="191"/>
      <c r="U168" s="191"/>
      <c r="V168" s="191"/>
      <c r="W168" s="191"/>
      <c r="X168" s="191"/>
      <c r="Y168" s="191"/>
      <c r="Z168" s="191"/>
      <c r="AA168" s="944"/>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si="8"/>
        <v>0</v>
      </c>
    </row>
    <row r="169" spans="1:51" ht="22.5" hidden="1" customHeight="1" x14ac:dyDescent="0.15">
      <c r="A169" s="1017"/>
      <c r="B169" s="253"/>
      <c r="C169" s="252"/>
      <c r="D169" s="253"/>
      <c r="E169" s="252"/>
      <c r="F169" s="314"/>
      <c r="G169" s="234"/>
      <c r="H169" s="235"/>
      <c r="I169" s="235"/>
      <c r="J169" s="235"/>
      <c r="K169" s="235"/>
      <c r="L169" s="235"/>
      <c r="M169" s="235"/>
      <c r="N169" s="235"/>
      <c r="O169" s="235"/>
      <c r="P169" s="236"/>
      <c r="Q169" s="444"/>
      <c r="R169" s="235"/>
      <c r="S169" s="235"/>
      <c r="T169" s="235"/>
      <c r="U169" s="235"/>
      <c r="V169" s="235"/>
      <c r="W169" s="235"/>
      <c r="X169" s="235"/>
      <c r="Y169" s="235"/>
      <c r="Z169" s="235"/>
      <c r="AA169" s="945"/>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8"/>
        <v>0</v>
      </c>
    </row>
    <row r="170" spans="1:51" ht="25.5" hidden="1" customHeight="1" x14ac:dyDescent="0.15">
      <c r="A170" s="1017"/>
      <c r="B170" s="253"/>
      <c r="C170" s="252"/>
      <c r="D170" s="253"/>
      <c r="E170" s="252"/>
      <c r="F170" s="314"/>
      <c r="G170" s="234"/>
      <c r="H170" s="235"/>
      <c r="I170" s="235"/>
      <c r="J170" s="235"/>
      <c r="K170" s="235"/>
      <c r="L170" s="235"/>
      <c r="M170" s="235"/>
      <c r="N170" s="235"/>
      <c r="O170" s="235"/>
      <c r="P170" s="236"/>
      <c r="Q170" s="444"/>
      <c r="R170" s="235"/>
      <c r="S170" s="235"/>
      <c r="T170" s="235"/>
      <c r="U170" s="235"/>
      <c r="V170" s="235"/>
      <c r="W170" s="235"/>
      <c r="X170" s="235"/>
      <c r="Y170" s="235"/>
      <c r="Z170" s="235"/>
      <c r="AA170" s="945"/>
      <c r="AB170" s="258"/>
      <c r="AC170" s="259"/>
      <c r="AD170" s="259"/>
      <c r="AE170" s="277" t="s">
        <v>251</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8"/>
        <v>0</v>
      </c>
    </row>
    <row r="171" spans="1:51" ht="22.5" hidden="1" customHeight="1" x14ac:dyDescent="0.15">
      <c r="A171" s="1017"/>
      <c r="B171" s="253"/>
      <c r="C171" s="252"/>
      <c r="D171" s="253"/>
      <c r="E171" s="252"/>
      <c r="F171" s="314"/>
      <c r="G171" s="234"/>
      <c r="H171" s="235"/>
      <c r="I171" s="235"/>
      <c r="J171" s="235"/>
      <c r="K171" s="235"/>
      <c r="L171" s="235"/>
      <c r="M171" s="235"/>
      <c r="N171" s="235"/>
      <c r="O171" s="235"/>
      <c r="P171" s="236"/>
      <c r="Q171" s="444"/>
      <c r="R171" s="235"/>
      <c r="S171" s="235"/>
      <c r="T171" s="235"/>
      <c r="U171" s="235"/>
      <c r="V171" s="235"/>
      <c r="W171" s="235"/>
      <c r="X171" s="235"/>
      <c r="Y171" s="235"/>
      <c r="Z171" s="235"/>
      <c r="AA171" s="945"/>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8"/>
        <v>0</v>
      </c>
    </row>
    <row r="172" spans="1:51" ht="22.5" hidden="1" customHeight="1" x14ac:dyDescent="0.15">
      <c r="A172" s="1017"/>
      <c r="B172" s="253"/>
      <c r="C172" s="252"/>
      <c r="D172" s="253"/>
      <c r="E172" s="252"/>
      <c r="F172" s="314"/>
      <c r="G172" s="237"/>
      <c r="H172" s="194"/>
      <c r="I172" s="194"/>
      <c r="J172" s="194"/>
      <c r="K172" s="194"/>
      <c r="L172" s="194"/>
      <c r="M172" s="194"/>
      <c r="N172" s="194"/>
      <c r="O172" s="194"/>
      <c r="P172" s="238"/>
      <c r="Q172" s="193"/>
      <c r="R172" s="194"/>
      <c r="S172" s="194"/>
      <c r="T172" s="194"/>
      <c r="U172" s="194"/>
      <c r="V172" s="194"/>
      <c r="W172" s="194"/>
      <c r="X172" s="194"/>
      <c r="Y172" s="194"/>
      <c r="Z172" s="194"/>
      <c r="AA172" s="946"/>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8"/>
        <v>0</v>
      </c>
    </row>
    <row r="173" spans="1:51" ht="22.5" hidden="1" customHeight="1" x14ac:dyDescent="0.15">
      <c r="A173" s="1017"/>
      <c r="B173" s="253"/>
      <c r="C173" s="252"/>
      <c r="D173" s="253"/>
      <c r="E173" s="252"/>
      <c r="F173" s="314"/>
      <c r="G173" s="272" t="s">
        <v>249</v>
      </c>
      <c r="H173" s="199"/>
      <c r="I173" s="199"/>
      <c r="J173" s="199"/>
      <c r="K173" s="199"/>
      <c r="L173" s="199"/>
      <c r="M173" s="199"/>
      <c r="N173" s="199"/>
      <c r="O173" s="199"/>
      <c r="P173" s="200"/>
      <c r="Q173" s="215" t="s">
        <v>332</v>
      </c>
      <c r="R173" s="199"/>
      <c r="S173" s="199"/>
      <c r="T173" s="199"/>
      <c r="U173" s="199"/>
      <c r="V173" s="199"/>
      <c r="W173" s="199"/>
      <c r="X173" s="199"/>
      <c r="Y173" s="199"/>
      <c r="Z173" s="199"/>
      <c r="AA173" s="199"/>
      <c r="AB173" s="287" t="s">
        <v>333</v>
      </c>
      <c r="AC173" s="199"/>
      <c r="AD173" s="200"/>
      <c r="AE173" s="273" t="s">
        <v>250</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15">
      <c r="A174" s="1017"/>
      <c r="B174" s="253"/>
      <c r="C174" s="252"/>
      <c r="D174" s="253"/>
      <c r="E174" s="252"/>
      <c r="F174" s="314"/>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 t="shared" ref="AY174:AY179" si="9">$AY$173</f>
        <v>0</v>
      </c>
    </row>
    <row r="175" spans="1:51" ht="22.5" hidden="1" customHeight="1" x14ac:dyDescent="0.15">
      <c r="A175" s="1017"/>
      <c r="B175" s="253"/>
      <c r="C175" s="252"/>
      <c r="D175" s="253"/>
      <c r="E175" s="252"/>
      <c r="F175" s="314"/>
      <c r="G175" s="232"/>
      <c r="H175" s="191"/>
      <c r="I175" s="191"/>
      <c r="J175" s="191"/>
      <c r="K175" s="191"/>
      <c r="L175" s="191"/>
      <c r="M175" s="191"/>
      <c r="N175" s="191"/>
      <c r="O175" s="191"/>
      <c r="P175" s="233"/>
      <c r="Q175" s="190"/>
      <c r="R175" s="191"/>
      <c r="S175" s="191"/>
      <c r="T175" s="191"/>
      <c r="U175" s="191"/>
      <c r="V175" s="191"/>
      <c r="W175" s="191"/>
      <c r="X175" s="191"/>
      <c r="Y175" s="191"/>
      <c r="Z175" s="191"/>
      <c r="AA175" s="944"/>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si="9"/>
        <v>0</v>
      </c>
    </row>
    <row r="176" spans="1:51" ht="22.5" hidden="1" customHeight="1" x14ac:dyDescent="0.15">
      <c r="A176" s="1017"/>
      <c r="B176" s="253"/>
      <c r="C176" s="252"/>
      <c r="D176" s="253"/>
      <c r="E176" s="252"/>
      <c r="F176" s="314"/>
      <c r="G176" s="234"/>
      <c r="H176" s="235"/>
      <c r="I176" s="235"/>
      <c r="J176" s="235"/>
      <c r="K176" s="235"/>
      <c r="L176" s="235"/>
      <c r="M176" s="235"/>
      <c r="N176" s="235"/>
      <c r="O176" s="235"/>
      <c r="P176" s="236"/>
      <c r="Q176" s="444"/>
      <c r="R176" s="235"/>
      <c r="S176" s="235"/>
      <c r="T176" s="235"/>
      <c r="U176" s="235"/>
      <c r="V176" s="235"/>
      <c r="W176" s="235"/>
      <c r="X176" s="235"/>
      <c r="Y176" s="235"/>
      <c r="Z176" s="235"/>
      <c r="AA176" s="945"/>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9"/>
        <v>0</v>
      </c>
    </row>
    <row r="177" spans="1:51" ht="25.5" hidden="1" customHeight="1" x14ac:dyDescent="0.15">
      <c r="A177" s="1017"/>
      <c r="B177" s="253"/>
      <c r="C177" s="252"/>
      <c r="D177" s="253"/>
      <c r="E177" s="252"/>
      <c r="F177" s="314"/>
      <c r="G177" s="234"/>
      <c r="H177" s="235"/>
      <c r="I177" s="235"/>
      <c r="J177" s="235"/>
      <c r="K177" s="235"/>
      <c r="L177" s="235"/>
      <c r="M177" s="235"/>
      <c r="N177" s="235"/>
      <c r="O177" s="235"/>
      <c r="P177" s="236"/>
      <c r="Q177" s="444"/>
      <c r="R177" s="235"/>
      <c r="S177" s="235"/>
      <c r="T177" s="235"/>
      <c r="U177" s="235"/>
      <c r="V177" s="235"/>
      <c r="W177" s="235"/>
      <c r="X177" s="235"/>
      <c r="Y177" s="235"/>
      <c r="Z177" s="235"/>
      <c r="AA177" s="945"/>
      <c r="AB177" s="258"/>
      <c r="AC177" s="259"/>
      <c r="AD177" s="259"/>
      <c r="AE177" s="277" t="s">
        <v>251</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9"/>
        <v>0</v>
      </c>
    </row>
    <row r="178" spans="1:51" ht="22.5" hidden="1" customHeight="1" x14ac:dyDescent="0.15">
      <c r="A178" s="1017"/>
      <c r="B178" s="253"/>
      <c r="C178" s="252"/>
      <c r="D178" s="253"/>
      <c r="E178" s="252"/>
      <c r="F178" s="314"/>
      <c r="G178" s="234"/>
      <c r="H178" s="235"/>
      <c r="I178" s="235"/>
      <c r="J178" s="235"/>
      <c r="K178" s="235"/>
      <c r="L178" s="235"/>
      <c r="M178" s="235"/>
      <c r="N178" s="235"/>
      <c r="O178" s="235"/>
      <c r="P178" s="236"/>
      <c r="Q178" s="444"/>
      <c r="R178" s="235"/>
      <c r="S178" s="235"/>
      <c r="T178" s="235"/>
      <c r="U178" s="235"/>
      <c r="V178" s="235"/>
      <c r="W178" s="235"/>
      <c r="X178" s="235"/>
      <c r="Y178" s="235"/>
      <c r="Z178" s="235"/>
      <c r="AA178" s="945"/>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9"/>
        <v>0</v>
      </c>
    </row>
    <row r="179" spans="1:51" ht="22.5" hidden="1" customHeight="1" x14ac:dyDescent="0.15">
      <c r="A179" s="1017"/>
      <c r="B179" s="253"/>
      <c r="C179" s="252"/>
      <c r="D179" s="253"/>
      <c r="E179" s="252"/>
      <c r="F179" s="314"/>
      <c r="G179" s="237"/>
      <c r="H179" s="194"/>
      <c r="I179" s="194"/>
      <c r="J179" s="194"/>
      <c r="K179" s="194"/>
      <c r="L179" s="194"/>
      <c r="M179" s="194"/>
      <c r="N179" s="194"/>
      <c r="O179" s="194"/>
      <c r="P179" s="238"/>
      <c r="Q179" s="193"/>
      <c r="R179" s="194"/>
      <c r="S179" s="194"/>
      <c r="T179" s="194"/>
      <c r="U179" s="194"/>
      <c r="V179" s="194"/>
      <c r="W179" s="194"/>
      <c r="X179" s="194"/>
      <c r="Y179" s="194"/>
      <c r="Z179" s="194"/>
      <c r="AA179" s="946"/>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9"/>
        <v>0</v>
      </c>
    </row>
    <row r="180" spans="1:51" ht="22.5" hidden="1" customHeight="1" x14ac:dyDescent="0.15">
      <c r="A180" s="1017"/>
      <c r="B180" s="253"/>
      <c r="C180" s="252"/>
      <c r="D180" s="253"/>
      <c r="E180" s="252"/>
      <c r="F180" s="314"/>
      <c r="G180" s="272" t="s">
        <v>249</v>
      </c>
      <c r="H180" s="199"/>
      <c r="I180" s="199"/>
      <c r="J180" s="199"/>
      <c r="K180" s="199"/>
      <c r="L180" s="199"/>
      <c r="M180" s="199"/>
      <c r="N180" s="199"/>
      <c r="O180" s="199"/>
      <c r="P180" s="200"/>
      <c r="Q180" s="215" t="s">
        <v>332</v>
      </c>
      <c r="R180" s="199"/>
      <c r="S180" s="199"/>
      <c r="T180" s="199"/>
      <c r="U180" s="199"/>
      <c r="V180" s="199"/>
      <c r="W180" s="199"/>
      <c r="X180" s="199"/>
      <c r="Y180" s="199"/>
      <c r="Z180" s="199"/>
      <c r="AA180" s="199"/>
      <c r="AB180" s="287" t="s">
        <v>333</v>
      </c>
      <c r="AC180" s="199"/>
      <c r="AD180" s="200"/>
      <c r="AE180" s="273" t="s">
        <v>250</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15">
      <c r="A181" s="1017"/>
      <c r="B181" s="253"/>
      <c r="C181" s="252"/>
      <c r="D181" s="253"/>
      <c r="E181" s="252"/>
      <c r="F181" s="314"/>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 t="shared" ref="AY181:AY186" si="10">$AY$180</f>
        <v>0</v>
      </c>
    </row>
    <row r="182" spans="1:51" ht="22.5" hidden="1" customHeight="1" x14ac:dyDescent="0.15">
      <c r="A182" s="1017"/>
      <c r="B182" s="253"/>
      <c r="C182" s="252"/>
      <c r="D182" s="253"/>
      <c r="E182" s="252"/>
      <c r="F182" s="314"/>
      <c r="G182" s="232"/>
      <c r="H182" s="191"/>
      <c r="I182" s="191"/>
      <c r="J182" s="191"/>
      <c r="K182" s="191"/>
      <c r="L182" s="191"/>
      <c r="M182" s="191"/>
      <c r="N182" s="191"/>
      <c r="O182" s="191"/>
      <c r="P182" s="233"/>
      <c r="Q182" s="190"/>
      <c r="R182" s="191"/>
      <c r="S182" s="191"/>
      <c r="T182" s="191"/>
      <c r="U182" s="191"/>
      <c r="V182" s="191"/>
      <c r="W182" s="191"/>
      <c r="X182" s="191"/>
      <c r="Y182" s="191"/>
      <c r="Z182" s="191"/>
      <c r="AA182" s="944"/>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si="10"/>
        <v>0</v>
      </c>
    </row>
    <row r="183" spans="1:51" ht="22.5" hidden="1" customHeight="1" x14ac:dyDescent="0.15">
      <c r="A183" s="1017"/>
      <c r="B183" s="253"/>
      <c r="C183" s="252"/>
      <c r="D183" s="253"/>
      <c r="E183" s="252"/>
      <c r="F183" s="314"/>
      <c r="G183" s="234"/>
      <c r="H183" s="235"/>
      <c r="I183" s="235"/>
      <c r="J183" s="235"/>
      <c r="K183" s="235"/>
      <c r="L183" s="235"/>
      <c r="M183" s="235"/>
      <c r="N183" s="235"/>
      <c r="O183" s="235"/>
      <c r="P183" s="236"/>
      <c r="Q183" s="444"/>
      <c r="R183" s="235"/>
      <c r="S183" s="235"/>
      <c r="T183" s="235"/>
      <c r="U183" s="235"/>
      <c r="V183" s="235"/>
      <c r="W183" s="235"/>
      <c r="X183" s="235"/>
      <c r="Y183" s="235"/>
      <c r="Z183" s="235"/>
      <c r="AA183" s="945"/>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10"/>
        <v>0</v>
      </c>
    </row>
    <row r="184" spans="1:51" ht="25.5" hidden="1" customHeight="1" x14ac:dyDescent="0.15">
      <c r="A184" s="1017"/>
      <c r="B184" s="253"/>
      <c r="C184" s="252"/>
      <c r="D184" s="253"/>
      <c r="E184" s="252"/>
      <c r="F184" s="314"/>
      <c r="G184" s="234"/>
      <c r="H184" s="235"/>
      <c r="I184" s="235"/>
      <c r="J184" s="235"/>
      <c r="K184" s="235"/>
      <c r="L184" s="235"/>
      <c r="M184" s="235"/>
      <c r="N184" s="235"/>
      <c r="O184" s="235"/>
      <c r="P184" s="236"/>
      <c r="Q184" s="444"/>
      <c r="R184" s="235"/>
      <c r="S184" s="235"/>
      <c r="T184" s="235"/>
      <c r="U184" s="235"/>
      <c r="V184" s="235"/>
      <c r="W184" s="235"/>
      <c r="X184" s="235"/>
      <c r="Y184" s="235"/>
      <c r="Z184" s="235"/>
      <c r="AA184" s="945"/>
      <c r="AB184" s="258"/>
      <c r="AC184" s="259"/>
      <c r="AD184" s="259"/>
      <c r="AE184" s="264" t="s">
        <v>251</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10"/>
        <v>0</v>
      </c>
    </row>
    <row r="185" spans="1:51" ht="22.5" hidden="1" customHeight="1" x14ac:dyDescent="0.15">
      <c r="A185" s="1017"/>
      <c r="B185" s="253"/>
      <c r="C185" s="252"/>
      <c r="D185" s="253"/>
      <c r="E185" s="252"/>
      <c r="F185" s="314"/>
      <c r="G185" s="234"/>
      <c r="H185" s="235"/>
      <c r="I185" s="235"/>
      <c r="J185" s="235"/>
      <c r="K185" s="235"/>
      <c r="L185" s="235"/>
      <c r="M185" s="235"/>
      <c r="N185" s="235"/>
      <c r="O185" s="235"/>
      <c r="P185" s="236"/>
      <c r="Q185" s="444"/>
      <c r="R185" s="235"/>
      <c r="S185" s="235"/>
      <c r="T185" s="235"/>
      <c r="U185" s="235"/>
      <c r="V185" s="235"/>
      <c r="W185" s="235"/>
      <c r="X185" s="235"/>
      <c r="Y185" s="235"/>
      <c r="Z185" s="235"/>
      <c r="AA185" s="945"/>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10"/>
        <v>0</v>
      </c>
    </row>
    <row r="186" spans="1:51" ht="22.5" hidden="1" customHeight="1" x14ac:dyDescent="0.15">
      <c r="A186" s="1017"/>
      <c r="B186" s="253"/>
      <c r="C186" s="252"/>
      <c r="D186" s="253"/>
      <c r="E186" s="315"/>
      <c r="F186" s="316"/>
      <c r="G186" s="237"/>
      <c r="H186" s="194"/>
      <c r="I186" s="194"/>
      <c r="J186" s="194"/>
      <c r="K186" s="194"/>
      <c r="L186" s="194"/>
      <c r="M186" s="194"/>
      <c r="N186" s="194"/>
      <c r="O186" s="194"/>
      <c r="P186" s="238"/>
      <c r="Q186" s="193"/>
      <c r="R186" s="194"/>
      <c r="S186" s="194"/>
      <c r="T186" s="194"/>
      <c r="U186" s="194"/>
      <c r="V186" s="194"/>
      <c r="W186" s="194"/>
      <c r="X186" s="194"/>
      <c r="Y186" s="194"/>
      <c r="Z186" s="194"/>
      <c r="AA186" s="946"/>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10"/>
        <v>0</v>
      </c>
    </row>
    <row r="187" spans="1:51" ht="23.25" customHeight="1" x14ac:dyDescent="0.15">
      <c r="A187" s="1017"/>
      <c r="B187" s="253"/>
      <c r="C187" s="252"/>
      <c r="D187" s="253"/>
      <c r="E187" s="187" t="s">
        <v>296</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1</v>
      </c>
    </row>
    <row r="188" spans="1:51" ht="24.75" customHeight="1" x14ac:dyDescent="0.15">
      <c r="A188" s="1017"/>
      <c r="B188" s="253"/>
      <c r="C188" s="252"/>
      <c r="D188" s="253"/>
      <c r="E188" s="190" t="s">
        <v>743</v>
      </c>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1</v>
      </c>
    </row>
    <row r="189" spans="1:51" ht="24.75" customHeight="1" x14ac:dyDescent="0.15">
      <c r="A189" s="1017"/>
      <c r="B189" s="253"/>
      <c r="C189" s="252"/>
      <c r="D189" s="253"/>
      <c r="E189" s="444"/>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45"/>
      <c r="AY189">
        <f>$AY$187</f>
        <v>1</v>
      </c>
    </row>
    <row r="190" spans="1:51" ht="45" hidden="1" customHeight="1" x14ac:dyDescent="0.15">
      <c r="A190" s="1017"/>
      <c r="B190" s="253"/>
      <c r="C190" s="252"/>
      <c r="D190" s="253"/>
      <c r="E190" s="308" t="s">
        <v>265</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c r="AY190">
        <f>COUNTA($G$190)</f>
        <v>0</v>
      </c>
    </row>
    <row r="191" spans="1:51" ht="45" hidden="1" customHeight="1" x14ac:dyDescent="0.15">
      <c r="A191" s="1017"/>
      <c r="B191" s="253"/>
      <c r="C191" s="252"/>
      <c r="D191" s="253"/>
      <c r="E191" s="239" t="s">
        <v>264</v>
      </c>
      <c r="F191" s="240"/>
      <c r="G191" s="237"/>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0</v>
      </c>
    </row>
    <row r="192" spans="1:51" ht="18.75" hidden="1" customHeight="1" x14ac:dyDescent="0.15">
      <c r="A192" s="1017"/>
      <c r="B192" s="253"/>
      <c r="C192" s="252"/>
      <c r="D192" s="253"/>
      <c r="E192" s="250" t="s">
        <v>237</v>
      </c>
      <c r="F192" s="313"/>
      <c r="G192" s="282" t="s">
        <v>246</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386</v>
      </c>
      <c r="AF192" s="199"/>
      <c r="AG192" s="199"/>
      <c r="AH192" s="200"/>
      <c r="AI192" s="215" t="s">
        <v>408</v>
      </c>
      <c r="AJ192" s="199"/>
      <c r="AK192" s="199"/>
      <c r="AL192" s="200"/>
      <c r="AM192" s="215" t="s">
        <v>695</v>
      </c>
      <c r="AN192" s="199"/>
      <c r="AO192" s="199"/>
      <c r="AP192" s="200"/>
      <c r="AQ192" s="267" t="s">
        <v>232</v>
      </c>
      <c r="AR192" s="268"/>
      <c r="AS192" s="268"/>
      <c r="AT192" s="269"/>
      <c r="AU192" s="279" t="s">
        <v>248</v>
      </c>
      <c r="AV192" s="279"/>
      <c r="AW192" s="279"/>
      <c r="AX192" s="280"/>
      <c r="AY192">
        <f>COUNTA($G$194)</f>
        <v>0</v>
      </c>
    </row>
    <row r="193" spans="1:51" ht="18.75" hidden="1" customHeight="1" x14ac:dyDescent="0.15">
      <c r="A193" s="1017"/>
      <c r="B193" s="253"/>
      <c r="C193" s="252"/>
      <c r="D193" s="253"/>
      <c r="E193" s="252"/>
      <c r="F193" s="314"/>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c r="AR193" s="271"/>
      <c r="AS193" s="179" t="s">
        <v>233</v>
      </c>
      <c r="AT193" s="202"/>
      <c r="AU193" s="178"/>
      <c r="AV193" s="178"/>
      <c r="AW193" s="179" t="s">
        <v>179</v>
      </c>
      <c r="AX193" s="180"/>
      <c r="AY193">
        <f>$AY$192</f>
        <v>0</v>
      </c>
    </row>
    <row r="194" spans="1:51" ht="39.75" hidden="1" customHeight="1" x14ac:dyDescent="0.15">
      <c r="A194" s="1017"/>
      <c r="B194" s="253"/>
      <c r="C194" s="252"/>
      <c r="D194" s="253"/>
      <c r="E194" s="252"/>
      <c r="F194" s="314"/>
      <c r="G194" s="232"/>
      <c r="H194" s="191"/>
      <c r="I194" s="191"/>
      <c r="J194" s="191"/>
      <c r="K194" s="191"/>
      <c r="L194" s="191"/>
      <c r="M194" s="191"/>
      <c r="N194" s="191"/>
      <c r="O194" s="191"/>
      <c r="P194" s="191"/>
      <c r="Q194" s="191"/>
      <c r="R194" s="191"/>
      <c r="S194" s="191"/>
      <c r="T194" s="191"/>
      <c r="U194" s="191"/>
      <c r="V194" s="191"/>
      <c r="W194" s="191"/>
      <c r="X194" s="233"/>
      <c r="Y194" s="172" t="s">
        <v>247</v>
      </c>
      <c r="Z194" s="173"/>
      <c r="AA194" s="174"/>
      <c r="AB194" s="281"/>
      <c r="AC194" s="224"/>
      <c r="AD194" s="224"/>
      <c r="AE194" s="266"/>
      <c r="AF194" s="167"/>
      <c r="AG194" s="167"/>
      <c r="AH194" s="167"/>
      <c r="AI194" s="266" t="s">
        <v>402</v>
      </c>
      <c r="AJ194" s="167"/>
      <c r="AK194" s="167"/>
      <c r="AL194" s="167"/>
      <c r="AM194" s="266" t="s">
        <v>708</v>
      </c>
      <c r="AN194" s="167"/>
      <c r="AO194" s="167"/>
      <c r="AP194" s="167"/>
      <c r="AQ194" s="266"/>
      <c r="AR194" s="167"/>
      <c r="AS194" s="167"/>
      <c r="AT194" s="167"/>
      <c r="AU194" s="266"/>
      <c r="AV194" s="167"/>
      <c r="AW194" s="167"/>
      <c r="AX194" s="208"/>
      <c r="AY194">
        <f>$AY$192</f>
        <v>0</v>
      </c>
    </row>
    <row r="195" spans="1:51" ht="39.75" hidden="1" customHeight="1" x14ac:dyDescent="0.15">
      <c r="A195" s="1017"/>
      <c r="B195" s="253"/>
      <c r="C195" s="252"/>
      <c r="D195" s="253"/>
      <c r="E195" s="252"/>
      <c r="F195" s="314"/>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c r="AC195" s="175"/>
      <c r="AD195" s="175"/>
      <c r="AE195" s="266"/>
      <c r="AF195" s="167"/>
      <c r="AG195" s="167"/>
      <c r="AH195" s="167"/>
      <c r="AI195" s="266" t="s">
        <v>402</v>
      </c>
      <c r="AJ195" s="167"/>
      <c r="AK195" s="167"/>
      <c r="AL195" s="167"/>
      <c r="AM195" s="266" t="s">
        <v>708</v>
      </c>
      <c r="AN195" s="167"/>
      <c r="AO195" s="167"/>
      <c r="AP195" s="167"/>
      <c r="AQ195" s="266"/>
      <c r="AR195" s="167"/>
      <c r="AS195" s="167"/>
      <c r="AT195" s="167"/>
      <c r="AU195" s="266"/>
      <c r="AV195" s="167"/>
      <c r="AW195" s="167"/>
      <c r="AX195" s="208"/>
      <c r="AY195">
        <f>$AY$192</f>
        <v>0</v>
      </c>
    </row>
    <row r="196" spans="1:51" ht="18.75" hidden="1" customHeight="1" x14ac:dyDescent="0.15">
      <c r="A196" s="1017"/>
      <c r="B196" s="253"/>
      <c r="C196" s="252"/>
      <c r="D196" s="253"/>
      <c r="E196" s="252"/>
      <c r="F196" s="314"/>
      <c r="G196" s="282" t="s">
        <v>246</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386</v>
      </c>
      <c r="AF196" s="199"/>
      <c r="AG196" s="199"/>
      <c r="AH196" s="200"/>
      <c r="AI196" s="215" t="s">
        <v>408</v>
      </c>
      <c r="AJ196" s="199"/>
      <c r="AK196" s="199"/>
      <c r="AL196" s="200"/>
      <c r="AM196" s="215" t="s">
        <v>695</v>
      </c>
      <c r="AN196" s="199"/>
      <c r="AO196" s="199"/>
      <c r="AP196" s="200"/>
      <c r="AQ196" s="267" t="s">
        <v>232</v>
      </c>
      <c r="AR196" s="268"/>
      <c r="AS196" s="268"/>
      <c r="AT196" s="269"/>
      <c r="AU196" s="279" t="s">
        <v>248</v>
      </c>
      <c r="AV196" s="279"/>
      <c r="AW196" s="279"/>
      <c r="AX196" s="280"/>
      <c r="AY196">
        <f>COUNTA($G$198)</f>
        <v>0</v>
      </c>
    </row>
    <row r="197" spans="1:51" ht="18.75" hidden="1" customHeight="1" x14ac:dyDescent="0.15">
      <c r="A197" s="1017"/>
      <c r="B197" s="253"/>
      <c r="C197" s="252"/>
      <c r="D197" s="253"/>
      <c r="E197" s="252"/>
      <c r="F197" s="314"/>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233</v>
      </c>
      <c r="AT197" s="202"/>
      <c r="AU197" s="178"/>
      <c r="AV197" s="178"/>
      <c r="AW197" s="179" t="s">
        <v>179</v>
      </c>
      <c r="AX197" s="180"/>
      <c r="AY197">
        <f>$AY$196</f>
        <v>0</v>
      </c>
    </row>
    <row r="198" spans="1:51" ht="39.75" hidden="1" customHeight="1" x14ac:dyDescent="0.15">
      <c r="A198" s="1017"/>
      <c r="B198" s="253"/>
      <c r="C198" s="252"/>
      <c r="D198" s="253"/>
      <c r="E198" s="252"/>
      <c r="F198" s="314"/>
      <c r="G198" s="232"/>
      <c r="H198" s="191"/>
      <c r="I198" s="191"/>
      <c r="J198" s="191"/>
      <c r="K198" s="191"/>
      <c r="L198" s="191"/>
      <c r="M198" s="191"/>
      <c r="N198" s="191"/>
      <c r="O198" s="191"/>
      <c r="P198" s="191"/>
      <c r="Q198" s="191"/>
      <c r="R198" s="191"/>
      <c r="S198" s="191"/>
      <c r="T198" s="191"/>
      <c r="U198" s="191"/>
      <c r="V198" s="191"/>
      <c r="W198" s="191"/>
      <c r="X198" s="233"/>
      <c r="Y198" s="172" t="s">
        <v>247</v>
      </c>
      <c r="Z198" s="173"/>
      <c r="AA198" s="174"/>
      <c r="AB198" s="281"/>
      <c r="AC198" s="224"/>
      <c r="AD198" s="224"/>
      <c r="AE198" s="266"/>
      <c r="AF198" s="167"/>
      <c r="AG198" s="167"/>
      <c r="AH198" s="167"/>
      <c r="AI198" s="266" t="s">
        <v>402</v>
      </c>
      <c r="AJ198" s="167"/>
      <c r="AK198" s="167"/>
      <c r="AL198" s="167"/>
      <c r="AM198" s="266" t="s">
        <v>708</v>
      </c>
      <c r="AN198" s="167"/>
      <c r="AO198" s="167"/>
      <c r="AP198" s="167"/>
      <c r="AQ198" s="266"/>
      <c r="AR198" s="167"/>
      <c r="AS198" s="167"/>
      <c r="AT198" s="167"/>
      <c r="AU198" s="266"/>
      <c r="AV198" s="167"/>
      <c r="AW198" s="167"/>
      <c r="AX198" s="208"/>
      <c r="AY198">
        <f>$AY$196</f>
        <v>0</v>
      </c>
    </row>
    <row r="199" spans="1:51" ht="39.75" hidden="1" customHeight="1" x14ac:dyDescent="0.15">
      <c r="A199" s="1017"/>
      <c r="B199" s="253"/>
      <c r="C199" s="252"/>
      <c r="D199" s="253"/>
      <c r="E199" s="252"/>
      <c r="F199" s="314"/>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t="s">
        <v>402</v>
      </c>
      <c r="AJ199" s="167"/>
      <c r="AK199" s="167"/>
      <c r="AL199" s="167"/>
      <c r="AM199" s="266" t="s">
        <v>708</v>
      </c>
      <c r="AN199" s="167"/>
      <c r="AO199" s="167"/>
      <c r="AP199" s="167"/>
      <c r="AQ199" s="266"/>
      <c r="AR199" s="167"/>
      <c r="AS199" s="167"/>
      <c r="AT199" s="167"/>
      <c r="AU199" s="266"/>
      <c r="AV199" s="167"/>
      <c r="AW199" s="167"/>
      <c r="AX199" s="208"/>
      <c r="AY199">
        <f>$AY$196</f>
        <v>0</v>
      </c>
    </row>
    <row r="200" spans="1:51" ht="18.75" hidden="1" customHeight="1" x14ac:dyDescent="0.15">
      <c r="A200" s="1017"/>
      <c r="B200" s="253"/>
      <c r="C200" s="252"/>
      <c r="D200" s="253"/>
      <c r="E200" s="252"/>
      <c r="F200" s="314"/>
      <c r="G200" s="282" t="s">
        <v>246</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386</v>
      </c>
      <c r="AF200" s="199"/>
      <c r="AG200" s="199"/>
      <c r="AH200" s="200"/>
      <c r="AI200" s="215" t="s">
        <v>408</v>
      </c>
      <c r="AJ200" s="199"/>
      <c r="AK200" s="199"/>
      <c r="AL200" s="200"/>
      <c r="AM200" s="215" t="s">
        <v>695</v>
      </c>
      <c r="AN200" s="199"/>
      <c r="AO200" s="199"/>
      <c r="AP200" s="200"/>
      <c r="AQ200" s="267" t="s">
        <v>232</v>
      </c>
      <c r="AR200" s="268"/>
      <c r="AS200" s="268"/>
      <c r="AT200" s="269"/>
      <c r="AU200" s="279" t="s">
        <v>248</v>
      </c>
      <c r="AV200" s="279"/>
      <c r="AW200" s="279"/>
      <c r="AX200" s="280"/>
      <c r="AY200">
        <f>COUNTA($G$202)</f>
        <v>0</v>
      </c>
    </row>
    <row r="201" spans="1:51" ht="18.75" hidden="1" customHeight="1" x14ac:dyDescent="0.15">
      <c r="A201" s="1017"/>
      <c r="B201" s="253"/>
      <c r="C201" s="252"/>
      <c r="D201" s="253"/>
      <c r="E201" s="252"/>
      <c r="F201" s="314"/>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233</v>
      </c>
      <c r="AT201" s="202"/>
      <c r="AU201" s="178"/>
      <c r="AV201" s="178"/>
      <c r="AW201" s="179" t="s">
        <v>179</v>
      </c>
      <c r="AX201" s="180"/>
      <c r="AY201">
        <f>$AY$200</f>
        <v>0</v>
      </c>
    </row>
    <row r="202" spans="1:51" ht="39.75" hidden="1" customHeight="1" x14ac:dyDescent="0.15">
      <c r="A202" s="1017"/>
      <c r="B202" s="253"/>
      <c r="C202" s="252"/>
      <c r="D202" s="253"/>
      <c r="E202" s="252"/>
      <c r="F202" s="314"/>
      <c r="G202" s="232"/>
      <c r="H202" s="191"/>
      <c r="I202" s="191"/>
      <c r="J202" s="191"/>
      <c r="K202" s="191"/>
      <c r="L202" s="191"/>
      <c r="M202" s="191"/>
      <c r="N202" s="191"/>
      <c r="O202" s="191"/>
      <c r="P202" s="191"/>
      <c r="Q202" s="191"/>
      <c r="R202" s="191"/>
      <c r="S202" s="191"/>
      <c r="T202" s="191"/>
      <c r="U202" s="191"/>
      <c r="V202" s="191"/>
      <c r="W202" s="191"/>
      <c r="X202" s="233"/>
      <c r="Y202" s="172" t="s">
        <v>247</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$AY$200</f>
        <v>0</v>
      </c>
    </row>
    <row r="203" spans="1:51" ht="39.75" hidden="1" customHeight="1" x14ac:dyDescent="0.15">
      <c r="A203" s="1017"/>
      <c r="B203" s="253"/>
      <c r="C203" s="252"/>
      <c r="D203" s="253"/>
      <c r="E203" s="252"/>
      <c r="F203" s="314"/>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$AY$200</f>
        <v>0</v>
      </c>
    </row>
    <row r="204" spans="1:51" ht="18.75" hidden="1" customHeight="1" x14ac:dyDescent="0.15">
      <c r="A204" s="1017"/>
      <c r="B204" s="253"/>
      <c r="C204" s="252"/>
      <c r="D204" s="253"/>
      <c r="E204" s="252"/>
      <c r="F204" s="314"/>
      <c r="G204" s="282" t="s">
        <v>246</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386</v>
      </c>
      <c r="AF204" s="199"/>
      <c r="AG204" s="199"/>
      <c r="AH204" s="200"/>
      <c r="AI204" s="215" t="s">
        <v>408</v>
      </c>
      <c r="AJ204" s="199"/>
      <c r="AK204" s="199"/>
      <c r="AL204" s="200"/>
      <c r="AM204" s="215" t="s">
        <v>695</v>
      </c>
      <c r="AN204" s="199"/>
      <c r="AO204" s="199"/>
      <c r="AP204" s="200"/>
      <c r="AQ204" s="267" t="s">
        <v>232</v>
      </c>
      <c r="AR204" s="268"/>
      <c r="AS204" s="268"/>
      <c r="AT204" s="269"/>
      <c r="AU204" s="279" t="s">
        <v>248</v>
      </c>
      <c r="AV204" s="279"/>
      <c r="AW204" s="279"/>
      <c r="AX204" s="280"/>
      <c r="AY204">
        <f>COUNTA($G$206)</f>
        <v>0</v>
      </c>
    </row>
    <row r="205" spans="1:51" ht="18.75" hidden="1" customHeight="1" x14ac:dyDescent="0.15">
      <c r="A205" s="1017"/>
      <c r="B205" s="253"/>
      <c r="C205" s="252"/>
      <c r="D205" s="253"/>
      <c r="E205" s="252"/>
      <c r="F205" s="314"/>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233</v>
      </c>
      <c r="AT205" s="202"/>
      <c r="AU205" s="178"/>
      <c r="AV205" s="178"/>
      <c r="AW205" s="179" t="s">
        <v>179</v>
      </c>
      <c r="AX205" s="180"/>
      <c r="AY205">
        <f>$AY$204</f>
        <v>0</v>
      </c>
    </row>
    <row r="206" spans="1:51" ht="39.75" hidden="1" customHeight="1" x14ac:dyDescent="0.15">
      <c r="A206" s="1017"/>
      <c r="B206" s="253"/>
      <c r="C206" s="252"/>
      <c r="D206" s="253"/>
      <c r="E206" s="252"/>
      <c r="F206" s="314"/>
      <c r="G206" s="232"/>
      <c r="H206" s="191"/>
      <c r="I206" s="191"/>
      <c r="J206" s="191"/>
      <c r="K206" s="191"/>
      <c r="L206" s="191"/>
      <c r="M206" s="191"/>
      <c r="N206" s="191"/>
      <c r="O206" s="191"/>
      <c r="P206" s="191"/>
      <c r="Q206" s="191"/>
      <c r="R206" s="191"/>
      <c r="S206" s="191"/>
      <c r="T206" s="191"/>
      <c r="U206" s="191"/>
      <c r="V206" s="191"/>
      <c r="W206" s="191"/>
      <c r="X206" s="233"/>
      <c r="Y206" s="172" t="s">
        <v>247</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$AY$204</f>
        <v>0</v>
      </c>
    </row>
    <row r="207" spans="1:51" ht="39.75" hidden="1" customHeight="1" x14ac:dyDescent="0.15">
      <c r="A207" s="1017"/>
      <c r="B207" s="253"/>
      <c r="C207" s="252"/>
      <c r="D207" s="253"/>
      <c r="E207" s="252"/>
      <c r="F207" s="314"/>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$AY$204</f>
        <v>0</v>
      </c>
    </row>
    <row r="208" spans="1:51" ht="18.75" hidden="1" customHeight="1" x14ac:dyDescent="0.15">
      <c r="A208" s="1017"/>
      <c r="B208" s="253"/>
      <c r="C208" s="252"/>
      <c r="D208" s="253"/>
      <c r="E208" s="252"/>
      <c r="F208" s="314"/>
      <c r="G208" s="282" t="s">
        <v>246</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386</v>
      </c>
      <c r="AF208" s="199"/>
      <c r="AG208" s="199"/>
      <c r="AH208" s="200"/>
      <c r="AI208" s="215" t="s">
        <v>408</v>
      </c>
      <c r="AJ208" s="199"/>
      <c r="AK208" s="199"/>
      <c r="AL208" s="200"/>
      <c r="AM208" s="215" t="s">
        <v>695</v>
      </c>
      <c r="AN208" s="199"/>
      <c r="AO208" s="199"/>
      <c r="AP208" s="200"/>
      <c r="AQ208" s="267" t="s">
        <v>232</v>
      </c>
      <c r="AR208" s="268"/>
      <c r="AS208" s="268"/>
      <c r="AT208" s="269"/>
      <c r="AU208" s="279" t="s">
        <v>248</v>
      </c>
      <c r="AV208" s="279"/>
      <c r="AW208" s="279"/>
      <c r="AX208" s="280"/>
      <c r="AY208">
        <f>COUNTA($G$210)</f>
        <v>0</v>
      </c>
    </row>
    <row r="209" spans="1:51" ht="18.75" hidden="1" customHeight="1" x14ac:dyDescent="0.15">
      <c r="A209" s="1017"/>
      <c r="B209" s="253"/>
      <c r="C209" s="252"/>
      <c r="D209" s="253"/>
      <c r="E209" s="252"/>
      <c r="F209" s="314"/>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233</v>
      </c>
      <c r="AT209" s="202"/>
      <c r="AU209" s="178"/>
      <c r="AV209" s="178"/>
      <c r="AW209" s="179" t="s">
        <v>179</v>
      </c>
      <c r="AX209" s="180"/>
      <c r="AY209">
        <f>$AY$208</f>
        <v>0</v>
      </c>
    </row>
    <row r="210" spans="1:51" ht="39.75" hidden="1" customHeight="1" x14ac:dyDescent="0.15">
      <c r="A210" s="1017"/>
      <c r="B210" s="253"/>
      <c r="C210" s="252"/>
      <c r="D210" s="253"/>
      <c r="E210" s="252"/>
      <c r="F210" s="314"/>
      <c r="G210" s="232"/>
      <c r="H210" s="191"/>
      <c r="I210" s="191"/>
      <c r="J210" s="191"/>
      <c r="K210" s="191"/>
      <c r="L210" s="191"/>
      <c r="M210" s="191"/>
      <c r="N210" s="191"/>
      <c r="O210" s="191"/>
      <c r="P210" s="191"/>
      <c r="Q210" s="191"/>
      <c r="R210" s="191"/>
      <c r="S210" s="191"/>
      <c r="T210" s="191"/>
      <c r="U210" s="191"/>
      <c r="V210" s="191"/>
      <c r="W210" s="191"/>
      <c r="X210" s="233"/>
      <c r="Y210" s="172" t="s">
        <v>247</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$AY$208</f>
        <v>0</v>
      </c>
    </row>
    <row r="211" spans="1:51" ht="39.75" hidden="1" customHeight="1" x14ac:dyDescent="0.15">
      <c r="A211" s="1017"/>
      <c r="B211" s="253"/>
      <c r="C211" s="252"/>
      <c r="D211" s="253"/>
      <c r="E211" s="252"/>
      <c r="F211" s="314"/>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$AY$208</f>
        <v>0</v>
      </c>
    </row>
    <row r="212" spans="1:51" ht="22.5" hidden="1" customHeight="1" x14ac:dyDescent="0.15">
      <c r="A212" s="1017"/>
      <c r="B212" s="253"/>
      <c r="C212" s="252"/>
      <c r="D212" s="253"/>
      <c r="E212" s="252"/>
      <c r="F212" s="314"/>
      <c r="G212" s="272" t="s">
        <v>249</v>
      </c>
      <c r="H212" s="199"/>
      <c r="I212" s="199"/>
      <c r="J212" s="199"/>
      <c r="K212" s="199"/>
      <c r="L212" s="199"/>
      <c r="M212" s="199"/>
      <c r="N212" s="199"/>
      <c r="O212" s="199"/>
      <c r="P212" s="200"/>
      <c r="Q212" s="215" t="s">
        <v>332</v>
      </c>
      <c r="R212" s="199"/>
      <c r="S212" s="199"/>
      <c r="T212" s="199"/>
      <c r="U212" s="199"/>
      <c r="V212" s="199"/>
      <c r="W212" s="199"/>
      <c r="X212" s="199"/>
      <c r="Y212" s="199"/>
      <c r="Z212" s="199"/>
      <c r="AA212" s="199"/>
      <c r="AB212" s="287" t="s">
        <v>333</v>
      </c>
      <c r="AC212" s="199"/>
      <c r="AD212" s="200"/>
      <c r="AE212" s="215" t="s">
        <v>250</v>
      </c>
      <c r="AF212" s="199"/>
      <c r="AG212" s="199"/>
      <c r="AH212" s="199"/>
      <c r="AI212" s="199"/>
      <c r="AJ212" s="199"/>
      <c r="AK212" s="199"/>
      <c r="AL212" s="199"/>
      <c r="AM212" s="199"/>
      <c r="AN212" s="199"/>
      <c r="AO212" s="199"/>
      <c r="AP212" s="199"/>
      <c r="AQ212" s="199"/>
      <c r="AR212" s="199"/>
      <c r="AS212" s="199"/>
      <c r="AT212" s="199"/>
      <c r="AU212" s="199"/>
      <c r="AV212" s="199"/>
      <c r="AW212" s="199"/>
      <c r="AX212" s="612"/>
      <c r="AY212">
        <f>COUNTA($G$214)</f>
        <v>0</v>
      </c>
    </row>
    <row r="213" spans="1:51" ht="22.5" hidden="1" customHeight="1" x14ac:dyDescent="0.15">
      <c r="A213" s="1017"/>
      <c r="B213" s="253"/>
      <c r="C213" s="252"/>
      <c r="D213" s="253"/>
      <c r="E213" s="252"/>
      <c r="F213" s="314"/>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 t="shared" ref="AY213:AY218" si="11">$AY$212</f>
        <v>0</v>
      </c>
    </row>
    <row r="214" spans="1:51" ht="22.5" hidden="1" customHeight="1" x14ac:dyDescent="0.15">
      <c r="A214" s="1017"/>
      <c r="B214" s="253"/>
      <c r="C214" s="252"/>
      <c r="D214" s="253"/>
      <c r="E214" s="252"/>
      <c r="F214" s="314"/>
      <c r="G214" s="232"/>
      <c r="H214" s="191"/>
      <c r="I214" s="191"/>
      <c r="J214" s="191"/>
      <c r="K214" s="191"/>
      <c r="L214" s="191"/>
      <c r="M214" s="191"/>
      <c r="N214" s="191"/>
      <c r="O214" s="191"/>
      <c r="P214" s="233"/>
      <c r="Q214" s="1004"/>
      <c r="R214" s="1005"/>
      <c r="S214" s="1005"/>
      <c r="T214" s="1005"/>
      <c r="U214" s="1005"/>
      <c r="V214" s="1005"/>
      <c r="W214" s="1005"/>
      <c r="X214" s="1005"/>
      <c r="Y214" s="1005"/>
      <c r="Z214" s="1005"/>
      <c r="AA214" s="1006"/>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si="11"/>
        <v>0</v>
      </c>
    </row>
    <row r="215" spans="1:51" ht="22.5" hidden="1" customHeight="1" x14ac:dyDescent="0.15">
      <c r="A215" s="1017"/>
      <c r="B215" s="253"/>
      <c r="C215" s="252"/>
      <c r="D215" s="253"/>
      <c r="E215" s="252"/>
      <c r="F215" s="314"/>
      <c r="G215" s="234"/>
      <c r="H215" s="235"/>
      <c r="I215" s="235"/>
      <c r="J215" s="235"/>
      <c r="K215" s="235"/>
      <c r="L215" s="235"/>
      <c r="M215" s="235"/>
      <c r="N215" s="235"/>
      <c r="O215" s="235"/>
      <c r="P215" s="236"/>
      <c r="Q215" s="1007"/>
      <c r="R215" s="1008"/>
      <c r="S215" s="1008"/>
      <c r="T215" s="1008"/>
      <c r="U215" s="1008"/>
      <c r="V215" s="1008"/>
      <c r="W215" s="1008"/>
      <c r="X215" s="1008"/>
      <c r="Y215" s="1008"/>
      <c r="Z215" s="1008"/>
      <c r="AA215" s="1009"/>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11"/>
        <v>0</v>
      </c>
    </row>
    <row r="216" spans="1:51" ht="25.5" hidden="1" customHeight="1" x14ac:dyDescent="0.15">
      <c r="A216" s="1017"/>
      <c r="B216" s="253"/>
      <c r="C216" s="252"/>
      <c r="D216" s="253"/>
      <c r="E216" s="252"/>
      <c r="F216" s="314"/>
      <c r="G216" s="234"/>
      <c r="H216" s="235"/>
      <c r="I216" s="235"/>
      <c r="J216" s="235"/>
      <c r="K216" s="235"/>
      <c r="L216" s="235"/>
      <c r="M216" s="235"/>
      <c r="N216" s="235"/>
      <c r="O216" s="235"/>
      <c r="P216" s="236"/>
      <c r="Q216" s="1007"/>
      <c r="R216" s="1008"/>
      <c r="S216" s="1008"/>
      <c r="T216" s="1008"/>
      <c r="U216" s="1008"/>
      <c r="V216" s="1008"/>
      <c r="W216" s="1008"/>
      <c r="X216" s="1008"/>
      <c r="Y216" s="1008"/>
      <c r="Z216" s="1008"/>
      <c r="AA216" s="1009"/>
      <c r="AB216" s="258"/>
      <c r="AC216" s="259"/>
      <c r="AD216" s="259"/>
      <c r="AE216" s="277" t="s">
        <v>251</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11"/>
        <v>0</v>
      </c>
    </row>
    <row r="217" spans="1:51" ht="22.5" hidden="1" customHeight="1" x14ac:dyDescent="0.15">
      <c r="A217" s="1017"/>
      <c r="B217" s="253"/>
      <c r="C217" s="252"/>
      <c r="D217" s="253"/>
      <c r="E217" s="252"/>
      <c r="F217" s="314"/>
      <c r="G217" s="234"/>
      <c r="H217" s="235"/>
      <c r="I217" s="235"/>
      <c r="J217" s="235"/>
      <c r="K217" s="235"/>
      <c r="L217" s="235"/>
      <c r="M217" s="235"/>
      <c r="N217" s="235"/>
      <c r="O217" s="235"/>
      <c r="P217" s="236"/>
      <c r="Q217" s="1007"/>
      <c r="R217" s="1008"/>
      <c r="S217" s="1008"/>
      <c r="T217" s="1008"/>
      <c r="U217" s="1008"/>
      <c r="V217" s="1008"/>
      <c r="W217" s="1008"/>
      <c r="X217" s="1008"/>
      <c r="Y217" s="1008"/>
      <c r="Z217" s="1008"/>
      <c r="AA217" s="1009"/>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11"/>
        <v>0</v>
      </c>
    </row>
    <row r="218" spans="1:51" ht="22.5" hidden="1" customHeight="1" x14ac:dyDescent="0.15">
      <c r="A218" s="1017"/>
      <c r="B218" s="253"/>
      <c r="C218" s="252"/>
      <c r="D218" s="253"/>
      <c r="E218" s="252"/>
      <c r="F218" s="314"/>
      <c r="G218" s="237"/>
      <c r="H218" s="194"/>
      <c r="I218" s="194"/>
      <c r="J218" s="194"/>
      <c r="K218" s="194"/>
      <c r="L218" s="194"/>
      <c r="M218" s="194"/>
      <c r="N218" s="194"/>
      <c r="O218" s="194"/>
      <c r="P218" s="238"/>
      <c r="Q218" s="1010"/>
      <c r="R218" s="1011"/>
      <c r="S218" s="1011"/>
      <c r="T218" s="1011"/>
      <c r="U218" s="1011"/>
      <c r="V218" s="1011"/>
      <c r="W218" s="1011"/>
      <c r="X218" s="1011"/>
      <c r="Y218" s="1011"/>
      <c r="Z218" s="1011"/>
      <c r="AA218" s="1012"/>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11"/>
        <v>0</v>
      </c>
    </row>
    <row r="219" spans="1:51" ht="22.5" hidden="1" customHeight="1" x14ac:dyDescent="0.15">
      <c r="A219" s="1017"/>
      <c r="B219" s="253"/>
      <c r="C219" s="252"/>
      <c r="D219" s="253"/>
      <c r="E219" s="252"/>
      <c r="F219" s="314"/>
      <c r="G219" s="272" t="s">
        <v>249</v>
      </c>
      <c r="H219" s="199"/>
      <c r="I219" s="199"/>
      <c r="J219" s="199"/>
      <c r="K219" s="199"/>
      <c r="L219" s="199"/>
      <c r="M219" s="199"/>
      <c r="N219" s="199"/>
      <c r="O219" s="199"/>
      <c r="P219" s="200"/>
      <c r="Q219" s="215" t="s">
        <v>332</v>
      </c>
      <c r="R219" s="199"/>
      <c r="S219" s="199"/>
      <c r="T219" s="199"/>
      <c r="U219" s="199"/>
      <c r="V219" s="199"/>
      <c r="W219" s="199"/>
      <c r="X219" s="199"/>
      <c r="Y219" s="199"/>
      <c r="Z219" s="199"/>
      <c r="AA219" s="199"/>
      <c r="AB219" s="287" t="s">
        <v>333</v>
      </c>
      <c r="AC219" s="199"/>
      <c r="AD219" s="200"/>
      <c r="AE219" s="273" t="s">
        <v>250</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15">
      <c r="A220" s="1017"/>
      <c r="B220" s="253"/>
      <c r="C220" s="252"/>
      <c r="D220" s="253"/>
      <c r="E220" s="252"/>
      <c r="F220" s="314"/>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 t="shared" ref="AY220:AY225" si="12">$AY$219</f>
        <v>0</v>
      </c>
    </row>
    <row r="221" spans="1:51" ht="22.5" hidden="1" customHeight="1" x14ac:dyDescent="0.15">
      <c r="A221" s="1017"/>
      <c r="B221" s="253"/>
      <c r="C221" s="252"/>
      <c r="D221" s="253"/>
      <c r="E221" s="252"/>
      <c r="F221" s="314"/>
      <c r="G221" s="232"/>
      <c r="H221" s="191"/>
      <c r="I221" s="191"/>
      <c r="J221" s="191"/>
      <c r="K221" s="191"/>
      <c r="L221" s="191"/>
      <c r="M221" s="191"/>
      <c r="N221" s="191"/>
      <c r="O221" s="191"/>
      <c r="P221" s="233"/>
      <c r="Q221" s="1004"/>
      <c r="R221" s="1005"/>
      <c r="S221" s="1005"/>
      <c r="T221" s="1005"/>
      <c r="U221" s="1005"/>
      <c r="V221" s="1005"/>
      <c r="W221" s="1005"/>
      <c r="X221" s="1005"/>
      <c r="Y221" s="1005"/>
      <c r="Z221" s="1005"/>
      <c r="AA221" s="1006"/>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si="12"/>
        <v>0</v>
      </c>
    </row>
    <row r="222" spans="1:51" ht="22.5" hidden="1" customHeight="1" x14ac:dyDescent="0.15">
      <c r="A222" s="1017"/>
      <c r="B222" s="253"/>
      <c r="C222" s="252"/>
      <c r="D222" s="253"/>
      <c r="E222" s="252"/>
      <c r="F222" s="314"/>
      <c r="G222" s="234"/>
      <c r="H222" s="235"/>
      <c r="I222" s="235"/>
      <c r="J222" s="235"/>
      <c r="K222" s="235"/>
      <c r="L222" s="235"/>
      <c r="M222" s="235"/>
      <c r="N222" s="235"/>
      <c r="O222" s="235"/>
      <c r="P222" s="236"/>
      <c r="Q222" s="1007"/>
      <c r="R222" s="1008"/>
      <c r="S222" s="1008"/>
      <c r="T222" s="1008"/>
      <c r="U222" s="1008"/>
      <c r="V222" s="1008"/>
      <c r="W222" s="1008"/>
      <c r="X222" s="1008"/>
      <c r="Y222" s="1008"/>
      <c r="Z222" s="1008"/>
      <c r="AA222" s="1009"/>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12"/>
        <v>0</v>
      </c>
    </row>
    <row r="223" spans="1:51" ht="25.5" hidden="1" customHeight="1" x14ac:dyDescent="0.15">
      <c r="A223" s="1017"/>
      <c r="B223" s="253"/>
      <c r="C223" s="252"/>
      <c r="D223" s="253"/>
      <c r="E223" s="252"/>
      <c r="F223" s="314"/>
      <c r="G223" s="234"/>
      <c r="H223" s="235"/>
      <c r="I223" s="235"/>
      <c r="J223" s="235"/>
      <c r="K223" s="235"/>
      <c r="L223" s="235"/>
      <c r="M223" s="235"/>
      <c r="N223" s="235"/>
      <c r="O223" s="235"/>
      <c r="P223" s="236"/>
      <c r="Q223" s="1007"/>
      <c r="R223" s="1008"/>
      <c r="S223" s="1008"/>
      <c r="T223" s="1008"/>
      <c r="U223" s="1008"/>
      <c r="V223" s="1008"/>
      <c r="W223" s="1008"/>
      <c r="X223" s="1008"/>
      <c r="Y223" s="1008"/>
      <c r="Z223" s="1008"/>
      <c r="AA223" s="1009"/>
      <c r="AB223" s="258"/>
      <c r="AC223" s="259"/>
      <c r="AD223" s="259"/>
      <c r="AE223" s="277" t="s">
        <v>251</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12"/>
        <v>0</v>
      </c>
    </row>
    <row r="224" spans="1:51" ht="22.5" hidden="1" customHeight="1" x14ac:dyDescent="0.15">
      <c r="A224" s="1017"/>
      <c r="B224" s="253"/>
      <c r="C224" s="252"/>
      <c r="D224" s="253"/>
      <c r="E224" s="252"/>
      <c r="F224" s="314"/>
      <c r="G224" s="234"/>
      <c r="H224" s="235"/>
      <c r="I224" s="235"/>
      <c r="J224" s="235"/>
      <c r="K224" s="235"/>
      <c r="L224" s="235"/>
      <c r="M224" s="235"/>
      <c r="N224" s="235"/>
      <c r="O224" s="235"/>
      <c r="P224" s="236"/>
      <c r="Q224" s="1007"/>
      <c r="R224" s="1008"/>
      <c r="S224" s="1008"/>
      <c r="T224" s="1008"/>
      <c r="U224" s="1008"/>
      <c r="V224" s="1008"/>
      <c r="W224" s="1008"/>
      <c r="X224" s="1008"/>
      <c r="Y224" s="1008"/>
      <c r="Z224" s="1008"/>
      <c r="AA224" s="1009"/>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12"/>
        <v>0</v>
      </c>
    </row>
    <row r="225" spans="1:51" ht="22.5" hidden="1" customHeight="1" x14ac:dyDescent="0.15">
      <c r="A225" s="1017"/>
      <c r="B225" s="253"/>
      <c r="C225" s="252"/>
      <c r="D225" s="253"/>
      <c r="E225" s="252"/>
      <c r="F225" s="314"/>
      <c r="G225" s="237"/>
      <c r="H225" s="194"/>
      <c r="I225" s="194"/>
      <c r="J225" s="194"/>
      <c r="K225" s="194"/>
      <c r="L225" s="194"/>
      <c r="M225" s="194"/>
      <c r="N225" s="194"/>
      <c r="O225" s="194"/>
      <c r="P225" s="238"/>
      <c r="Q225" s="1010"/>
      <c r="R225" s="1011"/>
      <c r="S225" s="1011"/>
      <c r="T225" s="1011"/>
      <c r="U225" s="1011"/>
      <c r="V225" s="1011"/>
      <c r="W225" s="1011"/>
      <c r="X225" s="1011"/>
      <c r="Y225" s="1011"/>
      <c r="Z225" s="1011"/>
      <c r="AA225" s="1012"/>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12"/>
        <v>0</v>
      </c>
    </row>
    <row r="226" spans="1:51" ht="22.5" hidden="1" customHeight="1" x14ac:dyDescent="0.15">
      <c r="A226" s="1017"/>
      <c r="B226" s="253"/>
      <c r="C226" s="252"/>
      <c r="D226" s="253"/>
      <c r="E226" s="252"/>
      <c r="F226" s="314"/>
      <c r="G226" s="272" t="s">
        <v>249</v>
      </c>
      <c r="H226" s="199"/>
      <c r="I226" s="199"/>
      <c r="J226" s="199"/>
      <c r="K226" s="199"/>
      <c r="L226" s="199"/>
      <c r="M226" s="199"/>
      <c r="N226" s="199"/>
      <c r="O226" s="199"/>
      <c r="P226" s="200"/>
      <c r="Q226" s="215" t="s">
        <v>332</v>
      </c>
      <c r="R226" s="199"/>
      <c r="S226" s="199"/>
      <c r="T226" s="199"/>
      <c r="U226" s="199"/>
      <c r="V226" s="199"/>
      <c r="W226" s="199"/>
      <c r="X226" s="199"/>
      <c r="Y226" s="199"/>
      <c r="Z226" s="199"/>
      <c r="AA226" s="199"/>
      <c r="AB226" s="287" t="s">
        <v>333</v>
      </c>
      <c r="AC226" s="199"/>
      <c r="AD226" s="200"/>
      <c r="AE226" s="273" t="s">
        <v>250</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15">
      <c r="A227" s="1017"/>
      <c r="B227" s="253"/>
      <c r="C227" s="252"/>
      <c r="D227" s="253"/>
      <c r="E227" s="252"/>
      <c r="F227" s="314"/>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 t="shared" ref="AY227:AY232" si="13">$AY$226</f>
        <v>0</v>
      </c>
    </row>
    <row r="228" spans="1:51" ht="22.5" hidden="1" customHeight="1" x14ac:dyDescent="0.15">
      <c r="A228" s="1017"/>
      <c r="B228" s="253"/>
      <c r="C228" s="252"/>
      <c r="D228" s="253"/>
      <c r="E228" s="252"/>
      <c r="F228" s="314"/>
      <c r="G228" s="232"/>
      <c r="H228" s="191"/>
      <c r="I228" s="191"/>
      <c r="J228" s="191"/>
      <c r="K228" s="191"/>
      <c r="L228" s="191"/>
      <c r="M228" s="191"/>
      <c r="N228" s="191"/>
      <c r="O228" s="191"/>
      <c r="P228" s="233"/>
      <c r="Q228" s="1004"/>
      <c r="R228" s="1005"/>
      <c r="S228" s="1005"/>
      <c r="T228" s="1005"/>
      <c r="U228" s="1005"/>
      <c r="V228" s="1005"/>
      <c r="W228" s="1005"/>
      <c r="X228" s="1005"/>
      <c r="Y228" s="1005"/>
      <c r="Z228" s="1005"/>
      <c r="AA228" s="1006"/>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si="13"/>
        <v>0</v>
      </c>
    </row>
    <row r="229" spans="1:51" ht="22.5" hidden="1" customHeight="1" x14ac:dyDescent="0.15">
      <c r="A229" s="1017"/>
      <c r="B229" s="253"/>
      <c r="C229" s="252"/>
      <c r="D229" s="253"/>
      <c r="E229" s="252"/>
      <c r="F229" s="314"/>
      <c r="G229" s="234"/>
      <c r="H229" s="235"/>
      <c r="I229" s="235"/>
      <c r="J229" s="235"/>
      <c r="K229" s="235"/>
      <c r="L229" s="235"/>
      <c r="M229" s="235"/>
      <c r="N229" s="235"/>
      <c r="O229" s="235"/>
      <c r="P229" s="236"/>
      <c r="Q229" s="1007"/>
      <c r="R229" s="1008"/>
      <c r="S229" s="1008"/>
      <c r="T229" s="1008"/>
      <c r="U229" s="1008"/>
      <c r="V229" s="1008"/>
      <c r="W229" s="1008"/>
      <c r="X229" s="1008"/>
      <c r="Y229" s="1008"/>
      <c r="Z229" s="1008"/>
      <c r="AA229" s="1009"/>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13"/>
        <v>0</v>
      </c>
    </row>
    <row r="230" spans="1:51" ht="25.5" hidden="1" customHeight="1" x14ac:dyDescent="0.15">
      <c r="A230" s="1017"/>
      <c r="B230" s="253"/>
      <c r="C230" s="252"/>
      <c r="D230" s="253"/>
      <c r="E230" s="252"/>
      <c r="F230" s="314"/>
      <c r="G230" s="234"/>
      <c r="H230" s="235"/>
      <c r="I230" s="235"/>
      <c r="J230" s="235"/>
      <c r="K230" s="235"/>
      <c r="L230" s="235"/>
      <c r="M230" s="235"/>
      <c r="N230" s="235"/>
      <c r="O230" s="235"/>
      <c r="P230" s="236"/>
      <c r="Q230" s="1007"/>
      <c r="R230" s="1008"/>
      <c r="S230" s="1008"/>
      <c r="T230" s="1008"/>
      <c r="U230" s="1008"/>
      <c r="V230" s="1008"/>
      <c r="W230" s="1008"/>
      <c r="X230" s="1008"/>
      <c r="Y230" s="1008"/>
      <c r="Z230" s="1008"/>
      <c r="AA230" s="1009"/>
      <c r="AB230" s="258"/>
      <c r="AC230" s="259"/>
      <c r="AD230" s="259"/>
      <c r="AE230" s="277" t="s">
        <v>251</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13"/>
        <v>0</v>
      </c>
    </row>
    <row r="231" spans="1:51" ht="22.5" hidden="1" customHeight="1" x14ac:dyDescent="0.15">
      <c r="A231" s="1017"/>
      <c r="B231" s="253"/>
      <c r="C231" s="252"/>
      <c r="D231" s="253"/>
      <c r="E231" s="252"/>
      <c r="F231" s="314"/>
      <c r="G231" s="234"/>
      <c r="H231" s="235"/>
      <c r="I231" s="235"/>
      <c r="J231" s="235"/>
      <c r="K231" s="235"/>
      <c r="L231" s="235"/>
      <c r="M231" s="235"/>
      <c r="N231" s="235"/>
      <c r="O231" s="235"/>
      <c r="P231" s="236"/>
      <c r="Q231" s="1007"/>
      <c r="R231" s="1008"/>
      <c r="S231" s="1008"/>
      <c r="T231" s="1008"/>
      <c r="U231" s="1008"/>
      <c r="V231" s="1008"/>
      <c r="W231" s="1008"/>
      <c r="X231" s="1008"/>
      <c r="Y231" s="1008"/>
      <c r="Z231" s="1008"/>
      <c r="AA231" s="1009"/>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13"/>
        <v>0</v>
      </c>
    </row>
    <row r="232" spans="1:51" ht="22.5" hidden="1" customHeight="1" x14ac:dyDescent="0.15">
      <c r="A232" s="1017"/>
      <c r="B232" s="253"/>
      <c r="C232" s="252"/>
      <c r="D232" s="253"/>
      <c r="E232" s="252"/>
      <c r="F232" s="314"/>
      <c r="G232" s="237"/>
      <c r="H232" s="194"/>
      <c r="I232" s="194"/>
      <c r="J232" s="194"/>
      <c r="K232" s="194"/>
      <c r="L232" s="194"/>
      <c r="M232" s="194"/>
      <c r="N232" s="194"/>
      <c r="O232" s="194"/>
      <c r="P232" s="238"/>
      <c r="Q232" s="1010"/>
      <c r="R232" s="1011"/>
      <c r="S232" s="1011"/>
      <c r="T232" s="1011"/>
      <c r="U232" s="1011"/>
      <c r="V232" s="1011"/>
      <c r="W232" s="1011"/>
      <c r="X232" s="1011"/>
      <c r="Y232" s="1011"/>
      <c r="Z232" s="1011"/>
      <c r="AA232" s="1012"/>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13"/>
        <v>0</v>
      </c>
    </row>
    <row r="233" spans="1:51" ht="22.5" hidden="1" customHeight="1" x14ac:dyDescent="0.15">
      <c r="A233" s="1017"/>
      <c r="B233" s="253"/>
      <c r="C233" s="252"/>
      <c r="D233" s="253"/>
      <c r="E233" s="252"/>
      <c r="F233" s="314"/>
      <c r="G233" s="272" t="s">
        <v>249</v>
      </c>
      <c r="H233" s="199"/>
      <c r="I233" s="199"/>
      <c r="J233" s="199"/>
      <c r="K233" s="199"/>
      <c r="L233" s="199"/>
      <c r="M233" s="199"/>
      <c r="N233" s="199"/>
      <c r="O233" s="199"/>
      <c r="P233" s="200"/>
      <c r="Q233" s="215" t="s">
        <v>332</v>
      </c>
      <c r="R233" s="199"/>
      <c r="S233" s="199"/>
      <c r="T233" s="199"/>
      <c r="U233" s="199"/>
      <c r="V233" s="199"/>
      <c r="W233" s="199"/>
      <c r="X233" s="199"/>
      <c r="Y233" s="199"/>
      <c r="Z233" s="199"/>
      <c r="AA233" s="199"/>
      <c r="AB233" s="287" t="s">
        <v>333</v>
      </c>
      <c r="AC233" s="199"/>
      <c r="AD233" s="200"/>
      <c r="AE233" s="273" t="s">
        <v>250</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15">
      <c r="A234" s="1017"/>
      <c r="B234" s="253"/>
      <c r="C234" s="252"/>
      <c r="D234" s="253"/>
      <c r="E234" s="252"/>
      <c r="F234" s="314"/>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 t="shared" ref="AY234:AY239" si="14">$AY$233</f>
        <v>0</v>
      </c>
    </row>
    <row r="235" spans="1:51" ht="22.5" hidden="1" customHeight="1" x14ac:dyDescent="0.15">
      <c r="A235" s="1017"/>
      <c r="B235" s="253"/>
      <c r="C235" s="252"/>
      <c r="D235" s="253"/>
      <c r="E235" s="252"/>
      <c r="F235" s="314"/>
      <c r="G235" s="232"/>
      <c r="H235" s="191"/>
      <c r="I235" s="191"/>
      <c r="J235" s="191"/>
      <c r="K235" s="191"/>
      <c r="L235" s="191"/>
      <c r="M235" s="191"/>
      <c r="N235" s="191"/>
      <c r="O235" s="191"/>
      <c r="P235" s="233"/>
      <c r="Q235" s="1004"/>
      <c r="R235" s="1005"/>
      <c r="S235" s="1005"/>
      <c r="T235" s="1005"/>
      <c r="U235" s="1005"/>
      <c r="V235" s="1005"/>
      <c r="W235" s="1005"/>
      <c r="X235" s="1005"/>
      <c r="Y235" s="1005"/>
      <c r="Z235" s="1005"/>
      <c r="AA235" s="1006"/>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si="14"/>
        <v>0</v>
      </c>
    </row>
    <row r="236" spans="1:51" ht="22.5" hidden="1" customHeight="1" x14ac:dyDescent="0.15">
      <c r="A236" s="1017"/>
      <c r="B236" s="253"/>
      <c r="C236" s="252"/>
      <c r="D236" s="253"/>
      <c r="E236" s="252"/>
      <c r="F236" s="314"/>
      <c r="G236" s="234"/>
      <c r="H236" s="235"/>
      <c r="I236" s="235"/>
      <c r="J236" s="235"/>
      <c r="K236" s="235"/>
      <c r="L236" s="235"/>
      <c r="M236" s="235"/>
      <c r="N236" s="235"/>
      <c r="O236" s="235"/>
      <c r="P236" s="236"/>
      <c r="Q236" s="1007"/>
      <c r="R236" s="1008"/>
      <c r="S236" s="1008"/>
      <c r="T236" s="1008"/>
      <c r="U236" s="1008"/>
      <c r="V236" s="1008"/>
      <c r="W236" s="1008"/>
      <c r="X236" s="1008"/>
      <c r="Y236" s="1008"/>
      <c r="Z236" s="1008"/>
      <c r="AA236" s="1009"/>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14"/>
        <v>0</v>
      </c>
    </row>
    <row r="237" spans="1:51" ht="25.5" hidden="1" customHeight="1" x14ac:dyDescent="0.15">
      <c r="A237" s="1017"/>
      <c r="B237" s="253"/>
      <c r="C237" s="252"/>
      <c r="D237" s="253"/>
      <c r="E237" s="252"/>
      <c r="F237" s="314"/>
      <c r="G237" s="234"/>
      <c r="H237" s="235"/>
      <c r="I237" s="235"/>
      <c r="J237" s="235"/>
      <c r="K237" s="235"/>
      <c r="L237" s="235"/>
      <c r="M237" s="235"/>
      <c r="N237" s="235"/>
      <c r="O237" s="235"/>
      <c r="P237" s="236"/>
      <c r="Q237" s="1007"/>
      <c r="R237" s="1008"/>
      <c r="S237" s="1008"/>
      <c r="T237" s="1008"/>
      <c r="U237" s="1008"/>
      <c r="V237" s="1008"/>
      <c r="W237" s="1008"/>
      <c r="X237" s="1008"/>
      <c r="Y237" s="1008"/>
      <c r="Z237" s="1008"/>
      <c r="AA237" s="1009"/>
      <c r="AB237" s="258"/>
      <c r="AC237" s="259"/>
      <c r="AD237" s="259"/>
      <c r="AE237" s="277" t="s">
        <v>251</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14"/>
        <v>0</v>
      </c>
    </row>
    <row r="238" spans="1:51" ht="22.5" hidden="1" customHeight="1" x14ac:dyDescent="0.15">
      <c r="A238" s="1017"/>
      <c r="B238" s="253"/>
      <c r="C238" s="252"/>
      <c r="D238" s="253"/>
      <c r="E238" s="252"/>
      <c r="F238" s="314"/>
      <c r="G238" s="234"/>
      <c r="H238" s="235"/>
      <c r="I238" s="235"/>
      <c r="J238" s="235"/>
      <c r="K238" s="235"/>
      <c r="L238" s="235"/>
      <c r="M238" s="235"/>
      <c r="N238" s="235"/>
      <c r="O238" s="235"/>
      <c r="P238" s="236"/>
      <c r="Q238" s="1007"/>
      <c r="R238" s="1008"/>
      <c r="S238" s="1008"/>
      <c r="T238" s="1008"/>
      <c r="U238" s="1008"/>
      <c r="V238" s="1008"/>
      <c r="W238" s="1008"/>
      <c r="X238" s="1008"/>
      <c r="Y238" s="1008"/>
      <c r="Z238" s="1008"/>
      <c r="AA238" s="1009"/>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14"/>
        <v>0</v>
      </c>
    </row>
    <row r="239" spans="1:51" ht="22.5" hidden="1" customHeight="1" x14ac:dyDescent="0.15">
      <c r="A239" s="1017"/>
      <c r="B239" s="253"/>
      <c r="C239" s="252"/>
      <c r="D239" s="253"/>
      <c r="E239" s="252"/>
      <c r="F239" s="314"/>
      <c r="G239" s="237"/>
      <c r="H239" s="194"/>
      <c r="I239" s="194"/>
      <c r="J239" s="194"/>
      <c r="K239" s="194"/>
      <c r="L239" s="194"/>
      <c r="M239" s="194"/>
      <c r="N239" s="194"/>
      <c r="O239" s="194"/>
      <c r="P239" s="238"/>
      <c r="Q239" s="1010"/>
      <c r="R239" s="1011"/>
      <c r="S239" s="1011"/>
      <c r="T239" s="1011"/>
      <c r="U239" s="1011"/>
      <c r="V239" s="1011"/>
      <c r="W239" s="1011"/>
      <c r="X239" s="1011"/>
      <c r="Y239" s="1011"/>
      <c r="Z239" s="1011"/>
      <c r="AA239" s="1012"/>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14"/>
        <v>0</v>
      </c>
    </row>
    <row r="240" spans="1:51" ht="22.5" hidden="1" customHeight="1" x14ac:dyDescent="0.15">
      <c r="A240" s="1017"/>
      <c r="B240" s="253"/>
      <c r="C240" s="252"/>
      <c r="D240" s="253"/>
      <c r="E240" s="252"/>
      <c r="F240" s="314"/>
      <c r="G240" s="272" t="s">
        <v>249</v>
      </c>
      <c r="H240" s="199"/>
      <c r="I240" s="199"/>
      <c r="J240" s="199"/>
      <c r="K240" s="199"/>
      <c r="L240" s="199"/>
      <c r="M240" s="199"/>
      <c r="N240" s="199"/>
      <c r="O240" s="199"/>
      <c r="P240" s="200"/>
      <c r="Q240" s="215" t="s">
        <v>332</v>
      </c>
      <c r="R240" s="199"/>
      <c r="S240" s="199"/>
      <c r="T240" s="199"/>
      <c r="U240" s="199"/>
      <c r="V240" s="199"/>
      <c r="W240" s="199"/>
      <c r="X240" s="199"/>
      <c r="Y240" s="199"/>
      <c r="Z240" s="199"/>
      <c r="AA240" s="199"/>
      <c r="AB240" s="287" t="s">
        <v>333</v>
      </c>
      <c r="AC240" s="199"/>
      <c r="AD240" s="200"/>
      <c r="AE240" s="273" t="s">
        <v>250</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15">
      <c r="A241" s="1017"/>
      <c r="B241" s="253"/>
      <c r="C241" s="252"/>
      <c r="D241" s="253"/>
      <c r="E241" s="252"/>
      <c r="F241" s="314"/>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 t="shared" ref="AY241:AY246" si="15">$AY$240</f>
        <v>0</v>
      </c>
    </row>
    <row r="242" spans="1:51" ht="22.5" hidden="1" customHeight="1" x14ac:dyDescent="0.15">
      <c r="A242" s="1017"/>
      <c r="B242" s="253"/>
      <c r="C242" s="252"/>
      <c r="D242" s="253"/>
      <c r="E242" s="252"/>
      <c r="F242" s="314"/>
      <c r="G242" s="232"/>
      <c r="H242" s="191"/>
      <c r="I242" s="191"/>
      <c r="J242" s="191"/>
      <c r="K242" s="191"/>
      <c r="L242" s="191"/>
      <c r="M242" s="191"/>
      <c r="N242" s="191"/>
      <c r="O242" s="191"/>
      <c r="P242" s="233"/>
      <c r="Q242" s="1004"/>
      <c r="R242" s="1005"/>
      <c r="S242" s="1005"/>
      <c r="T242" s="1005"/>
      <c r="U242" s="1005"/>
      <c r="V242" s="1005"/>
      <c r="W242" s="1005"/>
      <c r="X242" s="1005"/>
      <c r="Y242" s="1005"/>
      <c r="Z242" s="1005"/>
      <c r="AA242" s="1006"/>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si="15"/>
        <v>0</v>
      </c>
    </row>
    <row r="243" spans="1:51" ht="22.5" hidden="1" customHeight="1" x14ac:dyDescent="0.15">
      <c r="A243" s="1017"/>
      <c r="B243" s="253"/>
      <c r="C243" s="252"/>
      <c r="D243" s="253"/>
      <c r="E243" s="252"/>
      <c r="F243" s="314"/>
      <c r="G243" s="234"/>
      <c r="H243" s="235"/>
      <c r="I243" s="235"/>
      <c r="J243" s="235"/>
      <c r="K243" s="235"/>
      <c r="L243" s="235"/>
      <c r="M243" s="235"/>
      <c r="N243" s="235"/>
      <c r="O243" s="235"/>
      <c r="P243" s="236"/>
      <c r="Q243" s="1007"/>
      <c r="R243" s="1008"/>
      <c r="S243" s="1008"/>
      <c r="T243" s="1008"/>
      <c r="U243" s="1008"/>
      <c r="V243" s="1008"/>
      <c r="W243" s="1008"/>
      <c r="X243" s="1008"/>
      <c r="Y243" s="1008"/>
      <c r="Z243" s="1008"/>
      <c r="AA243" s="1009"/>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15"/>
        <v>0</v>
      </c>
    </row>
    <row r="244" spans="1:51" ht="25.5" hidden="1" customHeight="1" x14ac:dyDescent="0.15">
      <c r="A244" s="1017"/>
      <c r="B244" s="253"/>
      <c r="C244" s="252"/>
      <c r="D244" s="253"/>
      <c r="E244" s="252"/>
      <c r="F244" s="314"/>
      <c r="G244" s="234"/>
      <c r="H244" s="235"/>
      <c r="I244" s="235"/>
      <c r="J244" s="235"/>
      <c r="K244" s="235"/>
      <c r="L244" s="235"/>
      <c r="M244" s="235"/>
      <c r="N244" s="235"/>
      <c r="O244" s="235"/>
      <c r="P244" s="236"/>
      <c r="Q244" s="1007"/>
      <c r="R244" s="1008"/>
      <c r="S244" s="1008"/>
      <c r="T244" s="1008"/>
      <c r="U244" s="1008"/>
      <c r="V244" s="1008"/>
      <c r="W244" s="1008"/>
      <c r="X244" s="1008"/>
      <c r="Y244" s="1008"/>
      <c r="Z244" s="1008"/>
      <c r="AA244" s="1009"/>
      <c r="AB244" s="258"/>
      <c r="AC244" s="259"/>
      <c r="AD244" s="259"/>
      <c r="AE244" s="264" t="s">
        <v>251</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15"/>
        <v>0</v>
      </c>
    </row>
    <row r="245" spans="1:51" ht="22.5" hidden="1" customHeight="1" x14ac:dyDescent="0.15">
      <c r="A245" s="1017"/>
      <c r="B245" s="253"/>
      <c r="C245" s="252"/>
      <c r="D245" s="253"/>
      <c r="E245" s="252"/>
      <c r="F245" s="314"/>
      <c r="G245" s="234"/>
      <c r="H245" s="235"/>
      <c r="I245" s="235"/>
      <c r="J245" s="235"/>
      <c r="K245" s="235"/>
      <c r="L245" s="235"/>
      <c r="M245" s="235"/>
      <c r="N245" s="235"/>
      <c r="O245" s="235"/>
      <c r="P245" s="236"/>
      <c r="Q245" s="1007"/>
      <c r="R245" s="1008"/>
      <c r="S245" s="1008"/>
      <c r="T245" s="1008"/>
      <c r="U245" s="1008"/>
      <c r="V245" s="1008"/>
      <c r="W245" s="1008"/>
      <c r="X245" s="1008"/>
      <c r="Y245" s="1008"/>
      <c r="Z245" s="1008"/>
      <c r="AA245" s="1009"/>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15"/>
        <v>0</v>
      </c>
    </row>
    <row r="246" spans="1:51" ht="22.5" hidden="1" customHeight="1" x14ac:dyDescent="0.15">
      <c r="A246" s="1017"/>
      <c r="B246" s="253"/>
      <c r="C246" s="252"/>
      <c r="D246" s="253"/>
      <c r="E246" s="315"/>
      <c r="F246" s="316"/>
      <c r="G246" s="237"/>
      <c r="H246" s="194"/>
      <c r="I246" s="194"/>
      <c r="J246" s="194"/>
      <c r="K246" s="194"/>
      <c r="L246" s="194"/>
      <c r="M246" s="194"/>
      <c r="N246" s="194"/>
      <c r="O246" s="194"/>
      <c r="P246" s="238"/>
      <c r="Q246" s="1010"/>
      <c r="R246" s="1011"/>
      <c r="S246" s="1011"/>
      <c r="T246" s="1011"/>
      <c r="U246" s="1011"/>
      <c r="V246" s="1011"/>
      <c r="W246" s="1011"/>
      <c r="X246" s="1011"/>
      <c r="Y246" s="1011"/>
      <c r="Z246" s="1011"/>
      <c r="AA246" s="1012"/>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15"/>
        <v>0</v>
      </c>
    </row>
    <row r="247" spans="1:51" ht="23.25" hidden="1" customHeight="1" x14ac:dyDescent="0.15">
      <c r="A247" s="1017"/>
      <c r="B247" s="253"/>
      <c r="C247" s="252"/>
      <c r="D247" s="253"/>
      <c r="E247" s="187" t="s">
        <v>296</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0</v>
      </c>
    </row>
    <row r="248" spans="1:51" ht="24.75" hidden="1" customHeight="1" x14ac:dyDescent="0.15">
      <c r="A248" s="1017"/>
      <c r="B248" s="253"/>
      <c r="C248" s="252"/>
      <c r="D248" s="253"/>
      <c r="E248" s="190"/>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0</v>
      </c>
    </row>
    <row r="249" spans="1:51" ht="24.75" hidden="1" customHeight="1" x14ac:dyDescent="0.15">
      <c r="A249" s="1017"/>
      <c r="B249" s="253"/>
      <c r="C249" s="252"/>
      <c r="D249" s="253"/>
      <c r="E249" s="444"/>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45"/>
      <c r="AY249">
        <f>$AY$247</f>
        <v>0</v>
      </c>
    </row>
    <row r="250" spans="1:51" ht="45" hidden="1" customHeight="1" x14ac:dyDescent="0.15">
      <c r="A250" s="1017"/>
      <c r="B250" s="253"/>
      <c r="C250" s="252"/>
      <c r="D250" s="253"/>
      <c r="E250" s="308" t="s">
        <v>265</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c r="AY250">
        <f>COUNTA($G$250)</f>
        <v>0</v>
      </c>
    </row>
    <row r="251" spans="1:51" ht="45" hidden="1" customHeight="1" x14ac:dyDescent="0.15">
      <c r="A251" s="1017"/>
      <c r="B251" s="253"/>
      <c r="C251" s="252"/>
      <c r="D251" s="253"/>
      <c r="E251" s="239" t="s">
        <v>264</v>
      </c>
      <c r="F251" s="240"/>
      <c r="G251" s="237"/>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0</v>
      </c>
    </row>
    <row r="252" spans="1:51" ht="18.75" hidden="1" customHeight="1" x14ac:dyDescent="0.15">
      <c r="A252" s="1017"/>
      <c r="B252" s="253"/>
      <c r="C252" s="252"/>
      <c r="D252" s="253"/>
      <c r="E252" s="250" t="s">
        <v>237</v>
      </c>
      <c r="F252" s="313"/>
      <c r="G252" s="282" t="s">
        <v>246</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386</v>
      </c>
      <c r="AF252" s="199"/>
      <c r="AG252" s="199"/>
      <c r="AH252" s="200"/>
      <c r="AI252" s="215" t="s">
        <v>408</v>
      </c>
      <c r="AJ252" s="199"/>
      <c r="AK252" s="199"/>
      <c r="AL252" s="200"/>
      <c r="AM252" s="215" t="s">
        <v>695</v>
      </c>
      <c r="AN252" s="199"/>
      <c r="AO252" s="199"/>
      <c r="AP252" s="200"/>
      <c r="AQ252" s="267" t="s">
        <v>232</v>
      </c>
      <c r="AR252" s="268"/>
      <c r="AS252" s="268"/>
      <c r="AT252" s="269"/>
      <c r="AU252" s="279" t="s">
        <v>248</v>
      </c>
      <c r="AV252" s="279"/>
      <c r="AW252" s="279"/>
      <c r="AX252" s="280"/>
      <c r="AY252">
        <f>COUNTA($G$254)</f>
        <v>0</v>
      </c>
    </row>
    <row r="253" spans="1:51" ht="18.75" hidden="1" customHeight="1" x14ac:dyDescent="0.15">
      <c r="A253" s="1017"/>
      <c r="B253" s="253"/>
      <c r="C253" s="252"/>
      <c r="D253" s="253"/>
      <c r="E253" s="252"/>
      <c r="F253" s="314"/>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c r="AR253" s="271"/>
      <c r="AS253" s="179" t="s">
        <v>233</v>
      </c>
      <c r="AT253" s="202"/>
      <c r="AU253" s="178"/>
      <c r="AV253" s="178"/>
      <c r="AW253" s="179" t="s">
        <v>179</v>
      </c>
      <c r="AX253" s="180"/>
      <c r="AY253">
        <f>$AY$252</f>
        <v>0</v>
      </c>
    </row>
    <row r="254" spans="1:51" ht="39.75" hidden="1" customHeight="1" x14ac:dyDescent="0.15">
      <c r="A254" s="1017"/>
      <c r="B254" s="253"/>
      <c r="C254" s="252"/>
      <c r="D254" s="253"/>
      <c r="E254" s="252"/>
      <c r="F254" s="314"/>
      <c r="G254" s="232"/>
      <c r="H254" s="191"/>
      <c r="I254" s="191"/>
      <c r="J254" s="191"/>
      <c r="K254" s="191"/>
      <c r="L254" s="191"/>
      <c r="M254" s="191"/>
      <c r="N254" s="191"/>
      <c r="O254" s="191"/>
      <c r="P254" s="191"/>
      <c r="Q254" s="191"/>
      <c r="R254" s="191"/>
      <c r="S254" s="191"/>
      <c r="T254" s="191"/>
      <c r="U254" s="191"/>
      <c r="V254" s="191"/>
      <c r="W254" s="191"/>
      <c r="X254" s="233"/>
      <c r="Y254" s="172" t="s">
        <v>247</v>
      </c>
      <c r="Z254" s="173"/>
      <c r="AA254" s="174"/>
      <c r="AB254" s="281"/>
      <c r="AC254" s="224"/>
      <c r="AD254" s="224"/>
      <c r="AE254" s="266"/>
      <c r="AF254" s="167"/>
      <c r="AG254" s="167"/>
      <c r="AH254" s="167"/>
      <c r="AI254" s="266"/>
      <c r="AJ254" s="167"/>
      <c r="AK254" s="167"/>
      <c r="AL254" s="167"/>
      <c r="AM254" s="266"/>
      <c r="AN254" s="167"/>
      <c r="AO254" s="167"/>
      <c r="AP254" s="167"/>
      <c r="AQ254" s="266"/>
      <c r="AR254" s="167"/>
      <c r="AS254" s="167"/>
      <c r="AT254" s="167"/>
      <c r="AU254" s="266"/>
      <c r="AV254" s="167"/>
      <c r="AW254" s="167"/>
      <c r="AX254" s="208"/>
      <c r="AY254">
        <f>$AY$252</f>
        <v>0</v>
      </c>
    </row>
    <row r="255" spans="1:51" ht="39.75" hidden="1" customHeight="1" x14ac:dyDescent="0.15">
      <c r="A255" s="1017"/>
      <c r="B255" s="253"/>
      <c r="C255" s="252"/>
      <c r="D255" s="253"/>
      <c r="E255" s="252"/>
      <c r="F255" s="314"/>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c r="AC255" s="175"/>
      <c r="AD255" s="175"/>
      <c r="AE255" s="266"/>
      <c r="AF255" s="167"/>
      <c r="AG255" s="167"/>
      <c r="AH255" s="167"/>
      <c r="AI255" s="266"/>
      <c r="AJ255" s="167"/>
      <c r="AK255" s="167"/>
      <c r="AL255" s="167"/>
      <c r="AM255" s="266"/>
      <c r="AN255" s="167"/>
      <c r="AO255" s="167"/>
      <c r="AP255" s="167"/>
      <c r="AQ255" s="266"/>
      <c r="AR255" s="167"/>
      <c r="AS255" s="167"/>
      <c r="AT255" s="167"/>
      <c r="AU255" s="266"/>
      <c r="AV255" s="167"/>
      <c r="AW255" s="167"/>
      <c r="AX255" s="208"/>
      <c r="AY255">
        <f>$AY$252</f>
        <v>0</v>
      </c>
    </row>
    <row r="256" spans="1:51" ht="18.75" hidden="1" customHeight="1" x14ac:dyDescent="0.15">
      <c r="A256" s="1017"/>
      <c r="B256" s="253"/>
      <c r="C256" s="252"/>
      <c r="D256" s="253"/>
      <c r="E256" s="252"/>
      <c r="F256" s="314"/>
      <c r="G256" s="282" t="s">
        <v>246</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386</v>
      </c>
      <c r="AF256" s="199"/>
      <c r="AG256" s="199"/>
      <c r="AH256" s="200"/>
      <c r="AI256" s="215" t="s">
        <v>408</v>
      </c>
      <c r="AJ256" s="199"/>
      <c r="AK256" s="199"/>
      <c r="AL256" s="200"/>
      <c r="AM256" s="215" t="s">
        <v>695</v>
      </c>
      <c r="AN256" s="199"/>
      <c r="AO256" s="199"/>
      <c r="AP256" s="200"/>
      <c r="AQ256" s="267" t="s">
        <v>232</v>
      </c>
      <c r="AR256" s="268"/>
      <c r="AS256" s="268"/>
      <c r="AT256" s="269"/>
      <c r="AU256" s="279" t="s">
        <v>248</v>
      </c>
      <c r="AV256" s="279"/>
      <c r="AW256" s="279"/>
      <c r="AX256" s="280"/>
      <c r="AY256">
        <f>COUNTA($G$258)</f>
        <v>0</v>
      </c>
    </row>
    <row r="257" spans="1:51" ht="18.75" hidden="1" customHeight="1" x14ac:dyDescent="0.15">
      <c r="A257" s="1017"/>
      <c r="B257" s="253"/>
      <c r="C257" s="252"/>
      <c r="D257" s="253"/>
      <c r="E257" s="252"/>
      <c r="F257" s="314"/>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233</v>
      </c>
      <c r="AT257" s="202"/>
      <c r="AU257" s="178"/>
      <c r="AV257" s="178"/>
      <c r="AW257" s="179" t="s">
        <v>179</v>
      </c>
      <c r="AX257" s="180"/>
      <c r="AY257">
        <f>$AY$256</f>
        <v>0</v>
      </c>
    </row>
    <row r="258" spans="1:51" ht="39.75" hidden="1" customHeight="1" x14ac:dyDescent="0.15">
      <c r="A258" s="1017"/>
      <c r="B258" s="253"/>
      <c r="C258" s="252"/>
      <c r="D258" s="253"/>
      <c r="E258" s="252"/>
      <c r="F258" s="314"/>
      <c r="G258" s="232"/>
      <c r="H258" s="191"/>
      <c r="I258" s="191"/>
      <c r="J258" s="191"/>
      <c r="K258" s="191"/>
      <c r="L258" s="191"/>
      <c r="M258" s="191"/>
      <c r="N258" s="191"/>
      <c r="O258" s="191"/>
      <c r="P258" s="191"/>
      <c r="Q258" s="191"/>
      <c r="R258" s="191"/>
      <c r="S258" s="191"/>
      <c r="T258" s="191"/>
      <c r="U258" s="191"/>
      <c r="V258" s="191"/>
      <c r="W258" s="191"/>
      <c r="X258" s="233"/>
      <c r="Y258" s="172" t="s">
        <v>247</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$AY$256</f>
        <v>0</v>
      </c>
    </row>
    <row r="259" spans="1:51" ht="39.75" hidden="1" customHeight="1" x14ac:dyDescent="0.15">
      <c r="A259" s="1017"/>
      <c r="B259" s="253"/>
      <c r="C259" s="252"/>
      <c r="D259" s="253"/>
      <c r="E259" s="252"/>
      <c r="F259" s="314"/>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$AY$256</f>
        <v>0</v>
      </c>
    </row>
    <row r="260" spans="1:51" ht="18.75" hidden="1" customHeight="1" x14ac:dyDescent="0.15">
      <c r="A260" s="1017"/>
      <c r="B260" s="253"/>
      <c r="C260" s="252"/>
      <c r="D260" s="253"/>
      <c r="E260" s="252"/>
      <c r="F260" s="314"/>
      <c r="G260" s="282" t="s">
        <v>246</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386</v>
      </c>
      <c r="AF260" s="199"/>
      <c r="AG260" s="199"/>
      <c r="AH260" s="200"/>
      <c r="AI260" s="215" t="s">
        <v>408</v>
      </c>
      <c r="AJ260" s="199"/>
      <c r="AK260" s="199"/>
      <c r="AL260" s="200"/>
      <c r="AM260" s="215" t="s">
        <v>695</v>
      </c>
      <c r="AN260" s="199"/>
      <c r="AO260" s="199"/>
      <c r="AP260" s="200"/>
      <c r="AQ260" s="267" t="s">
        <v>232</v>
      </c>
      <c r="AR260" s="268"/>
      <c r="AS260" s="268"/>
      <c r="AT260" s="269"/>
      <c r="AU260" s="279" t="s">
        <v>248</v>
      </c>
      <c r="AV260" s="279"/>
      <c r="AW260" s="279"/>
      <c r="AX260" s="280"/>
      <c r="AY260">
        <f>COUNTA($G$262)</f>
        <v>0</v>
      </c>
    </row>
    <row r="261" spans="1:51" ht="18.75" hidden="1" customHeight="1" x14ac:dyDescent="0.15">
      <c r="A261" s="1017"/>
      <c r="B261" s="253"/>
      <c r="C261" s="252"/>
      <c r="D261" s="253"/>
      <c r="E261" s="252"/>
      <c r="F261" s="314"/>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233</v>
      </c>
      <c r="AT261" s="202"/>
      <c r="AU261" s="178"/>
      <c r="AV261" s="178"/>
      <c r="AW261" s="179" t="s">
        <v>179</v>
      </c>
      <c r="AX261" s="180"/>
      <c r="AY261">
        <f>$AY$260</f>
        <v>0</v>
      </c>
    </row>
    <row r="262" spans="1:51" ht="39.75" hidden="1" customHeight="1" x14ac:dyDescent="0.15">
      <c r="A262" s="1017"/>
      <c r="B262" s="253"/>
      <c r="C262" s="252"/>
      <c r="D262" s="253"/>
      <c r="E262" s="252"/>
      <c r="F262" s="314"/>
      <c r="G262" s="232"/>
      <c r="H262" s="191"/>
      <c r="I262" s="191"/>
      <c r="J262" s="191"/>
      <c r="K262" s="191"/>
      <c r="L262" s="191"/>
      <c r="M262" s="191"/>
      <c r="N262" s="191"/>
      <c r="O262" s="191"/>
      <c r="P262" s="191"/>
      <c r="Q262" s="191"/>
      <c r="R262" s="191"/>
      <c r="S262" s="191"/>
      <c r="T262" s="191"/>
      <c r="U262" s="191"/>
      <c r="V262" s="191"/>
      <c r="W262" s="191"/>
      <c r="X262" s="233"/>
      <c r="Y262" s="172" t="s">
        <v>247</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$AY$260</f>
        <v>0</v>
      </c>
    </row>
    <row r="263" spans="1:51" ht="39.75" hidden="1" customHeight="1" x14ac:dyDescent="0.15">
      <c r="A263" s="1017"/>
      <c r="B263" s="253"/>
      <c r="C263" s="252"/>
      <c r="D263" s="253"/>
      <c r="E263" s="252"/>
      <c r="F263" s="314"/>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$AY$260</f>
        <v>0</v>
      </c>
    </row>
    <row r="264" spans="1:51" ht="18.75" hidden="1" customHeight="1" x14ac:dyDescent="0.15">
      <c r="A264" s="1017"/>
      <c r="B264" s="253"/>
      <c r="C264" s="252"/>
      <c r="D264" s="253"/>
      <c r="E264" s="252"/>
      <c r="F264" s="314"/>
      <c r="G264" s="272" t="s">
        <v>246</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386</v>
      </c>
      <c r="AF264" s="199"/>
      <c r="AG264" s="199"/>
      <c r="AH264" s="200"/>
      <c r="AI264" s="215" t="s">
        <v>408</v>
      </c>
      <c r="AJ264" s="199"/>
      <c r="AK264" s="199"/>
      <c r="AL264" s="200"/>
      <c r="AM264" s="215" t="s">
        <v>695</v>
      </c>
      <c r="AN264" s="199"/>
      <c r="AO264" s="199"/>
      <c r="AP264" s="200"/>
      <c r="AQ264" s="215" t="s">
        <v>232</v>
      </c>
      <c r="AR264" s="199"/>
      <c r="AS264" s="199"/>
      <c r="AT264" s="200"/>
      <c r="AU264" s="176" t="s">
        <v>248</v>
      </c>
      <c r="AV264" s="176"/>
      <c r="AW264" s="176"/>
      <c r="AX264" s="177"/>
      <c r="AY264">
        <f>COUNTA($G$266)</f>
        <v>0</v>
      </c>
    </row>
    <row r="265" spans="1:51" ht="18.75" hidden="1" customHeight="1" x14ac:dyDescent="0.15">
      <c r="A265" s="1017"/>
      <c r="B265" s="253"/>
      <c r="C265" s="252"/>
      <c r="D265" s="253"/>
      <c r="E265" s="252"/>
      <c r="F265" s="314"/>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233</v>
      </c>
      <c r="AT265" s="202"/>
      <c r="AU265" s="178"/>
      <c r="AV265" s="178"/>
      <c r="AW265" s="179" t="s">
        <v>179</v>
      </c>
      <c r="AX265" s="180"/>
      <c r="AY265">
        <f>$AY$264</f>
        <v>0</v>
      </c>
    </row>
    <row r="266" spans="1:51" ht="39.75" hidden="1" customHeight="1" x14ac:dyDescent="0.15">
      <c r="A266" s="1017"/>
      <c r="B266" s="253"/>
      <c r="C266" s="252"/>
      <c r="D266" s="253"/>
      <c r="E266" s="252"/>
      <c r="F266" s="314"/>
      <c r="G266" s="232"/>
      <c r="H266" s="191"/>
      <c r="I266" s="191"/>
      <c r="J266" s="191"/>
      <c r="K266" s="191"/>
      <c r="L266" s="191"/>
      <c r="M266" s="191"/>
      <c r="N266" s="191"/>
      <c r="O266" s="191"/>
      <c r="P266" s="191"/>
      <c r="Q266" s="191"/>
      <c r="R266" s="191"/>
      <c r="S266" s="191"/>
      <c r="T266" s="191"/>
      <c r="U266" s="191"/>
      <c r="V266" s="191"/>
      <c r="W266" s="191"/>
      <c r="X266" s="233"/>
      <c r="Y266" s="172" t="s">
        <v>247</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$AY$264</f>
        <v>0</v>
      </c>
    </row>
    <row r="267" spans="1:51" ht="39.75" hidden="1" customHeight="1" x14ac:dyDescent="0.15">
      <c r="A267" s="1017"/>
      <c r="B267" s="253"/>
      <c r="C267" s="252"/>
      <c r="D267" s="253"/>
      <c r="E267" s="252"/>
      <c r="F267" s="314"/>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$AY$264</f>
        <v>0</v>
      </c>
    </row>
    <row r="268" spans="1:51" ht="18.75" hidden="1" customHeight="1" x14ac:dyDescent="0.15">
      <c r="A268" s="1017"/>
      <c r="B268" s="253"/>
      <c r="C268" s="252"/>
      <c r="D268" s="253"/>
      <c r="E268" s="252"/>
      <c r="F268" s="314"/>
      <c r="G268" s="282" t="s">
        <v>246</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386</v>
      </c>
      <c r="AF268" s="199"/>
      <c r="AG268" s="199"/>
      <c r="AH268" s="200"/>
      <c r="AI268" s="215" t="s">
        <v>408</v>
      </c>
      <c r="AJ268" s="199"/>
      <c r="AK268" s="199"/>
      <c r="AL268" s="200"/>
      <c r="AM268" s="215" t="s">
        <v>695</v>
      </c>
      <c r="AN268" s="199"/>
      <c r="AO268" s="199"/>
      <c r="AP268" s="200"/>
      <c r="AQ268" s="267" t="s">
        <v>232</v>
      </c>
      <c r="AR268" s="268"/>
      <c r="AS268" s="268"/>
      <c r="AT268" s="269"/>
      <c r="AU268" s="279" t="s">
        <v>248</v>
      </c>
      <c r="AV268" s="279"/>
      <c r="AW268" s="279"/>
      <c r="AX268" s="280"/>
      <c r="AY268">
        <f>COUNTA($G$270)</f>
        <v>0</v>
      </c>
    </row>
    <row r="269" spans="1:51" ht="18.75" hidden="1" customHeight="1" x14ac:dyDescent="0.15">
      <c r="A269" s="1017"/>
      <c r="B269" s="253"/>
      <c r="C269" s="252"/>
      <c r="D269" s="253"/>
      <c r="E269" s="252"/>
      <c r="F269" s="314"/>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233</v>
      </c>
      <c r="AT269" s="202"/>
      <c r="AU269" s="178"/>
      <c r="AV269" s="178"/>
      <c r="AW269" s="179" t="s">
        <v>179</v>
      </c>
      <c r="AX269" s="180"/>
      <c r="AY269">
        <f>$AY$268</f>
        <v>0</v>
      </c>
    </row>
    <row r="270" spans="1:51" ht="39.75" hidden="1" customHeight="1" x14ac:dyDescent="0.15">
      <c r="A270" s="1017"/>
      <c r="B270" s="253"/>
      <c r="C270" s="252"/>
      <c r="D270" s="253"/>
      <c r="E270" s="252"/>
      <c r="F270" s="314"/>
      <c r="G270" s="232"/>
      <c r="H270" s="191"/>
      <c r="I270" s="191"/>
      <c r="J270" s="191"/>
      <c r="K270" s="191"/>
      <c r="L270" s="191"/>
      <c r="M270" s="191"/>
      <c r="N270" s="191"/>
      <c r="O270" s="191"/>
      <c r="P270" s="191"/>
      <c r="Q270" s="191"/>
      <c r="R270" s="191"/>
      <c r="S270" s="191"/>
      <c r="T270" s="191"/>
      <c r="U270" s="191"/>
      <c r="V270" s="191"/>
      <c r="W270" s="191"/>
      <c r="X270" s="233"/>
      <c r="Y270" s="172" t="s">
        <v>247</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$AY$268</f>
        <v>0</v>
      </c>
    </row>
    <row r="271" spans="1:51" ht="39.75" hidden="1" customHeight="1" x14ac:dyDescent="0.15">
      <c r="A271" s="1017"/>
      <c r="B271" s="253"/>
      <c r="C271" s="252"/>
      <c r="D271" s="253"/>
      <c r="E271" s="252"/>
      <c r="F271" s="314"/>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$AY$268</f>
        <v>0</v>
      </c>
    </row>
    <row r="272" spans="1:51" ht="22.5" hidden="1" customHeight="1" x14ac:dyDescent="0.15">
      <c r="A272" s="1017"/>
      <c r="B272" s="253"/>
      <c r="C272" s="252"/>
      <c r="D272" s="253"/>
      <c r="E272" s="252"/>
      <c r="F272" s="314"/>
      <c r="G272" s="272" t="s">
        <v>249</v>
      </c>
      <c r="H272" s="199"/>
      <c r="I272" s="199"/>
      <c r="J272" s="199"/>
      <c r="K272" s="199"/>
      <c r="L272" s="199"/>
      <c r="M272" s="199"/>
      <c r="N272" s="199"/>
      <c r="O272" s="199"/>
      <c r="P272" s="200"/>
      <c r="Q272" s="215" t="s">
        <v>332</v>
      </c>
      <c r="R272" s="199"/>
      <c r="S272" s="199"/>
      <c r="T272" s="199"/>
      <c r="U272" s="199"/>
      <c r="V272" s="199"/>
      <c r="W272" s="199"/>
      <c r="X272" s="199"/>
      <c r="Y272" s="199"/>
      <c r="Z272" s="199"/>
      <c r="AA272" s="199"/>
      <c r="AB272" s="287" t="s">
        <v>333</v>
      </c>
      <c r="AC272" s="199"/>
      <c r="AD272" s="200"/>
      <c r="AE272" s="215" t="s">
        <v>250</v>
      </c>
      <c r="AF272" s="199"/>
      <c r="AG272" s="199"/>
      <c r="AH272" s="199"/>
      <c r="AI272" s="199"/>
      <c r="AJ272" s="199"/>
      <c r="AK272" s="199"/>
      <c r="AL272" s="199"/>
      <c r="AM272" s="199"/>
      <c r="AN272" s="199"/>
      <c r="AO272" s="199"/>
      <c r="AP272" s="199"/>
      <c r="AQ272" s="199"/>
      <c r="AR272" s="199"/>
      <c r="AS272" s="199"/>
      <c r="AT272" s="199"/>
      <c r="AU272" s="199"/>
      <c r="AV272" s="199"/>
      <c r="AW272" s="199"/>
      <c r="AX272" s="612"/>
      <c r="AY272">
        <f>COUNTA($G$274)</f>
        <v>0</v>
      </c>
    </row>
    <row r="273" spans="1:51" ht="22.5" hidden="1" customHeight="1" x14ac:dyDescent="0.15">
      <c r="A273" s="1017"/>
      <c r="B273" s="253"/>
      <c r="C273" s="252"/>
      <c r="D273" s="253"/>
      <c r="E273" s="252"/>
      <c r="F273" s="314"/>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 t="shared" ref="AY273:AY278" si="16">$AY$272</f>
        <v>0</v>
      </c>
    </row>
    <row r="274" spans="1:51" ht="22.5" hidden="1" customHeight="1" x14ac:dyDescent="0.15">
      <c r="A274" s="1017"/>
      <c r="B274" s="253"/>
      <c r="C274" s="252"/>
      <c r="D274" s="253"/>
      <c r="E274" s="252"/>
      <c r="F274" s="314"/>
      <c r="G274" s="232"/>
      <c r="H274" s="191"/>
      <c r="I274" s="191"/>
      <c r="J274" s="191"/>
      <c r="K274" s="191"/>
      <c r="L274" s="191"/>
      <c r="M274" s="191"/>
      <c r="N274" s="191"/>
      <c r="O274" s="191"/>
      <c r="P274" s="233"/>
      <c r="Q274" s="1004"/>
      <c r="R274" s="1005"/>
      <c r="S274" s="1005"/>
      <c r="T274" s="1005"/>
      <c r="U274" s="1005"/>
      <c r="V274" s="1005"/>
      <c r="W274" s="1005"/>
      <c r="X274" s="1005"/>
      <c r="Y274" s="1005"/>
      <c r="Z274" s="1005"/>
      <c r="AA274" s="1006"/>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si="16"/>
        <v>0</v>
      </c>
    </row>
    <row r="275" spans="1:51" ht="22.5" hidden="1" customHeight="1" x14ac:dyDescent="0.15">
      <c r="A275" s="1017"/>
      <c r="B275" s="253"/>
      <c r="C275" s="252"/>
      <c r="D275" s="253"/>
      <c r="E275" s="252"/>
      <c r="F275" s="314"/>
      <c r="G275" s="234"/>
      <c r="H275" s="235"/>
      <c r="I275" s="235"/>
      <c r="J275" s="235"/>
      <c r="K275" s="235"/>
      <c r="L275" s="235"/>
      <c r="M275" s="235"/>
      <c r="N275" s="235"/>
      <c r="O275" s="235"/>
      <c r="P275" s="236"/>
      <c r="Q275" s="1007"/>
      <c r="R275" s="1008"/>
      <c r="S275" s="1008"/>
      <c r="T275" s="1008"/>
      <c r="U275" s="1008"/>
      <c r="V275" s="1008"/>
      <c r="W275" s="1008"/>
      <c r="X275" s="1008"/>
      <c r="Y275" s="1008"/>
      <c r="Z275" s="1008"/>
      <c r="AA275" s="1009"/>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16"/>
        <v>0</v>
      </c>
    </row>
    <row r="276" spans="1:51" ht="25.5" hidden="1" customHeight="1" x14ac:dyDescent="0.15">
      <c r="A276" s="1017"/>
      <c r="B276" s="253"/>
      <c r="C276" s="252"/>
      <c r="D276" s="253"/>
      <c r="E276" s="252"/>
      <c r="F276" s="314"/>
      <c r="G276" s="234"/>
      <c r="H276" s="235"/>
      <c r="I276" s="235"/>
      <c r="J276" s="235"/>
      <c r="K276" s="235"/>
      <c r="L276" s="235"/>
      <c r="M276" s="235"/>
      <c r="N276" s="235"/>
      <c r="O276" s="235"/>
      <c r="P276" s="236"/>
      <c r="Q276" s="1007"/>
      <c r="R276" s="1008"/>
      <c r="S276" s="1008"/>
      <c r="T276" s="1008"/>
      <c r="U276" s="1008"/>
      <c r="V276" s="1008"/>
      <c r="W276" s="1008"/>
      <c r="X276" s="1008"/>
      <c r="Y276" s="1008"/>
      <c r="Z276" s="1008"/>
      <c r="AA276" s="1009"/>
      <c r="AB276" s="258"/>
      <c r="AC276" s="259"/>
      <c r="AD276" s="259"/>
      <c r="AE276" s="277" t="s">
        <v>251</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16"/>
        <v>0</v>
      </c>
    </row>
    <row r="277" spans="1:51" ht="22.5" hidden="1" customHeight="1" x14ac:dyDescent="0.15">
      <c r="A277" s="1017"/>
      <c r="B277" s="253"/>
      <c r="C277" s="252"/>
      <c r="D277" s="253"/>
      <c r="E277" s="252"/>
      <c r="F277" s="314"/>
      <c r="G277" s="234"/>
      <c r="H277" s="235"/>
      <c r="I277" s="235"/>
      <c r="J277" s="235"/>
      <c r="K277" s="235"/>
      <c r="L277" s="235"/>
      <c r="M277" s="235"/>
      <c r="N277" s="235"/>
      <c r="O277" s="235"/>
      <c r="P277" s="236"/>
      <c r="Q277" s="1007"/>
      <c r="R277" s="1008"/>
      <c r="S277" s="1008"/>
      <c r="T277" s="1008"/>
      <c r="U277" s="1008"/>
      <c r="V277" s="1008"/>
      <c r="W277" s="1008"/>
      <c r="X277" s="1008"/>
      <c r="Y277" s="1008"/>
      <c r="Z277" s="1008"/>
      <c r="AA277" s="1009"/>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16"/>
        <v>0</v>
      </c>
    </row>
    <row r="278" spans="1:51" ht="22.5" hidden="1" customHeight="1" x14ac:dyDescent="0.15">
      <c r="A278" s="1017"/>
      <c r="B278" s="253"/>
      <c r="C278" s="252"/>
      <c r="D278" s="253"/>
      <c r="E278" s="252"/>
      <c r="F278" s="314"/>
      <c r="G278" s="237"/>
      <c r="H278" s="194"/>
      <c r="I278" s="194"/>
      <c r="J278" s="194"/>
      <c r="K278" s="194"/>
      <c r="L278" s="194"/>
      <c r="M278" s="194"/>
      <c r="N278" s="194"/>
      <c r="O278" s="194"/>
      <c r="P278" s="238"/>
      <c r="Q278" s="1010"/>
      <c r="R278" s="1011"/>
      <c r="S278" s="1011"/>
      <c r="T278" s="1011"/>
      <c r="U278" s="1011"/>
      <c r="V278" s="1011"/>
      <c r="W278" s="1011"/>
      <c r="X278" s="1011"/>
      <c r="Y278" s="1011"/>
      <c r="Z278" s="1011"/>
      <c r="AA278" s="1012"/>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16"/>
        <v>0</v>
      </c>
    </row>
    <row r="279" spans="1:51" ht="22.5" hidden="1" customHeight="1" x14ac:dyDescent="0.15">
      <c r="A279" s="1017"/>
      <c r="B279" s="253"/>
      <c r="C279" s="252"/>
      <c r="D279" s="253"/>
      <c r="E279" s="252"/>
      <c r="F279" s="314"/>
      <c r="G279" s="272" t="s">
        <v>249</v>
      </c>
      <c r="H279" s="199"/>
      <c r="I279" s="199"/>
      <c r="J279" s="199"/>
      <c r="K279" s="199"/>
      <c r="L279" s="199"/>
      <c r="M279" s="199"/>
      <c r="N279" s="199"/>
      <c r="O279" s="199"/>
      <c r="P279" s="200"/>
      <c r="Q279" s="215" t="s">
        <v>332</v>
      </c>
      <c r="R279" s="199"/>
      <c r="S279" s="199"/>
      <c r="T279" s="199"/>
      <c r="U279" s="199"/>
      <c r="V279" s="199"/>
      <c r="W279" s="199"/>
      <c r="X279" s="199"/>
      <c r="Y279" s="199"/>
      <c r="Z279" s="199"/>
      <c r="AA279" s="199"/>
      <c r="AB279" s="287" t="s">
        <v>333</v>
      </c>
      <c r="AC279" s="199"/>
      <c r="AD279" s="200"/>
      <c r="AE279" s="273" t="s">
        <v>250</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15">
      <c r="A280" s="1017"/>
      <c r="B280" s="253"/>
      <c r="C280" s="252"/>
      <c r="D280" s="253"/>
      <c r="E280" s="252"/>
      <c r="F280" s="314"/>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 t="shared" ref="AY280:AY285" si="17">$AY$279</f>
        <v>0</v>
      </c>
    </row>
    <row r="281" spans="1:51" ht="22.5" hidden="1" customHeight="1" x14ac:dyDescent="0.15">
      <c r="A281" s="1017"/>
      <c r="B281" s="253"/>
      <c r="C281" s="252"/>
      <c r="D281" s="253"/>
      <c r="E281" s="252"/>
      <c r="F281" s="314"/>
      <c r="G281" s="232"/>
      <c r="H281" s="191"/>
      <c r="I281" s="191"/>
      <c r="J281" s="191"/>
      <c r="K281" s="191"/>
      <c r="L281" s="191"/>
      <c r="M281" s="191"/>
      <c r="N281" s="191"/>
      <c r="O281" s="191"/>
      <c r="P281" s="233"/>
      <c r="Q281" s="1004"/>
      <c r="R281" s="1005"/>
      <c r="S281" s="1005"/>
      <c r="T281" s="1005"/>
      <c r="U281" s="1005"/>
      <c r="V281" s="1005"/>
      <c r="W281" s="1005"/>
      <c r="X281" s="1005"/>
      <c r="Y281" s="1005"/>
      <c r="Z281" s="1005"/>
      <c r="AA281" s="1006"/>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si="17"/>
        <v>0</v>
      </c>
    </row>
    <row r="282" spans="1:51" ht="22.5" hidden="1" customHeight="1" x14ac:dyDescent="0.15">
      <c r="A282" s="1017"/>
      <c r="B282" s="253"/>
      <c r="C282" s="252"/>
      <c r="D282" s="253"/>
      <c r="E282" s="252"/>
      <c r="F282" s="314"/>
      <c r="G282" s="234"/>
      <c r="H282" s="235"/>
      <c r="I282" s="235"/>
      <c r="J282" s="235"/>
      <c r="K282" s="235"/>
      <c r="L282" s="235"/>
      <c r="M282" s="235"/>
      <c r="N282" s="235"/>
      <c r="O282" s="235"/>
      <c r="P282" s="236"/>
      <c r="Q282" s="1007"/>
      <c r="R282" s="1008"/>
      <c r="S282" s="1008"/>
      <c r="T282" s="1008"/>
      <c r="U282" s="1008"/>
      <c r="V282" s="1008"/>
      <c r="W282" s="1008"/>
      <c r="X282" s="1008"/>
      <c r="Y282" s="1008"/>
      <c r="Z282" s="1008"/>
      <c r="AA282" s="1009"/>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17"/>
        <v>0</v>
      </c>
    </row>
    <row r="283" spans="1:51" ht="25.5" hidden="1" customHeight="1" x14ac:dyDescent="0.15">
      <c r="A283" s="1017"/>
      <c r="B283" s="253"/>
      <c r="C283" s="252"/>
      <c r="D283" s="253"/>
      <c r="E283" s="252"/>
      <c r="F283" s="314"/>
      <c r="G283" s="234"/>
      <c r="H283" s="235"/>
      <c r="I283" s="235"/>
      <c r="J283" s="235"/>
      <c r="K283" s="235"/>
      <c r="L283" s="235"/>
      <c r="M283" s="235"/>
      <c r="N283" s="235"/>
      <c r="O283" s="235"/>
      <c r="P283" s="236"/>
      <c r="Q283" s="1007"/>
      <c r="R283" s="1008"/>
      <c r="S283" s="1008"/>
      <c r="T283" s="1008"/>
      <c r="U283" s="1008"/>
      <c r="V283" s="1008"/>
      <c r="W283" s="1008"/>
      <c r="X283" s="1008"/>
      <c r="Y283" s="1008"/>
      <c r="Z283" s="1008"/>
      <c r="AA283" s="1009"/>
      <c r="AB283" s="258"/>
      <c r="AC283" s="259"/>
      <c r="AD283" s="259"/>
      <c r="AE283" s="277" t="s">
        <v>251</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17"/>
        <v>0</v>
      </c>
    </row>
    <row r="284" spans="1:51" ht="22.5" hidden="1" customHeight="1" x14ac:dyDescent="0.15">
      <c r="A284" s="1017"/>
      <c r="B284" s="253"/>
      <c r="C284" s="252"/>
      <c r="D284" s="253"/>
      <c r="E284" s="252"/>
      <c r="F284" s="314"/>
      <c r="G284" s="234"/>
      <c r="H284" s="235"/>
      <c r="I284" s="235"/>
      <c r="J284" s="235"/>
      <c r="K284" s="235"/>
      <c r="L284" s="235"/>
      <c r="M284" s="235"/>
      <c r="N284" s="235"/>
      <c r="O284" s="235"/>
      <c r="P284" s="236"/>
      <c r="Q284" s="1007"/>
      <c r="R284" s="1008"/>
      <c r="S284" s="1008"/>
      <c r="T284" s="1008"/>
      <c r="U284" s="1008"/>
      <c r="V284" s="1008"/>
      <c r="W284" s="1008"/>
      <c r="X284" s="1008"/>
      <c r="Y284" s="1008"/>
      <c r="Z284" s="1008"/>
      <c r="AA284" s="1009"/>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17"/>
        <v>0</v>
      </c>
    </row>
    <row r="285" spans="1:51" ht="22.5" hidden="1" customHeight="1" x14ac:dyDescent="0.15">
      <c r="A285" s="1017"/>
      <c r="B285" s="253"/>
      <c r="C285" s="252"/>
      <c r="D285" s="253"/>
      <c r="E285" s="252"/>
      <c r="F285" s="314"/>
      <c r="G285" s="237"/>
      <c r="H285" s="194"/>
      <c r="I285" s="194"/>
      <c r="J285" s="194"/>
      <c r="K285" s="194"/>
      <c r="L285" s="194"/>
      <c r="M285" s="194"/>
      <c r="N285" s="194"/>
      <c r="O285" s="194"/>
      <c r="P285" s="238"/>
      <c r="Q285" s="1010"/>
      <c r="R285" s="1011"/>
      <c r="S285" s="1011"/>
      <c r="T285" s="1011"/>
      <c r="U285" s="1011"/>
      <c r="V285" s="1011"/>
      <c r="W285" s="1011"/>
      <c r="X285" s="1011"/>
      <c r="Y285" s="1011"/>
      <c r="Z285" s="1011"/>
      <c r="AA285" s="1012"/>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17"/>
        <v>0</v>
      </c>
    </row>
    <row r="286" spans="1:51" ht="22.5" hidden="1" customHeight="1" x14ac:dyDescent="0.15">
      <c r="A286" s="1017"/>
      <c r="B286" s="253"/>
      <c r="C286" s="252"/>
      <c r="D286" s="253"/>
      <c r="E286" s="252"/>
      <c r="F286" s="314"/>
      <c r="G286" s="272" t="s">
        <v>249</v>
      </c>
      <c r="H286" s="199"/>
      <c r="I286" s="199"/>
      <c r="J286" s="199"/>
      <c r="K286" s="199"/>
      <c r="L286" s="199"/>
      <c r="M286" s="199"/>
      <c r="N286" s="199"/>
      <c r="O286" s="199"/>
      <c r="P286" s="200"/>
      <c r="Q286" s="215" t="s">
        <v>332</v>
      </c>
      <c r="R286" s="199"/>
      <c r="S286" s="199"/>
      <c r="T286" s="199"/>
      <c r="U286" s="199"/>
      <c r="V286" s="199"/>
      <c r="W286" s="199"/>
      <c r="X286" s="199"/>
      <c r="Y286" s="199"/>
      <c r="Z286" s="199"/>
      <c r="AA286" s="199"/>
      <c r="AB286" s="287" t="s">
        <v>333</v>
      </c>
      <c r="AC286" s="199"/>
      <c r="AD286" s="200"/>
      <c r="AE286" s="273" t="s">
        <v>250</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15">
      <c r="A287" s="1017"/>
      <c r="B287" s="253"/>
      <c r="C287" s="252"/>
      <c r="D287" s="253"/>
      <c r="E287" s="252"/>
      <c r="F287" s="314"/>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 t="shared" ref="AY287:AY292" si="18">$AY$286</f>
        <v>0</v>
      </c>
    </row>
    <row r="288" spans="1:51" ht="22.5" hidden="1" customHeight="1" x14ac:dyDescent="0.15">
      <c r="A288" s="1017"/>
      <c r="B288" s="253"/>
      <c r="C288" s="252"/>
      <c r="D288" s="253"/>
      <c r="E288" s="252"/>
      <c r="F288" s="314"/>
      <c r="G288" s="232"/>
      <c r="H288" s="191"/>
      <c r="I288" s="191"/>
      <c r="J288" s="191"/>
      <c r="K288" s="191"/>
      <c r="L288" s="191"/>
      <c r="M288" s="191"/>
      <c r="N288" s="191"/>
      <c r="O288" s="191"/>
      <c r="P288" s="233"/>
      <c r="Q288" s="1004"/>
      <c r="R288" s="1005"/>
      <c r="S288" s="1005"/>
      <c r="T288" s="1005"/>
      <c r="U288" s="1005"/>
      <c r="V288" s="1005"/>
      <c r="W288" s="1005"/>
      <c r="X288" s="1005"/>
      <c r="Y288" s="1005"/>
      <c r="Z288" s="1005"/>
      <c r="AA288" s="1006"/>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si="18"/>
        <v>0</v>
      </c>
    </row>
    <row r="289" spans="1:51" ht="22.5" hidden="1" customHeight="1" x14ac:dyDescent="0.15">
      <c r="A289" s="1017"/>
      <c r="B289" s="253"/>
      <c r="C289" s="252"/>
      <c r="D289" s="253"/>
      <c r="E289" s="252"/>
      <c r="F289" s="314"/>
      <c r="G289" s="234"/>
      <c r="H289" s="235"/>
      <c r="I289" s="235"/>
      <c r="J289" s="235"/>
      <c r="K289" s="235"/>
      <c r="L289" s="235"/>
      <c r="M289" s="235"/>
      <c r="N289" s="235"/>
      <c r="O289" s="235"/>
      <c r="P289" s="236"/>
      <c r="Q289" s="1007"/>
      <c r="R289" s="1008"/>
      <c r="S289" s="1008"/>
      <c r="T289" s="1008"/>
      <c r="U289" s="1008"/>
      <c r="V289" s="1008"/>
      <c r="W289" s="1008"/>
      <c r="X289" s="1008"/>
      <c r="Y289" s="1008"/>
      <c r="Z289" s="1008"/>
      <c r="AA289" s="1009"/>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18"/>
        <v>0</v>
      </c>
    </row>
    <row r="290" spans="1:51" ht="25.5" hidden="1" customHeight="1" x14ac:dyDescent="0.15">
      <c r="A290" s="1017"/>
      <c r="B290" s="253"/>
      <c r="C290" s="252"/>
      <c r="D290" s="253"/>
      <c r="E290" s="252"/>
      <c r="F290" s="314"/>
      <c r="G290" s="234"/>
      <c r="H290" s="235"/>
      <c r="I290" s="235"/>
      <c r="J290" s="235"/>
      <c r="K290" s="235"/>
      <c r="L290" s="235"/>
      <c r="M290" s="235"/>
      <c r="N290" s="235"/>
      <c r="O290" s="235"/>
      <c r="P290" s="236"/>
      <c r="Q290" s="1007"/>
      <c r="R290" s="1008"/>
      <c r="S290" s="1008"/>
      <c r="T290" s="1008"/>
      <c r="U290" s="1008"/>
      <c r="V290" s="1008"/>
      <c r="W290" s="1008"/>
      <c r="X290" s="1008"/>
      <c r="Y290" s="1008"/>
      <c r="Z290" s="1008"/>
      <c r="AA290" s="1009"/>
      <c r="AB290" s="258"/>
      <c r="AC290" s="259"/>
      <c r="AD290" s="259"/>
      <c r="AE290" s="277" t="s">
        <v>251</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18"/>
        <v>0</v>
      </c>
    </row>
    <row r="291" spans="1:51" ht="22.5" hidden="1" customHeight="1" x14ac:dyDescent="0.15">
      <c r="A291" s="1017"/>
      <c r="B291" s="253"/>
      <c r="C291" s="252"/>
      <c r="D291" s="253"/>
      <c r="E291" s="252"/>
      <c r="F291" s="314"/>
      <c r="G291" s="234"/>
      <c r="H291" s="235"/>
      <c r="I291" s="235"/>
      <c r="J291" s="235"/>
      <c r="K291" s="235"/>
      <c r="L291" s="235"/>
      <c r="M291" s="235"/>
      <c r="N291" s="235"/>
      <c r="O291" s="235"/>
      <c r="P291" s="236"/>
      <c r="Q291" s="1007"/>
      <c r="R291" s="1008"/>
      <c r="S291" s="1008"/>
      <c r="T291" s="1008"/>
      <c r="U291" s="1008"/>
      <c r="V291" s="1008"/>
      <c r="W291" s="1008"/>
      <c r="X291" s="1008"/>
      <c r="Y291" s="1008"/>
      <c r="Z291" s="1008"/>
      <c r="AA291" s="1009"/>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18"/>
        <v>0</v>
      </c>
    </row>
    <row r="292" spans="1:51" ht="22.5" hidden="1" customHeight="1" x14ac:dyDescent="0.15">
      <c r="A292" s="1017"/>
      <c r="B292" s="253"/>
      <c r="C292" s="252"/>
      <c r="D292" s="253"/>
      <c r="E292" s="252"/>
      <c r="F292" s="314"/>
      <c r="G292" s="237"/>
      <c r="H292" s="194"/>
      <c r="I292" s="194"/>
      <c r="J292" s="194"/>
      <c r="K292" s="194"/>
      <c r="L292" s="194"/>
      <c r="M292" s="194"/>
      <c r="N292" s="194"/>
      <c r="O292" s="194"/>
      <c r="P292" s="238"/>
      <c r="Q292" s="1010"/>
      <c r="R292" s="1011"/>
      <c r="S292" s="1011"/>
      <c r="T292" s="1011"/>
      <c r="U292" s="1011"/>
      <c r="V292" s="1011"/>
      <c r="W292" s="1011"/>
      <c r="X292" s="1011"/>
      <c r="Y292" s="1011"/>
      <c r="Z292" s="1011"/>
      <c r="AA292" s="1012"/>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18"/>
        <v>0</v>
      </c>
    </row>
    <row r="293" spans="1:51" ht="22.5" hidden="1" customHeight="1" x14ac:dyDescent="0.15">
      <c r="A293" s="1017"/>
      <c r="B293" s="253"/>
      <c r="C293" s="252"/>
      <c r="D293" s="253"/>
      <c r="E293" s="252"/>
      <c r="F293" s="314"/>
      <c r="G293" s="272" t="s">
        <v>249</v>
      </c>
      <c r="H293" s="199"/>
      <c r="I293" s="199"/>
      <c r="J293" s="199"/>
      <c r="K293" s="199"/>
      <c r="L293" s="199"/>
      <c r="M293" s="199"/>
      <c r="N293" s="199"/>
      <c r="O293" s="199"/>
      <c r="P293" s="200"/>
      <c r="Q293" s="215" t="s">
        <v>332</v>
      </c>
      <c r="R293" s="199"/>
      <c r="S293" s="199"/>
      <c r="T293" s="199"/>
      <c r="U293" s="199"/>
      <c r="V293" s="199"/>
      <c r="W293" s="199"/>
      <c r="X293" s="199"/>
      <c r="Y293" s="199"/>
      <c r="Z293" s="199"/>
      <c r="AA293" s="199"/>
      <c r="AB293" s="287" t="s">
        <v>333</v>
      </c>
      <c r="AC293" s="199"/>
      <c r="AD293" s="200"/>
      <c r="AE293" s="273" t="s">
        <v>250</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15">
      <c r="A294" s="1017"/>
      <c r="B294" s="253"/>
      <c r="C294" s="252"/>
      <c r="D294" s="253"/>
      <c r="E294" s="252"/>
      <c r="F294" s="314"/>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 t="shared" ref="AY294:AY299" si="19">$AY$293</f>
        <v>0</v>
      </c>
    </row>
    <row r="295" spans="1:51" ht="22.5" hidden="1" customHeight="1" x14ac:dyDescent="0.15">
      <c r="A295" s="1017"/>
      <c r="B295" s="253"/>
      <c r="C295" s="252"/>
      <c r="D295" s="253"/>
      <c r="E295" s="252"/>
      <c r="F295" s="314"/>
      <c r="G295" s="232"/>
      <c r="H295" s="191"/>
      <c r="I295" s="191"/>
      <c r="J295" s="191"/>
      <c r="K295" s="191"/>
      <c r="L295" s="191"/>
      <c r="M295" s="191"/>
      <c r="N295" s="191"/>
      <c r="O295" s="191"/>
      <c r="P295" s="233"/>
      <c r="Q295" s="1004"/>
      <c r="R295" s="1005"/>
      <c r="S295" s="1005"/>
      <c r="T295" s="1005"/>
      <c r="U295" s="1005"/>
      <c r="V295" s="1005"/>
      <c r="W295" s="1005"/>
      <c r="X295" s="1005"/>
      <c r="Y295" s="1005"/>
      <c r="Z295" s="1005"/>
      <c r="AA295" s="1006"/>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si="19"/>
        <v>0</v>
      </c>
    </row>
    <row r="296" spans="1:51" ht="22.5" hidden="1" customHeight="1" x14ac:dyDescent="0.15">
      <c r="A296" s="1017"/>
      <c r="B296" s="253"/>
      <c r="C296" s="252"/>
      <c r="D296" s="253"/>
      <c r="E296" s="252"/>
      <c r="F296" s="314"/>
      <c r="G296" s="234"/>
      <c r="H296" s="235"/>
      <c r="I296" s="235"/>
      <c r="J296" s="235"/>
      <c r="K296" s="235"/>
      <c r="L296" s="235"/>
      <c r="M296" s="235"/>
      <c r="N296" s="235"/>
      <c r="O296" s="235"/>
      <c r="P296" s="236"/>
      <c r="Q296" s="1007"/>
      <c r="R296" s="1008"/>
      <c r="S296" s="1008"/>
      <c r="T296" s="1008"/>
      <c r="U296" s="1008"/>
      <c r="V296" s="1008"/>
      <c r="W296" s="1008"/>
      <c r="X296" s="1008"/>
      <c r="Y296" s="1008"/>
      <c r="Z296" s="1008"/>
      <c r="AA296" s="1009"/>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19"/>
        <v>0</v>
      </c>
    </row>
    <row r="297" spans="1:51" ht="25.5" hidden="1" customHeight="1" x14ac:dyDescent="0.15">
      <c r="A297" s="1017"/>
      <c r="B297" s="253"/>
      <c r="C297" s="252"/>
      <c r="D297" s="253"/>
      <c r="E297" s="252"/>
      <c r="F297" s="314"/>
      <c r="G297" s="234"/>
      <c r="H297" s="235"/>
      <c r="I297" s="235"/>
      <c r="J297" s="235"/>
      <c r="K297" s="235"/>
      <c r="L297" s="235"/>
      <c r="M297" s="235"/>
      <c r="N297" s="235"/>
      <c r="O297" s="235"/>
      <c r="P297" s="236"/>
      <c r="Q297" s="1007"/>
      <c r="R297" s="1008"/>
      <c r="S297" s="1008"/>
      <c r="T297" s="1008"/>
      <c r="U297" s="1008"/>
      <c r="V297" s="1008"/>
      <c r="W297" s="1008"/>
      <c r="X297" s="1008"/>
      <c r="Y297" s="1008"/>
      <c r="Z297" s="1008"/>
      <c r="AA297" s="1009"/>
      <c r="AB297" s="258"/>
      <c r="AC297" s="259"/>
      <c r="AD297" s="259"/>
      <c r="AE297" s="277" t="s">
        <v>251</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19"/>
        <v>0</v>
      </c>
    </row>
    <row r="298" spans="1:51" ht="22.5" hidden="1" customHeight="1" x14ac:dyDescent="0.15">
      <c r="A298" s="1017"/>
      <c r="B298" s="253"/>
      <c r="C298" s="252"/>
      <c r="D298" s="253"/>
      <c r="E298" s="252"/>
      <c r="F298" s="314"/>
      <c r="G298" s="234"/>
      <c r="H298" s="235"/>
      <c r="I298" s="235"/>
      <c r="J298" s="235"/>
      <c r="K298" s="235"/>
      <c r="L298" s="235"/>
      <c r="M298" s="235"/>
      <c r="N298" s="235"/>
      <c r="O298" s="235"/>
      <c r="P298" s="236"/>
      <c r="Q298" s="1007"/>
      <c r="R298" s="1008"/>
      <c r="S298" s="1008"/>
      <c r="T298" s="1008"/>
      <c r="U298" s="1008"/>
      <c r="V298" s="1008"/>
      <c r="W298" s="1008"/>
      <c r="X298" s="1008"/>
      <c r="Y298" s="1008"/>
      <c r="Z298" s="1008"/>
      <c r="AA298" s="1009"/>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19"/>
        <v>0</v>
      </c>
    </row>
    <row r="299" spans="1:51" ht="22.5" hidden="1" customHeight="1" x14ac:dyDescent="0.15">
      <c r="A299" s="1017"/>
      <c r="B299" s="253"/>
      <c r="C299" s="252"/>
      <c r="D299" s="253"/>
      <c r="E299" s="252"/>
      <c r="F299" s="314"/>
      <c r="G299" s="237"/>
      <c r="H299" s="194"/>
      <c r="I299" s="194"/>
      <c r="J299" s="194"/>
      <c r="K299" s="194"/>
      <c r="L299" s="194"/>
      <c r="M299" s="194"/>
      <c r="N299" s="194"/>
      <c r="O299" s="194"/>
      <c r="P299" s="238"/>
      <c r="Q299" s="1010"/>
      <c r="R299" s="1011"/>
      <c r="S299" s="1011"/>
      <c r="T299" s="1011"/>
      <c r="U299" s="1011"/>
      <c r="V299" s="1011"/>
      <c r="W299" s="1011"/>
      <c r="X299" s="1011"/>
      <c r="Y299" s="1011"/>
      <c r="Z299" s="1011"/>
      <c r="AA299" s="1012"/>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19"/>
        <v>0</v>
      </c>
    </row>
    <row r="300" spans="1:51" ht="22.5" hidden="1" customHeight="1" x14ac:dyDescent="0.15">
      <c r="A300" s="1017"/>
      <c r="B300" s="253"/>
      <c r="C300" s="252"/>
      <c r="D300" s="253"/>
      <c r="E300" s="252"/>
      <c r="F300" s="314"/>
      <c r="G300" s="272" t="s">
        <v>249</v>
      </c>
      <c r="H300" s="199"/>
      <c r="I300" s="199"/>
      <c r="J300" s="199"/>
      <c r="K300" s="199"/>
      <c r="L300" s="199"/>
      <c r="M300" s="199"/>
      <c r="N300" s="199"/>
      <c r="O300" s="199"/>
      <c r="P300" s="200"/>
      <c r="Q300" s="215" t="s">
        <v>332</v>
      </c>
      <c r="R300" s="199"/>
      <c r="S300" s="199"/>
      <c r="T300" s="199"/>
      <c r="U300" s="199"/>
      <c r="V300" s="199"/>
      <c r="W300" s="199"/>
      <c r="X300" s="199"/>
      <c r="Y300" s="199"/>
      <c r="Z300" s="199"/>
      <c r="AA300" s="199"/>
      <c r="AB300" s="287" t="s">
        <v>333</v>
      </c>
      <c r="AC300" s="199"/>
      <c r="AD300" s="200"/>
      <c r="AE300" s="273" t="s">
        <v>250</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15">
      <c r="A301" s="1017"/>
      <c r="B301" s="253"/>
      <c r="C301" s="252"/>
      <c r="D301" s="253"/>
      <c r="E301" s="252"/>
      <c r="F301" s="314"/>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 t="shared" ref="AY301:AY306" si="20">$AY$300</f>
        <v>0</v>
      </c>
    </row>
    <row r="302" spans="1:51" ht="22.5" hidden="1" customHeight="1" x14ac:dyDescent="0.15">
      <c r="A302" s="1017"/>
      <c r="B302" s="253"/>
      <c r="C302" s="252"/>
      <c r="D302" s="253"/>
      <c r="E302" s="252"/>
      <c r="F302" s="314"/>
      <c r="G302" s="232"/>
      <c r="H302" s="191"/>
      <c r="I302" s="191"/>
      <c r="J302" s="191"/>
      <c r="K302" s="191"/>
      <c r="L302" s="191"/>
      <c r="M302" s="191"/>
      <c r="N302" s="191"/>
      <c r="O302" s="191"/>
      <c r="P302" s="233"/>
      <c r="Q302" s="1004"/>
      <c r="R302" s="1005"/>
      <c r="S302" s="1005"/>
      <c r="T302" s="1005"/>
      <c r="U302" s="1005"/>
      <c r="V302" s="1005"/>
      <c r="W302" s="1005"/>
      <c r="X302" s="1005"/>
      <c r="Y302" s="1005"/>
      <c r="Z302" s="1005"/>
      <c r="AA302" s="1006"/>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si="20"/>
        <v>0</v>
      </c>
    </row>
    <row r="303" spans="1:51" ht="22.5" hidden="1" customHeight="1" x14ac:dyDescent="0.15">
      <c r="A303" s="1017"/>
      <c r="B303" s="253"/>
      <c r="C303" s="252"/>
      <c r="D303" s="253"/>
      <c r="E303" s="252"/>
      <c r="F303" s="314"/>
      <c r="G303" s="234"/>
      <c r="H303" s="235"/>
      <c r="I303" s="235"/>
      <c r="J303" s="235"/>
      <c r="K303" s="235"/>
      <c r="L303" s="235"/>
      <c r="M303" s="235"/>
      <c r="N303" s="235"/>
      <c r="O303" s="235"/>
      <c r="P303" s="236"/>
      <c r="Q303" s="1007"/>
      <c r="R303" s="1008"/>
      <c r="S303" s="1008"/>
      <c r="T303" s="1008"/>
      <c r="U303" s="1008"/>
      <c r="V303" s="1008"/>
      <c r="W303" s="1008"/>
      <c r="X303" s="1008"/>
      <c r="Y303" s="1008"/>
      <c r="Z303" s="1008"/>
      <c r="AA303" s="1009"/>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20"/>
        <v>0</v>
      </c>
    </row>
    <row r="304" spans="1:51" ht="25.5" hidden="1" customHeight="1" x14ac:dyDescent="0.15">
      <c r="A304" s="1017"/>
      <c r="B304" s="253"/>
      <c r="C304" s="252"/>
      <c r="D304" s="253"/>
      <c r="E304" s="252"/>
      <c r="F304" s="314"/>
      <c r="G304" s="234"/>
      <c r="H304" s="235"/>
      <c r="I304" s="235"/>
      <c r="J304" s="235"/>
      <c r="K304" s="235"/>
      <c r="L304" s="235"/>
      <c r="M304" s="235"/>
      <c r="N304" s="235"/>
      <c r="O304" s="235"/>
      <c r="P304" s="236"/>
      <c r="Q304" s="1007"/>
      <c r="R304" s="1008"/>
      <c r="S304" s="1008"/>
      <c r="T304" s="1008"/>
      <c r="U304" s="1008"/>
      <c r="V304" s="1008"/>
      <c r="W304" s="1008"/>
      <c r="X304" s="1008"/>
      <c r="Y304" s="1008"/>
      <c r="Z304" s="1008"/>
      <c r="AA304" s="1009"/>
      <c r="AB304" s="258"/>
      <c r="AC304" s="259"/>
      <c r="AD304" s="259"/>
      <c r="AE304" s="264" t="s">
        <v>251</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20"/>
        <v>0</v>
      </c>
    </row>
    <row r="305" spans="1:51" ht="22.5" hidden="1" customHeight="1" x14ac:dyDescent="0.15">
      <c r="A305" s="1017"/>
      <c r="B305" s="253"/>
      <c r="C305" s="252"/>
      <c r="D305" s="253"/>
      <c r="E305" s="252"/>
      <c r="F305" s="314"/>
      <c r="G305" s="234"/>
      <c r="H305" s="235"/>
      <c r="I305" s="235"/>
      <c r="J305" s="235"/>
      <c r="K305" s="235"/>
      <c r="L305" s="235"/>
      <c r="M305" s="235"/>
      <c r="N305" s="235"/>
      <c r="O305" s="235"/>
      <c r="P305" s="236"/>
      <c r="Q305" s="1007"/>
      <c r="R305" s="1008"/>
      <c r="S305" s="1008"/>
      <c r="T305" s="1008"/>
      <c r="U305" s="1008"/>
      <c r="V305" s="1008"/>
      <c r="W305" s="1008"/>
      <c r="X305" s="1008"/>
      <c r="Y305" s="1008"/>
      <c r="Z305" s="1008"/>
      <c r="AA305" s="1009"/>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20"/>
        <v>0</v>
      </c>
    </row>
    <row r="306" spans="1:51" ht="22.5" hidden="1" customHeight="1" x14ac:dyDescent="0.15">
      <c r="A306" s="1017"/>
      <c r="B306" s="253"/>
      <c r="C306" s="252"/>
      <c r="D306" s="253"/>
      <c r="E306" s="315"/>
      <c r="F306" s="316"/>
      <c r="G306" s="237"/>
      <c r="H306" s="194"/>
      <c r="I306" s="194"/>
      <c r="J306" s="194"/>
      <c r="K306" s="194"/>
      <c r="L306" s="194"/>
      <c r="M306" s="194"/>
      <c r="N306" s="194"/>
      <c r="O306" s="194"/>
      <c r="P306" s="238"/>
      <c r="Q306" s="1010"/>
      <c r="R306" s="1011"/>
      <c r="S306" s="1011"/>
      <c r="T306" s="1011"/>
      <c r="U306" s="1011"/>
      <c r="V306" s="1011"/>
      <c r="W306" s="1011"/>
      <c r="X306" s="1011"/>
      <c r="Y306" s="1011"/>
      <c r="Z306" s="1011"/>
      <c r="AA306" s="1012"/>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20"/>
        <v>0</v>
      </c>
    </row>
    <row r="307" spans="1:51" ht="23.25" hidden="1" customHeight="1" x14ac:dyDescent="0.15">
      <c r="A307" s="1017"/>
      <c r="B307" s="253"/>
      <c r="C307" s="252"/>
      <c r="D307" s="253"/>
      <c r="E307" s="187" t="s">
        <v>296</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0</v>
      </c>
    </row>
    <row r="308" spans="1:51" ht="24.75" hidden="1" customHeight="1" x14ac:dyDescent="0.15">
      <c r="A308" s="1017"/>
      <c r="B308" s="253"/>
      <c r="C308" s="252"/>
      <c r="D308" s="253"/>
      <c r="E308" s="190"/>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0</v>
      </c>
    </row>
    <row r="309" spans="1:51" ht="24.75" hidden="1" customHeight="1" thickBot="1" x14ac:dyDescent="0.2">
      <c r="A309" s="1017"/>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0</v>
      </c>
    </row>
    <row r="310" spans="1:51" ht="45" hidden="1" customHeight="1" x14ac:dyDescent="0.15">
      <c r="A310" s="1017"/>
      <c r="B310" s="253"/>
      <c r="C310" s="252"/>
      <c r="D310" s="253"/>
      <c r="E310" s="308" t="s">
        <v>265</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c r="AY310">
        <f>COUNTA($G$310)</f>
        <v>0</v>
      </c>
    </row>
    <row r="311" spans="1:51" ht="45" hidden="1" customHeight="1" x14ac:dyDescent="0.15">
      <c r="A311" s="1017"/>
      <c r="B311" s="253"/>
      <c r="C311" s="252"/>
      <c r="D311" s="253"/>
      <c r="E311" s="239" t="s">
        <v>264</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15">
      <c r="A312" s="1017"/>
      <c r="B312" s="253"/>
      <c r="C312" s="252"/>
      <c r="D312" s="253"/>
      <c r="E312" s="250" t="s">
        <v>237</v>
      </c>
      <c r="F312" s="313"/>
      <c r="G312" s="282" t="s">
        <v>246</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386</v>
      </c>
      <c r="AF312" s="199"/>
      <c r="AG312" s="199"/>
      <c r="AH312" s="200"/>
      <c r="AI312" s="215" t="s">
        <v>408</v>
      </c>
      <c r="AJ312" s="199"/>
      <c r="AK312" s="199"/>
      <c r="AL312" s="200"/>
      <c r="AM312" s="215" t="s">
        <v>695</v>
      </c>
      <c r="AN312" s="199"/>
      <c r="AO312" s="199"/>
      <c r="AP312" s="200"/>
      <c r="AQ312" s="267" t="s">
        <v>232</v>
      </c>
      <c r="AR312" s="268"/>
      <c r="AS312" s="268"/>
      <c r="AT312" s="269"/>
      <c r="AU312" s="279" t="s">
        <v>248</v>
      </c>
      <c r="AV312" s="279"/>
      <c r="AW312" s="279"/>
      <c r="AX312" s="280"/>
      <c r="AY312">
        <f>COUNTA($G$314)</f>
        <v>0</v>
      </c>
    </row>
    <row r="313" spans="1:51" ht="18.75" hidden="1" customHeight="1" x14ac:dyDescent="0.15">
      <c r="A313" s="1017"/>
      <c r="B313" s="253"/>
      <c r="C313" s="252"/>
      <c r="D313" s="253"/>
      <c r="E313" s="252"/>
      <c r="F313" s="314"/>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233</v>
      </c>
      <c r="AT313" s="202"/>
      <c r="AU313" s="178"/>
      <c r="AV313" s="178"/>
      <c r="AW313" s="179" t="s">
        <v>179</v>
      </c>
      <c r="AX313" s="180"/>
      <c r="AY313">
        <f>$AY$312</f>
        <v>0</v>
      </c>
    </row>
    <row r="314" spans="1:51" ht="39.75" hidden="1" customHeight="1" x14ac:dyDescent="0.15">
      <c r="A314" s="1017"/>
      <c r="B314" s="253"/>
      <c r="C314" s="252"/>
      <c r="D314" s="253"/>
      <c r="E314" s="252"/>
      <c r="F314" s="314"/>
      <c r="G314" s="232"/>
      <c r="H314" s="191"/>
      <c r="I314" s="191"/>
      <c r="J314" s="191"/>
      <c r="K314" s="191"/>
      <c r="L314" s="191"/>
      <c r="M314" s="191"/>
      <c r="N314" s="191"/>
      <c r="O314" s="191"/>
      <c r="P314" s="191"/>
      <c r="Q314" s="191"/>
      <c r="R314" s="191"/>
      <c r="S314" s="191"/>
      <c r="T314" s="191"/>
      <c r="U314" s="191"/>
      <c r="V314" s="191"/>
      <c r="W314" s="191"/>
      <c r="X314" s="233"/>
      <c r="Y314" s="172" t="s">
        <v>247</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$AY$312</f>
        <v>0</v>
      </c>
    </row>
    <row r="315" spans="1:51" ht="39.75" hidden="1" customHeight="1" x14ac:dyDescent="0.15">
      <c r="A315" s="1017"/>
      <c r="B315" s="253"/>
      <c r="C315" s="252"/>
      <c r="D315" s="253"/>
      <c r="E315" s="252"/>
      <c r="F315" s="314"/>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$AY$312</f>
        <v>0</v>
      </c>
    </row>
    <row r="316" spans="1:51" ht="18.75" hidden="1" customHeight="1" x14ac:dyDescent="0.15">
      <c r="A316" s="1017"/>
      <c r="B316" s="253"/>
      <c r="C316" s="252"/>
      <c r="D316" s="253"/>
      <c r="E316" s="252"/>
      <c r="F316" s="314"/>
      <c r="G316" s="282" t="s">
        <v>246</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386</v>
      </c>
      <c r="AF316" s="199"/>
      <c r="AG316" s="199"/>
      <c r="AH316" s="200"/>
      <c r="AI316" s="215" t="s">
        <v>408</v>
      </c>
      <c r="AJ316" s="199"/>
      <c r="AK316" s="199"/>
      <c r="AL316" s="200"/>
      <c r="AM316" s="215" t="s">
        <v>695</v>
      </c>
      <c r="AN316" s="199"/>
      <c r="AO316" s="199"/>
      <c r="AP316" s="200"/>
      <c r="AQ316" s="267" t="s">
        <v>232</v>
      </c>
      <c r="AR316" s="268"/>
      <c r="AS316" s="268"/>
      <c r="AT316" s="269"/>
      <c r="AU316" s="279" t="s">
        <v>248</v>
      </c>
      <c r="AV316" s="279"/>
      <c r="AW316" s="279"/>
      <c r="AX316" s="280"/>
      <c r="AY316">
        <f>COUNTA($G$318)</f>
        <v>0</v>
      </c>
    </row>
    <row r="317" spans="1:51" ht="18.75" hidden="1" customHeight="1" x14ac:dyDescent="0.15">
      <c r="A317" s="1017"/>
      <c r="B317" s="253"/>
      <c r="C317" s="252"/>
      <c r="D317" s="253"/>
      <c r="E317" s="252"/>
      <c r="F317" s="314"/>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233</v>
      </c>
      <c r="AT317" s="202"/>
      <c r="AU317" s="178"/>
      <c r="AV317" s="178"/>
      <c r="AW317" s="179" t="s">
        <v>179</v>
      </c>
      <c r="AX317" s="180"/>
      <c r="AY317">
        <f>$AY$316</f>
        <v>0</v>
      </c>
    </row>
    <row r="318" spans="1:51" ht="39.75" hidden="1" customHeight="1" x14ac:dyDescent="0.15">
      <c r="A318" s="1017"/>
      <c r="B318" s="253"/>
      <c r="C318" s="252"/>
      <c r="D318" s="253"/>
      <c r="E318" s="252"/>
      <c r="F318" s="314"/>
      <c r="G318" s="232"/>
      <c r="H318" s="191"/>
      <c r="I318" s="191"/>
      <c r="J318" s="191"/>
      <c r="K318" s="191"/>
      <c r="L318" s="191"/>
      <c r="M318" s="191"/>
      <c r="N318" s="191"/>
      <c r="O318" s="191"/>
      <c r="P318" s="191"/>
      <c r="Q318" s="191"/>
      <c r="R318" s="191"/>
      <c r="S318" s="191"/>
      <c r="T318" s="191"/>
      <c r="U318" s="191"/>
      <c r="V318" s="191"/>
      <c r="W318" s="191"/>
      <c r="X318" s="233"/>
      <c r="Y318" s="172" t="s">
        <v>247</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$AY$316</f>
        <v>0</v>
      </c>
    </row>
    <row r="319" spans="1:51" ht="39.75" hidden="1" customHeight="1" x14ac:dyDescent="0.15">
      <c r="A319" s="1017"/>
      <c r="B319" s="253"/>
      <c r="C319" s="252"/>
      <c r="D319" s="253"/>
      <c r="E319" s="252"/>
      <c r="F319" s="314"/>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$AY$316</f>
        <v>0</v>
      </c>
    </row>
    <row r="320" spans="1:51" ht="18.75" hidden="1" customHeight="1" x14ac:dyDescent="0.15">
      <c r="A320" s="1017"/>
      <c r="B320" s="253"/>
      <c r="C320" s="252"/>
      <c r="D320" s="253"/>
      <c r="E320" s="252"/>
      <c r="F320" s="314"/>
      <c r="G320" s="282" t="s">
        <v>246</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386</v>
      </c>
      <c r="AF320" s="199"/>
      <c r="AG320" s="199"/>
      <c r="AH320" s="200"/>
      <c r="AI320" s="215" t="s">
        <v>408</v>
      </c>
      <c r="AJ320" s="199"/>
      <c r="AK320" s="199"/>
      <c r="AL320" s="200"/>
      <c r="AM320" s="215" t="s">
        <v>695</v>
      </c>
      <c r="AN320" s="199"/>
      <c r="AO320" s="199"/>
      <c r="AP320" s="200"/>
      <c r="AQ320" s="267" t="s">
        <v>232</v>
      </c>
      <c r="AR320" s="268"/>
      <c r="AS320" s="268"/>
      <c r="AT320" s="269"/>
      <c r="AU320" s="279" t="s">
        <v>248</v>
      </c>
      <c r="AV320" s="279"/>
      <c r="AW320" s="279"/>
      <c r="AX320" s="280"/>
      <c r="AY320">
        <f>COUNTA($G$322)</f>
        <v>0</v>
      </c>
    </row>
    <row r="321" spans="1:51" ht="18.75" hidden="1" customHeight="1" x14ac:dyDescent="0.15">
      <c r="A321" s="1017"/>
      <c r="B321" s="253"/>
      <c r="C321" s="252"/>
      <c r="D321" s="253"/>
      <c r="E321" s="252"/>
      <c r="F321" s="314"/>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233</v>
      </c>
      <c r="AT321" s="202"/>
      <c r="AU321" s="178"/>
      <c r="AV321" s="178"/>
      <c r="AW321" s="179" t="s">
        <v>179</v>
      </c>
      <c r="AX321" s="180"/>
      <c r="AY321">
        <f>$AY$320</f>
        <v>0</v>
      </c>
    </row>
    <row r="322" spans="1:51" ht="39.75" hidden="1" customHeight="1" x14ac:dyDescent="0.15">
      <c r="A322" s="1017"/>
      <c r="B322" s="253"/>
      <c r="C322" s="252"/>
      <c r="D322" s="253"/>
      <c r="E322" s="252"/>
      <c r="F322" s="314"/>
      <c r="G322" s="232"/>
      <c r="H322" s="191"/>
      <c r="I322" s="191"/>
      <c r="J322" s="191"/>
      <c r="K322" s="191"/>
      <c r="L322" s="191"/>
      <c r="M322" s="191"/>
      <c r="N322" s="191"/>
      <c r="O322" s="191"/>
      <c r="P322" s="191"/>
      <c r="Q322" s="191"/>
      <c r="R322" s="191"/>
      <c r="S322" s="191"/>
      <c r="T322" s="191"/>
      <c r="U322" s="191"/>
      <c r="V322" s="191"/>
      <c r="W322" s="191"/>
      <c r="X322" s="233"/>
      <c r="Y322" s="172" t="s">
        <v>247</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$AY$320</f>
        <v>0</v>
      </c>
    </row>
    <row r="323" spans="1:51" ht="39.75" hidden="1" customHeight="1" x14ac:dyDescent="0.15">
      <c r="A323" s="1017"/>
      <c r="B323" s="253"/>
      <c r="C323" s="252"/>
      <c r="D323" s="253"/>
      <c r="E323" s="252"/>
      <c r="F323" s="314"/>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$AY$320</f>
        <v>0</v>
      </c>
    </row>
    <row r="324" spans="1:51" ht="18.75" hidden="1" customHeight="1" x14ac:dyDescent="0.15">
      <c r="A324" s="1017"/>
      <c r="B324" s="253"/>
      <c r="C324" s="252"/>
      <c r="D324" s="253"/>
      <c r="E324" s="252"/>
      <c r="F324" s="314"/>
      <c r="G324" s="282" t="s">
        <v>246</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386</v>
      </c>
      <c r="AF324" s="199"/>
      <c r="AG324" s="199"/>
      <c r="AH324" s="200"/>
      <c r="AI324" s="215" t="s">
        <v>408</v>
      </c>
      <c r="AJ324" s="199"/>
      <c r="AK324" s="199"/>
      <c r="AL324" s="200"/>
      <c r="AM324" s="215" t="s">
        <v>695</v>
      </c>
      <c r="AN324" s="199"/>
      <c r="AO324" s="199"/>
      <c r="AP324" s="200"/>
      <c r="AQ324" s="267" t="s">
        <v>232</v>
      </c>
      <c r="AR324" s="268"/>
      <c r="AS324" s="268"/>
      <c r="AT324" s="269"/>
      <c r="AU324" s="279" t="s">
        <v>248</v>
      </c>
      <c r="AV324" s="279"/>
      <c r="AW324" s="279"/>
      <c r="AX324" s="280"/>
      <c r="AY324">
        <f>COUNTA($G$326)</f>
        <v>0</v>
      </c>
    </row>
    <row r="325" spans="1:51" ht="18.75" hidden="1" customHeight="1" x14ac:dyDescent="0.15">
      <c r="A325" s="1017"/>
      <c r="B325" s="253"/>
      <c r="C325" s="252"/>
      <c r="D325" s="253"/>
      <c r="E325" s="252"/>
      <c r="F325" s="314"/>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233</v>
      </c>
      <c r="AT325" s="202"/>
      <c r="AU325" s="178"/>
      <c r="AV325" s="178"/>
      <c r="AW325" s="179" t="s">
        <v>179</v>
      </c>
      <c r="AX325" s="180"/>
      <c r="AY325">
        <f>$AY$324</f>
        <v>0</v>
      </c>
    </row>
    <row r="326" spans="1:51" ht="39.75" hidden="1" customHeight="1" x14ac:dyDescent="0.15">
      <c r="A326" s="1017"/>
      <c r="B326" s="253"/>
      <c r="C326" s="252"/>
      <c r="D326" s="253"/>
      <c r="E326" s="252"/>
      <c r="F326" s="314"/>
      <c r="G326" s="232"/>
      <c r="H326" s="191"/>
      <c r="I326" s="191"/>
      <c r="J326" s="191"/>
      <c r="K326" s="191"/>
      <c r="L326" s="191"/>
      <c r="M326" s="191"/>
      <c r="N326" s="191"/>
      <c r="O326" s="191"/>
      <c r="P326" s="191"/>
      <c r="Q326" s="191"/>
      <c r="R326" s="191"/>
      <c r="S326" s="191"/>
      <c r="T326" s="191"/>
      <c r="U326" s="191"/>
      <c r="V326" s="191"/>
      <c r="W326" s="191"/>
      <c r="X326" s="233"/>
      <c r="Y326" s="172" t="s">
        <v>247</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$AY$324</f>
        <v>0</v>
      </c>
    </row>
    <row r="327" spans="1:51" ht="39.75" hidden="1" customHeight="1" x14ac:dyDescent="0.15">
      <c r="A327" s="1017"/>
      <c r="B327" s="253"/>
      <c r="C327" s="252"/>
      <c r="D327" s="253"/>
      <c r="E327" s="252"/>
      <c r="F327" s="314"/>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$AY$324</f>
        <v>0</v>
      </c>
    </row>
    <row r="328" spans="1:51" ht="18.75" hidden="1" customHeight="1" x14ac:dyDescent="0.15">
      <c r="A328" s="1017"/>
      <c r="B328" s="253"/>
      <c r="C328" s="252"/>
      <c r="D328" s="253"/>
      <c r="E328" s="252"/>
      <c r="F328" s="314"/>
      <c r="G328" s="282" t="s">
        <v>246</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386</v>
      </c>
      <c r="AF328" s="199"/>
      <c r="AG328" s="199"/>
      <c r="AH328" s="200"/>
      <c r="AI328" s="215" t="s">
        <v>408</v>
      </c>
      <c r="AJ328" s="199"/>
      <c r="AK328" s="199"/>
      <c r="AL328" s="200"/>
      <c r="AM328" s="215" t="s">
        <v>695</v>
      </c>
      <c r="AN328" s="199"/>
      <c r="AO328" s="199"/>
      <c r="AP328" s="200"/>
      <c r="AQ328" s="267" t="s">
        <v>232</v>
      </c>
      <c r="AR328" s="268"/>
      <c r="AS328" s="268"/>
      <c r="AT328" s="269"/>
      <c r="AU328" s="279" t="s">
        <v>248</v>
      </c>
      <c r="AV328" s="279"/>
      <c r="AW328" s="279"/>
      <c r="AX328" s="280"/>
      <c r="AY328">
        <f>COUNTA($G$330)</f>
        <v>0</v>
      </c>
    </row>
    <row r="329" spans="1:51" ht="18.75" hidden="1" customHeight="1" x14ac:dyDescent="0.15">
      <c r="A329" s="1017"/>
      <c r="B329" s="253"/>
      <c r="C329" s="252"/>
      <c r="D329" s="253"/>
      <c r="E329" s="252"/>
      <c r="F329" s="314"/>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233</v>
      </c>
      <c r="AT329" s="202"/>
      <c r="AU329" s="178"/>
      <c r="AV329" s="178"/>
      <c r="AW329" s="179" t="s">
        <v>179</v>
      </c>
      <c r="AX329" s="180"/>
      <c r="AY329">
        <f>$AY$328</f>
        <v>0</v>
      </c>
    </row>
    <row r="330" spans="1:51" ht="39.75" hidden="1" customHeight="1" x14ac:dyDescent="0.15">
      <c r="A330" s="1017"/>
      <c r="B330" s="253"/>
      <c r="C330" s="252"/>
      <c r="D330" s="253"/>
      <c r="E330" s="252"/>
      <c r="F330" s="314"/>
      <c r="G330" s="232"/>
      <c r="H330" s="191"/>
      <c r="I330" s="191"/>
      <c r="J330" s="191"/>
      <c r="K330" s="191"/>
      <c r="L330" s="191"/>
      <c r="M330" s="191"/>
      <c r="N330" s="191"/>
      <c r="O330" s="191"/>
      <c r="P330" s="191"/>
      <c r="Q330" s="191"/>
      <c r="R330" s="191"/>
      <c r="S330" s="191"/>
      <c r="T330" s="191"/>
      <c r="U330" s="191"/>
      <c r="V330" s="191"/>
      <c r="W330" s="191"/>
      <c r="X330" s="233"/>
      <c r="Y330" s="172" t="s">
        <v>247</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$AY$328</f>
        <v>0</v>
      </c>
    </row>
    <row r="331" spans="1:51" ht="39.75" hidden="1" customHeight="1" x14ac:dyDescent="0.15">
      <c r="A331" s="1017"/>
      <c r="B331" s="253"/>
      <c r="C331" s="252"/>
      <c r="D331" s="253"/>
      <c r="E331" s="252"/>
      <c r="F331" s="314"/>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$AY$328</f>
        <v>0</v>
      </c>
    </row>
    <row r="332" spans="1:51" ht="22.5" hidden="1" customHeight="1" x14ac:dyDescent="0.15">
      <c r="A332" s="1017"/>
      <c r="B332" s="253"/>
      <c r="C332" s="252"/>
      <c r="D332" s="253"/>
      <c r="E332" s="252"/>
      <c r="F332" s="314"/>
      <c r="G332" s="272" t="s">
        <v>249</v>
      </c>
      <c r="H332" s="199"/>
      <c r="I332" s="199"/>
      <c r="J332" s="199"/>
      <c r="K332" s="199"/>
      <c r="L332" s="199"/>
      <c r="M332" s="199"/>
      <c r="N332" s="199"/>
      <c r="O332" s="199"/>
      <c r="P332" s="200"/>
      <c r="Q332" s="215" t="s">
        <v>332</v>
      </c>
      <c r="R332" s="199"/>
      <c r="S332" s="199"/>
      <c r="T332" s="199"/>
      <c r="U332" s="199"/>
      <c r="V332" s="199"/>
      <c r="W332" s="199"/>
      <c r="X332" s="199"/>
      <c r="Y332" s="199"/>
      <c r="Z332" s="199"/>
      <c r="AA332" s="199"/>
      <c r="AB332" s="287" t="s">
        <v>333</v>
      </c>
      <c r="AC332" s="199"/>
      <c r="AD332" s="200"/>
      <c r="AE332" s="215" t="s">
        <v>250</v>
      </c>
      <c r="AF332" s="199"/>
      <c r="AG332" s="199"/>
      <c r="AH332" s="199"/>
      <c r="AI332" s="199"/>
      <c r="AJ332" s="199"/>
      <c r="AK332" s="199"/>
      <c r="AL332" s="199"/>
      <c r="AM332" s="199"/>
      <c r="AN332" s="199"/>
      <c r="AO332" s="199"/>
      <c r="AP332" s="199"/>
      <c r="AQ332" s="199"/>
      <c r="AR332" s="199"/>
      <c r="AS332" s="199"/>
      <c r="AT332" s="199"/>
      <c r="AU332" s="199"/>
      <c r="AV332" s="199"/>
      <c r="AW332" s="199"/>
      <c r="AX332" s="612"/>
      <c r="AY332">
        <f>COUNTA($G$334)</f>
        <v>0</v>
      </c>
    </row>
    <row r="333" spans="1:51" ht="22.5" hidden="1" customHeight="1" x14ac:dyDescent="0.15">
      <c r="A333" s="1017"/>
      <c r="B333" s="253"/>
      <c r="C333" s="252"/>
      <c r="D333" s="253"/>
      <c r="E333" s="252"/>
      <c r="F333" s="314"/>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 t="shared" ref="AY333:AY338" si="21">$AY$332</f>
        <v>0</v>
      </c>
    </row>
    <row r="334" spans="1:51" ht="22.5" hidden="1" customHeight="1" x14ac:dyDescent="0.15">
      <c r="A334" s="1017"/>
      <c r="B334" s="253"/>
      <c r="C334" s="252"/>
      <c r="D334" s="253"/>
      <c r="E334" s="252"/>
      <c r="F334" s="314"/>
      <c r="G334" s="232"/>
      <c r="H334" s="191"/>
      <c r="I334" s="191"/>
      <c r="J334" s="191"/>
      <c r="K334" s="191"/>
      <c r="L334" s="191"/>
      <c r="M334" s="191"/>
      <c r="N334" s="191"/>
      <c r="O334" s="191"/>
      <c r="P334" s="233"/>
      <c r="Q334" s="1004"/>
      <c r="R334" s="1005"/>
      <c r="S334" s="1005"/>
      <c r="T334" s="1005"/>
      <c r="U334" s="1005"/>
      <c r="V334" s="1005"/>
      <c r="W334" s="1005"/>
      <c r="X334" s="1005"/>
      <c r="Y334" s="1005"/>
      <c r="Z334" s="1005"/>
      <c r="AA334" s="1006"/>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si="21"/>
        <v>0</v>
      </c>
    </row>
    <row r="335" spans="1:51" ht="22.5" hidden="1" customHeight="1" x14ac:dyDescent="0.15">
      <c r="A335" s="1017"/>
      <c r="B335" s="253"/>
      <c r="C335" s="252"/>
      <c r="D335" s="253"/>
      <c r="E335" s="252"/>
      <c r="F335" s="314"/>
      <c r="G335" s="234"/>
      <c r="H335" s="235"/>
      <c r="I335" s="235"/>
      <c r="J335" s="235"/>
      <c r="K335" s="235"/>
      <c r="L335" s="235"/>
      <c r="M335" s="235"/>
      <c r="N335" s="235"/>
      <c r="O335" s="235"/>
      <c r="P335" s="236"/>
      <c r="Q335" s="1007"/>
      <c r="R335" s="1008"/>
      <c r="S335" s="1008"/>
      <c r="T335" s="1008"/>
      <c r="U335" s="1008"/>
      <c r="V335" s="1008"/>
      <c r="W335" s="1008"/>
      <c r="X335" s="1008"/>
      <c r="Y335" s="1008"/>
      <c r="Z335" s="1008"/>
      <c r="AA335" s="1009"/>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21"/>
        <v>0</v>
      </c>
    </row>
    <row r="336" spans="1:51" ht="25.5" hidden="1" customHeight="1" x14ac:dyDescent="0.15">
      <c r="A336" s="1017"/>
      <c r="B336" s="253"/>
      <c r="C336" s="252"/>
      <c r="D336" s="253"/>
      <c r="E336" s="252"/>
      <c r="F336" s="314"/>
      <c r="G336" s="234"/>
      <c r="H336" s="235"/>
      <c r="I336" s="235"/>
      <c r="J336" s="235"/>
      <c r="K336" s="235"/>
      <c r="L336" s="235"/>
      <c r="M336" s="235"/>
      <c r="N336" s="235"/>
      <c r="O336" s="235"/>
      <c r="P336" s="236"/>
      <c r="Q336" s="1007"/>
      <c r="R336" s="1008"/>
      <c r="S336" s="1008"/>
      <c r="T336" s="1008"/>
      <c r="U336" s="1008"/>
      <c r="V336" s="1008"/>
      <c r="W336" s="1008"/>
      <c r="X336" s="1008"/>
      <c r="Y336" s="1008"/>
      <c r="Z336" s="1008"/>
      <c r="AA336" s="1009"/>
      <c r="AB336" s="258"/>
      <c r="AC336" s="259"/>
      <c r="AD336" s="259"/>
      <c r="AE336" s="277" t="s">
        <v>251</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21"/>
        <v>0</v>
      </c>
    </row>
    <row r="337" spans="1:51" ht="22.5" hidden="1" customHeight="1" x14ac:dyDescent="0.15">
      <c r="A337" s="1017"/>
      <c r="B337" s="253"/>
      <c r="C337" s="252"/>
      <c r="D337" s="253"/>
      <c r="E337" s="252"/>
      <c r="F337" s="314"/>
      <c r="G337" s="234"/>
      <c r="H337" s="235"/>
      <c r="I337" s="235"/>
      <c r="J337" s="235"/>
      <c r="K337" s="235"/>
      <c r="L337" s="235"/>
      <c r="M337" s="235"/>
      <c r="N337" s="235"/>
      <c r="O337" s="235"/>
      <c r="P337" s="236"/>
      <c r="Q337" s="1007"/>
      <c r="R337" s="1008"/>
      <c r="S337" s="1008"/>
      <c r="T337" s="1008"/>
      <c r="U337" s="1008"/>
      <c r="V337" s="1008"/>
      <c r="W337" s="1008"/>
      <c r="X337" s="1008"/>
      <c r="Y337" s="1008"/>
      <c r="Z337" s="1008"/>
      <c r="AA337" s="1009"/>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21"/>
        <v>0</v>
      </c>
    </row>
    <row r="338" spans="1:51" ht="22.5" hidden="1" customHeight="1" x14ac:dyDescent="0.15">
      <c r="A338" s="1017"/>
      <c r="B338" s="253"/>
      <c r="C338" s="252"/>
      <c r="D338" s="253"/>
      <c r="E338" s="252"/>
      <c r="F338" s="314"/>
      <c r="G338" s="237"/>
      <c r="H338" s="194"/>
      <c r="I338" s="194"/>
      <c r="J338" s="194"/>
      <c r="K338" s="194"/>
      <c r="L338" s="194"/>
      <c r="M338" s="194"/>
      <c r="N338" s="194"/>
      <c r="O338" s="194"/>
      <c r="P338" s="238"/>
      <c r="Q338" s="1010"/>
      <c r="R338" s="1011"/>
      <c r="S338" s="1011"/>
      <c r="T338" s="1011"/>
      <c r="U338" s="1011"/>
      <c r="V338" s="1011"/>
      <c r="W338" s="1011"/>
      <c r="X338" s="1011"/>
      <c r="Y338" s="1011"/>
      <c r="Z338" s="1011"/>
      <c r="AA338" s="1012"/>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21"/>
        <v>0</v>
      </c>
    </row>
    <row r="339" spans="1:51" ht="22.5" hidden="1" customHeight="1" x14ac:dyDescent="0.15">
      <c r="A339" s="1017"/>
      <c r="B339" s="253"/>
      <c r="C339" s="252"/>
      <c r="D339" s="253"/>
      <c r="E339" s="252"/>
      <c r="F339" s="314"/>
      <c r="G339" s="272" t="s">
        <v>249</v>
      </c>
      <c r="H339" s="199"/>
      <c r="I339" s="199"/>
      <c r="J339" s="199"/>
      <c r="K339" s="199"/>
      <c r="L339" s="199"/>
      <c r="M339" s="199"/>
      <c r="N339" s="199"/>
      <c r="O339" s="199"/>
      <c r="P339" s="200"/>
      <c r="Q339" s="215" t="s">
        <v>332</v>
      </c>
      <c r="R339" s="199"/>
      <c r="S339" s="199"/>
      <c r="T339" s="199"/>
      <c r="U339" s="199"/>
      <c r="V339" s="199"/>
      <c r="W339" s="199"/>
      <c r="X339" s="199"/>
      <c r="Y339" s="199"/>
      <c r="Z339" s="199"/>
      <c r="AA339" s="199"/>
      <c r="AB339" s="287" t="s">
        <v>333</v>
      </c>
      <c r="AC339" s="199"/>
      <c r="AD339" s="200"/>
      <c r="AE339" s="273" t="s">
        <v>250</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15">
      <c r="A340" s="1017"/>
      <c r="B340" s="253"/>
      <c r="C340" s="252"/>
      <c r="D340" s="253"/>
      <c r="E340" s="252"/>
      <c r="F340" s="314"/>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 t="shared" ref="AY340:AY345" si="22">$AY$339</f>
        <v>0</v>
      </c>
    </row>
    <row r="341" spans="1:51" ht="22.5" hidden="1" customHeight="1" x14ac:dyDescent="0.15">
      <c r="A341" s="1017"/>
      <c r="B341" s="253"/>
      <c r="C341" s="252"/>
      <c r="D341" s="253"/>
      <c r="E341" s="252"/>
      <c r="F341" s="314"/>
      <c r="G341" s="232"/>
      <c r="H341" s="191"/>
      <c r="I341" s="191"/>
      <c r="J341" s="191"/>
      <c r="K341" s="191"/>
      <c r="L341" s="191"/>
      <c r="M341" s="191"/>
      <c r="N341" s="191"/>
      <c r="O341" s="191"/>
      <c r="P341" s="233"/>
      <c r="Q341" s="1004"/>
      <c r="R341" s="1005"/>
      <c r="S341" s="1005"/>
      <c r="T341" s="1005"/>
      <c r="U341" s="1005"/>
      <c r="V341" s="1005"/>
      <c r="W341" s="1005"/>
      <c r="X341" s="1005"/>
      <c r="Y341" s="1005"/>
      <c r="Z341" s="1005"/>
      <c r="AA341" s="1006"/>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si="22"/>
        <v>0</v>
      </c>
    </row>
    <row r="342" spans="1:51" ht="22.5" hidden="1" customHeight="1" x14ac:dyDescent="0.15">
      <c r="A342" s="1017"/>
      <c r="B342" s="253"/>
      <c r="C342" s="252"/>
      <c r="D342" s="253"/>
      <c r="E342" s="252"/>
      <c r="F342" s="314"/>
      <c r="G342" s="234"/>
      <c r="H342" s="235"/>
      <c r="I342" s="235"/>
      <c r="J342" s="235"/>
      <c r="K342" s="235"/>
      <c r="L342" s="235"/>
      <c r="M342" s="235"/>
      <c r="N342" s="235"/>
      <c r="O342" s="235"/>
      <c r="P342" s="236"/>
      <c r="Q342" s="1007"/>
      <c r="R342" s="1008"/>
      <c r="S342" s="1008"/>
      <c r="T342" s="1008"/>
      <c r="U342" s="1008"/>
      <c r="V342" s="1008"/>
      <c r="W342" s="1008"/>
      <c r="X342" s="1008"/>
      <c r="Y342" s="1008"/>
      <c r="Z342" s="1008"/>
      <c r="AA342" s="1009"/>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22"/>
        <v>0</v>
      </c>
    </row>
    <row r="343" spans="1:51" ht="25.5" hidden="1" customHeight="1" x14ac:dyDescent="0.15">
      <c r="A343" s="1017"/>
      <c r="B343" s="253"/>
      <c r="C343" s="252"/>
      <c r="D343" s="253"/>
      <c r="E343" s="252"/>
      <c r="F343" s="314"/>
      <c r="G343" s="234"/>
      <c r="H343" s="235"/>
      <c r="I343" s="235"/>
      <c r="J343" s="235"/>
      <c r="K343" s="235"/>
      <c r="L343" s="235"/>
      <c r="M343" s="235"/>
      <c r="N343" s="235"/>
      <c r="O343" s="235"/>
      <c r="P343" s="236"/>
      <c r="Q343" s="1007"/>
      <c r="R343" s="1008"/>
      <c r="S343" s="1008"/>
      <c r="T343" s="1008"/>
      <c r="U343" s="1008"/>
      <c r="V343" s="1008"/>
      <c r="W343" s="1008"/>
      <c r="X343" s="1008"/>
      <c r="Y343" s="1008"/>
      <c r="Z343" s="1008"/>
      <c r="AA343" s="1009"/>
      <c r="AB343" s="258"/>
      <c r="AC343" s="259"/>
      <c r="AD343" s="259"/>
      <c r="AE343" s="277" t="s">
        <v>251</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22"/>
        <v>0</v>
      </c>
    </row>
    <row r="344" spans="1:51" ht="22.5" hidden="1" customHeight="1" x14ac:dyDescent="0.15">
      <c r="A344" s="1017"/>
      <c r="B344" s="253"/>
      <c r="C344" s="252"/>
      <c r="D344" s="253"/>
      <c r="E344" s="252"/>
      <c r="F344" s="314"/>
      <c r="G344" s="234"/>
      <c r="H344" s="235"/>
      <c r="I344" s="235"/>
      <c r="J344" s="235"/>
      <c r="K344" s="235"/>
      <c r="L344" s="235"/>
      <c r="M344" s="235"/>
      <c r="N344" s="235"/>
      <c r="O344" s="235"/>
      <c r="P344" s="236"/>
      <c r="Q344" s="1007"/>
      <c r="R344" s="1008"/>
      <c r="S344" s="1008"/>
      <c r="T344" s="1008"/>
      <c r="U344" s="1008"/>
      <c r="V344" s="1008"/>
      <c r="W344" s="1008"/>
      <c r="X344" s="1008"/>
      <c r="Y344" s="1008"/>
      <c r="Z344" s="1008"/>
      <c r="AA344" s="1009"/>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22"/>
        <v>0</v>
      </c>
    </row>
    <row r="345" spans="1:51" ht="22.5" hidden="1" customHeight="1" x14ac:dyDescent="0.15">
      <c r="A345" s="1017"/>
      <c r="B345" s="253"/>
      <c r="C345" s="252"/>
      <c r="D345" s="253"/>
      <c r="E345" s="252"/>
      <c r="F345" s="314"/>
      <c r="G345" s="237"/>
      <c r="H345" s="194"/>
      <c r="I345" s="194"/>
      <c r="J345" s="194"/>
      <c r="K345" s="194"/>
      <c r="L345" s="194"/>
      <c r="M345" s="194"/>
      <c r="N345" s="194"/>
      <c r="O345" s="194"/>
      <c r="P345" s="238"/>
      <c r="Q345" s="1010"/>
      <c r="R345" s="1011"/>
      <c r="S345" s="1011"/>
      <c r="T345" s="1011"/>
      <c r="U345" s="1011"/>
      <c r="V345" s="1011"/>
      <c r="W345" s="1011"/>
      <c r="X345" s="1011"/>
      <c r="Y345" s="1011"/>
      <c r="Z345" s="1011"/>
      <c r="AA345" s="1012"/>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22"/>
        <v>0</v>
      </c>
    </row>
    <row r="346" spans="1:51" ht="22.5" hidden="1" customHeight="1" x14ac:dyDescent="0.15">
      <c r="A346" s="1017"/>
      <c r="B346" s="253"/>
      <c r="C346" s="252"/>
      <c r="D346" s="253"/>
      <c r="E346" s="252"/>
      <c r="F346" s="314"/>
      <c r="G346" s="272" t="s">
        <v>249</v>
      </c>
      <c r="H346" s="199"/>
      <c r="I346" s="199"/>
      <c r="J346" s="199"/>
      <c r="K346" s="199"/>
      <c r="L346" s="199"/>
      <c r="M346" s="199"/>
      <c r="N346" s="199"/>
      <c r="O346" s="199"/>
      <c r="P346" s="200"/>
      <c r="Q346" s="215" t="s">
        <v>332</v>
      </c>
      <c r="R346" s="199"/>
      <c r="S346" s="199"/>
      <c r="T346" s="199"/>
      <c r="U346" s="199"/>
      <c r="V346" s="199"/>
      <c r="W346" s="199"/>
      <c r="X346" s="199"/>
      <c r="Y346" s="199"/>
      <c r="Z346" s="199"/>
      <c r="AA346" s="199"/>
      <c r="AB346" s="287" t="s">
        <v>333</v>
      </c>
      <c r="AC346" s="199"/>
      <c r="AD346" s="200"/>
      <c r="AE346" s="273" t="s">
        <v>250</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15">
      <c r="A347" s="1017"/>
      <c r="B347" s="253"/>
      <c r="C347" s="252"/>
      <c r="D347" s="253"/>
      <c r="E347" s="252"/>
      <c r="F347" s="314"/>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 t="shared" ref="AY347:AY352" si="23">$AY$346</f>
        <v>0</v>
      </c>
    </row>
    <row r="348" spans="1:51" ht="22.5" hidden="1" customHeight="1" x14ac:dyDescent="0.15">
      <c r="A348" s="1017"/>
      <c r="B348" s="253"/>
      <c r="C348" s="252"/>
      <c r="D348" s="253"/>
      <c r="E348" s="252"/>
      <c r="F348" s="314"/>
      <c r="G348" s="232"/>
      <c r="H348" s="191"/>
      <c r="I348" s="191"/>
      <c r="J348" s="191"/>
      <c r="K348" s="191"/>
      <c r="L348" s="191"/>
      <c r="M348" s="191"/>
      <c r="N348" s="191"/>
      <c r="O348" s="191"/>
      <c r="P348" s="233"/>
      <c r="Q348" s="1004"/>
      <c r="R348" s="1005"/>
      <c r="S348" s="1005"/>
      <c r="T348" s="1005"/>
      <c r="U348" s="1005"/>
      <c r="V348" s="1005"/>
      <c r="W348" s="1005"/>
      <c r="X348" s="1005"/>
      <c r="Y348" s="1005"/>
      <c r="Z348" s="1005"/>
      <c r="AA348" s="1006"/>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si="23"/>
        <v>0</v>
      </c>
    </row>
    <row r="349" spans="1:51" ht="22.5" hidden="1" customHeight="1" x14ac:dyDescent="0.15">
      <c r="A349" s="1017"/>
      <c r="B349" s="253"/>
      <c r="C349" s="252"/>
      <c r="D349" s="253"/>
      <c r="E349" s="252"/>
      <c r="F349" s="314"/>
      <c r="G349" s="234"/>
      <c r="H349" s="235"/>
      <c r="I349" s="235"/>
      <c r="J349" s="235"/>
      <c r="K349" s="235"/>
      <c r="L349" s="235"/>
      <c r="M349" s="235"/>
      <c r="N349" s="235"/>
      <c r="O349" s="235"/>
      <c r="P349" s="236"/>
      <c r="Q349" s="1007"/>
      <c r="R349" s="1008"/>
      <c r="S349" s="1008"/>
      <c r="T349" s="1008"/>
      <c r="U349" s="1008"/>
      <c r="V349" s="1008"/>
      <c r="W349" s="1008"/>
      <c r="X349" s="1008"/>
      <c r="Y349" s="1008"/>
      <c r="Z349" s="1008"/>
      <c r="AA349" s="1009"/>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23"/>
        <v>0</v>
      </c>
    </row>
    <row r="350" spans="1:51" ht="25.5" hidden="1" customHeight="1" x14ac:dyDescent="0.15">
      <c r="A350" s="1017"/>
      <c r="B350" s="253"/>
      <c r="C350" s="252"/>
      <c r="D350" s="253"/>
      <c r="E350" s="252"/>
      <c r="F350" s="314"/>
      <c r="G350" s="234"/>
      <c r="H350" s="235"/>
      <c r="I350" s="235"/>
      <c r="J350" s="235"/>
      <c r="K350" s="235"/>
      <c r="L350" s="235"/>
      <c r="M350" s="235"/>
      <c r="N350" s="235"/>
      <c r="O350" s="235"/>
      <c r="P350" s="236"/>
      <c r="Q350" s="1007"/>
      <c r="R350" s="1008"/>
      <c r="S350" s="1008"/>
      <c r="T350" s="1008"/>
      <c r="U350" s="1008"/>
      <c r="V350" s="1008"/>
      <c r="W350" s="1008"/>
      <c r="X350" s="1008"/>
      <c r="Y350" s="1008"/>
      <c r="Z350" s="1008"/>
      <c r="AA350" s="1009"/>
      <c r="AB350" s="258"/>
      <c r="AC350" s="259"/>
      <c r="AD350" s="259"/>
      <c r="AE350" s="277" t="s">
        <v>251</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23"/>
        <v>0</v>
      </c>
    </row>
    <row r="351" spans="1:51" ht="22.5" hidden="1" customHeight="1" x14ac:dyDescent="0.15">
      <c r="A351" s="1017"/>
      <c r="B351" s="253"/>
      <c r="C351" s="252"/>
      <c r="D351" s="253"/>
      <c r="E351" s="252"/>
      <c r="F351" s="314"/>
      <c r="G351" s="234"/>
      <c r="H351" s="235"/>
      <c r="I351" s="235"/>
      <c r="J351" s="235"/>
      <c r="K351" s="235"/>
      <c r="L351" s="235"/>
      <c r="M351" s="235"/>
      <c r="N351" s="235"/>
      <c r="O351" s="235"/>
      <c r="P351" s="236"/>
      <c r="Q351" s="1007"/>
      <c r="R351" s="1008"/>
      <c r="S351" s="1008"/>
      <c r="T351" s="1008"/>
      <c r="U351" s="1008"/>
      <c r="V351" s="1008"/>
      <c r="W351" s="1008"/>
      <c r="X351" s="1008"/>
      <c r="Y351" s="1008"/>
      <c r="Z351" s="1008"/>
      <c r="AA351" s="1009"/>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23"/>
        <v>0</v>
      </c>
    </row>
    <row r="352" spans="1:51" ht="22.5" hidden="1" customHeight="1" x14ac:dyDescent="0.15">
      <c r="A352" s="1017"/>
      <c r="B352" s="253"/>
      <c r="C352" s="252"/>
      <c r="D352" s="253"/>
      <c r="E352" s="252"/>
      <c r="F352" s="314"/>
      <c r="G352" s="237"/>
      <c r="H352" s="194"/>
      <c r="I352" s="194"/>
      <c r="J352" s="194"/>
      <c r="K352" s="194"/>
      <c r="L352" s="194"/>
      <c r="M352" s="194"/>
      <c r="N352" s="194"/>
      <c r="O352" s="194"/>
      <c r="P352" s="238"/>
      <c r="Q352" s="1010"/>
      <c r="R352" s="1011"/>
      <c r="S352" s="1011"/>
      <c r="T352" s="1011"/>
      <c r="U352" s="1011"/>
      <c r="V352" s="1011"/>
      <c r="W352" s="1011"/>
      <c r="X352" s="1011"/>
      <c r="Y352" s="1011"/>
      <c r="Z352" s="1011"/>
      <c r="AA352" s="1012"/>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23"/>
        <v>0</v>
      </c>
    </row>
    <row r="353" spans="1:51" ht="22.5" hidden="1" customHeight="1" x14ac:dyDescent="0.15">
      <c r="A353" s="1017"/>
      <c r="B353" s="253"/>
      <c r="C353" s="252"/>
      <c r="D353" s="253"/>
      <c r="E353" s="252"/>
      <c r="F353" s="314"/>
      <c r="G353" s="272" t="s">
        <v>249</v>
      </c>
      <c r="H353" s="199"/>
      <c r="I353" s="199"/>
      <c r="J353" s="199"/>
      <c r="K353" s="199"/>
      <c r="L353" s="199"/>
      <c r="M353" s="199"/>
      <c r="N353" s="199"/>
      <c r="O353" s="199"/>
      <c r="P353" s="200"/>
      <c r="Q353" s="215" t="s">
        <v>332</v>
      </c>
      <c r="R353" s="199"/>
      <c r="S353" s="199"/>
      <c r="T353" s="199"/>
      <c r="U353" s="199"/>
      <c r="V353" s="199"/>
      <c r="W353" s="199"/>
      <c r="X353" s="199"/>
      <c r="Y353" s="199"/>
      <c r="Z353" s="199"/>
      <c r="AA353" s="199"/>
      <c r="AB353" s="287" t="s">
        <v>333</v>
      </c>
      <c r="AC353" s="199"/>
      <c r="AD353" s="200"/>
      <c r="AE353" s="273" t="s">
        <v>250</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15">
      <c r="A354" s="1017"/>
      <c r="B354" s="253"/>
      <c r="C354" s="252"/>
      <c r="D354" s="253"/>
      <c r="E354" s="252"/>
      <c r="F354" s="314"/>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 t="shared" ref="AY354:AY359" si="24">$AY$353</f>
        <v>0</v>
      </c>
    </row>
    <row r="355" spans="1:51" ht="22.5" hidden="1" customHeight="1" x14ac:dyDescent="0.15">
      <c r="A355" s="1017"/>
      <c r="B355" s="253"/>
      <c r="C355" s="252"/>
      <c r="D355" s="253"/>
      <c r="E355" s="252"/>
      <c r="F355" s="314"/>
      <c r="G355" s="232"/>
      <c r="H355" s="191"/>
      <c r="I355" s="191"/>
      <c r="J355" s="191"/>
      <c r="K355" s="191"/>
      <c r="L355" s="191"/>
      <c r="M355" s="191"/>
      <c r="N355" s="191"/>
      <c r="O355" s="191"/>
      <c r="P355" s="233"/>
      <c r="Q355" s="1004"/>
      <c r="R355" s="1005"/>
      <c r="S355" s="1005"/>
      <c r="T355" s="1005"/>
      <c r="U355" s="1005"/>
      <c r="V355" s="1005"/>
      <c r="W355" s="1005"/>
      <c r="X355" s="1005"/>
      <c r="Y355" s="1005"/>
      <c r="Z355" s="1005"/>
      <c r="AA355" s="1006"/>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si="24"/>
        <v>0</v>
      </c>
    </row>
    <row r="356" spans="1:51" ht="22.5" hidden="1" customHeight="1" x14ac:dyDescent="0.15">
      <c r="A356" s="1017"/>
      <c r="B356" s="253"/>
      <c r="C356" s="252"/>
      <c r="D356" s="253"/>
      <c r="E356" s="252"/>
      <c r="F356" s="314"/>
      <c r="G356" s="234"/>
      <c r="H356" s="235"/>
      <c r="I356" s="235"/>
      <c r="J356" s="235"/>
      <c r="K356" s="235"/>
      <c r="L356" s="235"/>
      <c r="M356" s="235"/>
      <c r="N356" s="235"/>
      <c r="O356" s="235"/>
      <c r="P356" s="236"/>
      <c r="Q356" s="1007"/>
      <c r="R356" s="1008"/>
      <c r="S356" s="1008"/>
      <c r="T356" s="1008"/>
      <c r="U356" s="1008"/>
      <c r="V356" s="1008"/>
      <c r="W356" s="1008"/>
      <c r="X356" s="1008"/>
      <c r="Y356" s="1008"/>
      <c r="Z356" s="1008"/>
      <c r="AA356" s="1009"/>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24"/>
        <v>0</v>
      </c>
    </row>
    <row r="357" spans="1:51" ht="25.5" hidden="1" customHeight="1" x14ac:dyDescent="0.15">
      <c r="A357" s="1017"/>
      <c r="B357" s="253"/>
      <c r="C357" s="252"/>
      <c r="D357" s="253"/>
      <c r="E357" s="252"/>
      <c r="F357" s="314"/>
      <c r="G357" s="234"/>
      <c r="H357" s="235"/>
      <c r="I357" s="235"/>
      <c r="J357" s="235"/>
      <c r="K357" s="235"/>
      <c r="L357" s="235"/>
      <c r="M357" s="235"/>
      <c r="N357" s="235"/>
      <c r="O357" s="235"/>
      <c r="P357" s="236"/>
      <c r="Q357" s="1007"/>
      <c r="R357" s="1008"/>
      <c r="S357" s="1008"/>
      <c r="T357" s="1008"/>
      <c r="U357" s="1008"/>
      <c r="V357" s="1008"/>
      <c r="W357" s="1008"/>
      <c r="X357" s="1008"/>
      <c r="Y357" s="1008"/>
      <c r="Z357" s="1008"/>
      <c r="AA357" s="1009"/>
      <c r="AB357" s="258"/>
      <c r="AC357" s="259"/>
      <c r="AD357" s="259"/>
      <c r="AE357" s="277" t="s">
        <v>251</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24"/>
        <v>0</v>
      </c>
    </row>
    <row r="358" spans="1:51" ht="22.5" hidden="1" customHeight="1" x14ac:dyDescent="0.15">
      <c r="A358" s="1017"/>
      <c r="B358" s="253"/>
      <c r="C358" s="252"/>
      <c r="D358" s="253"/>
      <c r="E358" s="252"/>
      <c r="F358" s="314"/>
      <c r="G358" s="234"/>
      <c r="H358" s="235"/>
      <c r="I358" s="235"/>
      <c r="J358" s="235"/>
      <c r="K358" s="235"/>
      <c r="L358" s="235"/>
      <c r="M358" s="235"/>
      <c r="N358" s="235"/>
      <c r="O358" s="235"/>
      <c r="P358" s="236"/>
      <c r="Q358" s="1007"/>
      <c r="R358" s="1008"/>
      <c r="S358" s="1008"/>
      <c r="T358" s="1008"/>
      <c r="U358" s="1008"/>
      <c r="V358" s="1008"/>
      <c r="W358" s="1008"/>
      <c r="X358" s="1008"/>
      <c r="Y358" s="1008"/>
      <c r="Z358" s="1008"/>
      <c r="AA358" s="1009"/>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24"/>
        <v>0</v>
      </c>
    </row>
    <row r="359" spans="1:51" ht="22.5" hidden="1" customHeight="1" x14ac:dyDescent="0.15">
      <c r="A359" s="1017"/>
      <c r="B359" s="253"/>
      <c r="C359" s="252"/>
      <c r="D359" s="253"/>
      <c r="E359" s="252"/>
      <c r="F359" s="314"/>
      <c r="G359" s="237"/>
      <c r="H359" s="194"/>
      <c r="I359" s="194"/>
      <c r="J359" s="194"/>
      <c r="K359" s="194"/>
      <c r="L359" s="194"/>
      <c r="M359" s="194"/>
      <c r="N359" s="194"/>
      <c r="O359" s="194"/>
      <c r="P359" s="238"/>
      <c r="Q359" s="1010"/>
      <c r="R359" s="1011"/>
      <c r="S359" s="1011"/>
      <c r="T359" s="1011"/>
      <c r="U359" s="1011"/>
      <c r="V359" s="1011"/>
      <c r="W359" s="1011"/>
      <c r="X359" s="1011"/>
      <c r="Y359" s="1011"/>
      <c r="Z359" s="1011"/>
      <c r="AA359" s="1012"/>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24"/>
        <v>0</v>
      </c>
    </row>
    <row r="360" spans="1:51" ht="22.5" hidden="1" customHeight="1" x14ac:dyDescent="0.15">
      <c r="A360" s="1017"/>
      <c r="B360" s="253"/>
      <c r="C360" s="252"/>
      <c r="D360" s="253"/>
      <c r="E360" s="252"/>
      <c r="F360" s="314"/>
      <c r="G360" s="272" t="s">
        <v>249</v>
      </c>
      <c r="H360" s="199"/>
      <c r="I360" s="199"/>
      <c r="J360" s="199"/>
      <c r="K360" s="199"/>
      <c r="L360" s="199"/>
      <c r="M360" s="199"/>
      <c r="N360" s="199"/>
      <c r="O360" s="199"/>
      <c r="P360" s="200"/>
      <c r="Q360" s="215" t="s">
        <v>332</v>
      </c>
      <c r="R360" s="199"/>
      <c r="S360" s="199"/>
      <c r="T360" s="199"/>
      <c r="U360" s="199"/>
      <c r="V360" s="199"/>
      <c r="W360" s="199"/>
      <c r="X360" s="199"/>
      <c r="Y360" s="199"/>
      <c r="Z360" s="199"/>
      <c r="AA360" s="199"/>
      <c r="AB360" s="287" t="s">
        <v>333</v>
      </c>
      <c r="AC360" s="199"/>
      <c r="AD360" s="200"/>
      <c r="AE360" s="273" t="s">
        <v>250</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15">
      <c r="A361" s="1017"/>
      <c r="B361" s="253"/>
      <c r="C361" s="252"/>
      <c r="D361" s="253"/>
      <c r="E361" s="252"/>
      <c r="F361" s="314"/>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 t="shared" ref="AY361:AY366" si="25">$AY$360</f>
        <v>0</v>
      </c>
    </row>
    <row r="362" spans="1:51" ht="22.5" hidden="1" customHeight="1" x14ac:dyDescent="0.15">
      <c r="A362" s="1017"/>
      <c r="B362" s="253"/>
      <c r="C362" s="252"/>
      <c r="D362" s="253"/>
      <c r="E362" s="252"/>
      <c r="F362" s="314"/>
      <c r="G362" s="232"/>
      <c r="H362" s="191"/>
      <c r="I362" s="191"/>
      <c r="J362" s="191"/>
      <c r="K362" s="191"/>
      <c r="L362" s="191"/>
      <c r="M362" s="191"/>
      <c r="N362" s="191"/>
      <c r="O362" s="191"/>
      <c r="P362" s="233"/>
      <c r="Q362" s="1004"/>
      <c r="R362" s="1005"/>
      <c r="S362" s="1005"/>
      <c r="T362" s="1005"/>
      <c r="U362" s="1005"/>
      <c r="V362" s="1005"/>
      <c r="W362" s="1005"/>
      <c r="X362" s="1005"/>
      <c r="Y362" s="1005"/>
      <c r="Z362" s="1005"/>
      <c r="AA362" s="1006"/>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si="25"/>
        <v>0</v>
      </c>
    </row>
    <row r="363" spans="1:51" ht="22.5" hidden="1" customHeight="1" x14ac:dyDescent="0.15">
      <c r="A363" s="1017"/>
      <c r="B363" s="253"/>
      <c r="C363" s="252"/>
      <c r="D363" s="253"/>
      <c r="E363" s="252"/>
      <c r="F363" s="314"/>
      <c r="G363" s="234"/>
      <c r="H363" s="235"/>
      <c r="I363" s="235"/>
      <c r="J363" s="235"/>
      <c r="K363" s="235"/>
      <c r="L363" s="235"/>
      <c r="M363" s="235"/>
      <c r="N363" s="235"/>
      <c r="O363" s="235"/>
      <c r="P363" s="236"/>
      <c r="Q363" s="1007"/>
      <c r="R363" s="1008"/>
      <c r="S363" s="1008"/>
      <c r="T363" s="1008"/>
      <c r="U363" s="1008"/>
      <c r="V363" s="1008"/>
      <c r="W363" s="1008"/>
      <c r="X363" s="1008"/>
      <c r="Y363" s="1008"/>
      <c r="Z363" s="1008"/>
      <c r="AA363" s="1009"/>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25"/>
        <v>0</v>
      </c>
    </row>
    <row r="364" spans="1:51" ht="25.5" hidden="1" customHeight="1" x14ac:dyDescent="0.15">
      <c r="A364" s="1017"/>
      <c r="B364" s="253"/>
      <c r="C364" s="252"/>
      <c r="D364" s="253"/>
      <c r="E364" s="252"/>
      <c r="F364" s="314"/>
      <c r="G364" s="234"/>
      <c r="H364" s="235"/>
      <c r="I364" s="235"/>
      <c r="J364" s="235"/>
      <c r="K364" s="235"/>
      <c r="L364" s="235"/>
      <c r="M364" s="235"/>
      <c r="N364" s="235"/>
      <c r="O364" s="235"/>
      <c r="P364" s="236"/>
      <c r="Q364" s="1007"/>
      <c r="R364" s="1008"/>
      <c r="S364" s="1008"/>
      <c r="T364" s="1008"/>
      <c r="U364" s="1008"/>
      <c r="V364" s="1008"/>
      <c r="W364" s="1008"/>
      <c r="X364" s="1008"/>
      <c r="Y364" s="1008"/>
      <c r="Z364" s="1008"/>
      <c r="AA364" s="1009"/>
      <c r="AB364" s="258"/>
      <c r="AC364" s="259"/>
      <c r="AD364" s="259"/>
      <c r="AE364" s="264" t="s">
        <v>251</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25"/>
        <v>0</v>
      </c>
    </row>
    <row r="365" spans="1:51" ht="22.5" hidden="1" customHeight="1" x14ac:dyDescent="0.15">
      <c r="A365" s="1017"/>
      <c r="B365" s="253"/>
      <c r="C365" s="252"/>
      <c r="D365" s="253"/>
      <c r="E365" s="252"/>
      <c r="F365" s="314"/>
      <c r="G365" s="234"/>
      <c r="H365" s="235"/>
      <c r="I365" s="235"/>
      <c r="J365" s="235"/>
      <c r="K365" s="235"/>
      <c r="L365" s="235"/>
      <c r="M365" s="235"/>
      <c r="N365" s="235"/>
      <c r="O365" s="235"/>
      <c r="P365" s="236"/>
      <c r="Q365" s="1007"/>
      <c r="R365" s="1008"/>
      <c r="S365" s="1008"/>
      <c r="T365" s="1008"/>
      <c r="U365" s="1008"/>
      <c r="V365" s="1008"/>
      <c r="W365" s="1008"/>
      <c r="X365" s="1008"/>
      <c r="Y365" s="1008"/>
      <c r="Z365" s="1008"/>
      <c r="AA365" s="1009"/>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25"/>
        <v>0</v>
      </c>
    </row>
    <row r="366" spans="1:51" ht="22.5" hidden="1" customHeight="1" x14ac:dyDescent="0.15">
      <c r="A366" s="1017"/>
      <c r="B366" s="253"/>
      <c r="C366" s="252"/>
      <c r="D366" s="253"/>
      <c r="E366" s="315"/>
      <c r="F366" s="316"/>
      <c r="G366" s="237"/>
      <c r="H366" s="194"/>
      <c r="I366" s="194"/>
      <c r="J366" s="194"/>
      <c r="K366" s="194"/>
      <c r="L366" s="194"/>
      <c r="M366" s="194"/>
      <c r="N366" s="194"/>
      <c r="O366" s="194"/>
      <c r="P366" s="238"/>
      <c r="Q366" s="1010"/>
      <c r="R366" s="1011"/>
      <c r="S366" s="1011"/>
      <c r="T366" s="1011"/>
      <c r="U366" s="1011"/>
      <c r="V366" s="1011"/>
      <c r="W366" s="1011"/>
      <c r="X366" s="1011"/>
      <c r="Y366" s="1011"/>
      <c r="Z366" s="1011"/>
      <c r="AA366" s="1012"/>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25"/>
        <v>0</v>
      </c>
    </row>
    <row r="367" spans="1:51" ht="23.25" hidden="1" customHeight="1" x14ac:dyDescent="0.15">
      <c r="A367" s="1017"/>
      <c r="B367" s="253"/>
      <c r="C367" s="252"/>
      <c r="D367" s="253"/>
      <c r="E367" s="187" t="s">
        <v>296</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15">
      <c r="A368" s="1017"/>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
      <c r="A369" s="1017"/>
      <c r="B369" s="253"/>
      <c r="C369" s="252"/>
      <c r="D369" s="253"/>
      <c r="E369" s="444"/>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45"/>
      <c r="AY369">
        <f>$AY$367</f>
        <v>0</v>
      </c>
    </row>
    <row r="370" spans="1:51" ht="45" hidden="1" customHeight="1" x14ac:dyDescent="0.15">
      <c r="A370" s="1017"/>
      <c r="B370" s="253"/>
      <c r="C370" s="252"/>
      <c r="D370" s="253"/>
      <c r="E370" s="308" t="s">
        <v>265</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c r="AY370">
        <f>COUNTA($G$370)</f>
        <v>0</v>
      </c>
    </row>
    <row r="371" spans="1:51" ht="45" hidden="1" customHeight="1" x14ac:dyDescent="0.15">
      <c r="A371" s="1017"/>
      <c r="B371" s="253"/>
      <c r="C371" s="252"/>
      <c r="D371" s="253"/>
      <c r="E371" s="239" t="s">
        <v>264</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15">
      <c r="A372" s="1017"/>
      <c r="B372" s="253"/>
      <c r="C372" s="252"/>
      <c r="D372" s="253"/>
      <c r="E372" s="250" t="s">
        <v>237</v>
      </c>
      <c r="F372" s="313"/>
      <c r="G372" s="282" t="s">
        <v>246</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386</v>
      </c>
      <c r="AF372" s="199"/>
      <c r="AG372" s="199"/>
      <c r="AH372" s="200"/>
      <c r="AI372" s="215" t="s">
        <v>408</v>
      </c>
      <c r="AJ372" s="199"/>
      <c r="AK372" s="199"/>
      <c r="AL372" s="200"/>
      <c r="AM372" s="215" t="s">
        <v>695</v>
      </c>
      <c r="AN372" s="199"/>
      <c r="AO372" s="199"/>
      <c r="AP372" s="200"/>
      <c r="AQ372" s="267" t="s">
        <v>232</v>
      </c>
      <c r="AR372" s="268"/>
      <c r="AS372" s="268"/>
      <c r="AT372" s="269"/>
      <c r="AU372" s="279" t="s">
        <v>248</v>
      </c>
      <c r="AV372" s="279"/>
      <c r="AW372" s="279"/>
      <c r="AX372" s="280"/>
      <c r="AY372">
        <f>COUNTA($G$374)</f>
        <v>0</v>
      </c>
    </row>
    <row r="373" spans="1:51" ht="18.75" hidden="1" customHeight="1" x14ac:dyDescent="0.15">
      <c r="A373" s="1017"/>
      <c r="B373" s="253"/>
      <c r="C373" s="252"/>
      <c r="D373" s="253"/>
      <c r="E373" s="252"/>
      <c r="F373" s="314"/>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233</v>
      </c>
      <c r="AT373" s="202"/>
      <c r="AU373" s="178"/>
      <c r="AV373" s="178"/>
      <c r="AW373" s="179" t="s">
        <v>179</v>
      </c>
      <c r="AX373" s="180"/>
      <c r="AY373">
        <f>$AY$372</f>
        <v>0</v>
      </c>
    </row>
    <row r="374" spans="1:51" ht="39.75" hidden="1" customHeight="1" x14ac:dyDescent="0.15">
      <c r="A374" s="1017"/>
      <c r="B374" s="253"/>
      <c r="C374" s="252"/>
      <c r="D374" s="253"/>
      <c r="E374" s="252"/>
      <c r="F374" s="314"/>
      <c r="G374" s="232"/>
      <c r="H374" s="191"/>
      <c r="I374" s="191"/>
      <c r="J374" s="191"/>
      <c r="K374" s="191"/>
      <c r="L374" s="191"/>
      <c r="M374" s="191"/>
      <c r="N374" s="191"/>
      <c r="O374" s="191"/>
      <c r="P374" s="191"/>
      <c r="Q374" s="191"/>
      <c r="R374" s="191"/>
      <c r="S374" s="191"/>
      <c r="T374" s="191"/>
      <c r="U374" s="191"/>
      <c r="V374" s="191"/>
      <c r="W374" s="191"/>
      <c r="X374" s="233"/>
      <c r="Y374" s="172" t="s">
        <v>247</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$AY$372</f>
        <v>0</v>
      </c>
    </row>
    <row r="375" spans="1:51" ht="39.75" hidden="1" customHeight="1" x14ac:dyDescent="0.15">
      <c r="A375" s="1017"/>
      <c r="B375" s="253"/>
      <c r="C375" s="252"/>
      <c r="D375" s="253"/>
      <c r="E375" s="252"/>
      <c r="F375" s="314"/>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$AY$372</f>
        <v>0</v>
      </c>
    </row>
    <row r="376" spans="1:51" ht="18.75" hidden="1" customHeight="1" x14ac:dyDescent="0.15">
      <c r="A376" s="1017"/>
      <c r="B376" s="253"/>
      <c r="C376" s="252"/>
      <c r="D376" s="253"/>
      <c r="E376" s="252"/>
      <c r="F376" s="314"/>
      <c r="G376" s="282" t="s">
        <v>246</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386</v>
      </c>
      <c r="AF376" s="199"/>
      <c r="AG376" s="199"/>
      <c r="AH376" s="200"/>
      <c r="AI376" s="215" t="s">
        <v>408</v>
      </c>
      <c r="AJ376" s="199"/>
      <c r="AK376" s="199"/>
      <c r="AL376" s="200"/>
      <c r="AM376" s="215" t="s">
        <v>695</v>
      </c>
      <c r="AN376" s="199"/>
      <c r="AO376" s="199"/>
      <c r="AP376" s="200"/>
      <c r="AQ376" s="267" t="s">
        <v>232</v>
      </c>
      <c r="AR376" s="268"/>
      <c r="AS376" s="268"/>
      <c r="AT376" s="269"/>
      <c r="AU376" s="279" t="s">
        <v>248</v>
      </c>
      <c r="AV376" s="279"/>
      <c r="AW376" s="279"/>
      <c r="AX376" s="280"/>
      <c r="AY376">
        <f>COUNTA($G$378)</f>
        <v>0</v>
      </c>
    </row>
    <row r="377" spans="1:51" ht="18.75" hidden="1" customHeight="1" x14ac:dyDescent="0.15">
      <c r="A377" s="1017"/>
      <c r="B377" s="253"/>
      <c r="C377" s="252"/>
      <c r="D377" s="253"/>
      <c r="E377" s="252"/>
      <c r="F377" s="314"/>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233</v>
      </c>
      <c r="AT377" s="202"/>
      <c r="AU377" s="178"/>
      <c r="AV377" s="178"/>
      <c r="AW377" s="179" t="s">
        <v>179</v>
      </c>
      <c r="AX377" s="180"/>
      <c r="AY377">
        <f>$AY$376</f>
        <v>0</v>
      </c>
    </row>
    <row r="378" spans="1:51" ht="39.75" hidden="1" customHeight="1" x14ac:dyDescent="0.15">
      <c r="A378" s="1017"/>
      <c r="B378" s="253"/>
      <c r="C378" s="252"/>
      <c r="D378" s="253"/>
      <c r="E378" s="252"/>
      <c r="F378" s="314"/>
      <c r="G378" s="232"/>
      <c r="H378" s="191"/>
      <c r="I378" s="191"/>
      <c r="J378" s="191"/>
      <c r="K378" s="191"/>
      <c r="L378" s="191"/>
      <c r="M378" s="191"/>
      <c r="N378" s="191"/>
      <c r="O378" s="191"/>
      <c r="P378" s="191"/>
      <c r="Q378" s="191"/>
      <c r="R378" s="191"/>
      <c r="S378" s="191"/>
      <c r="T378" s="191"/>
      <c r="U378" s="191"/>
      <c r="V378" s="191"/>
      <c r="W378" s="191"/>
      <c r="X378" s="233"/>
      <c r="Y378" s="172" t="s">
        <v>247</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$AY$376</f>
        <v>0</v>
      </c>
    </row>
    <row r="379" spans="1:51" ht="39.75" hidden="1" customHeight="1" x14ac:dyDescent="0.15">
      <c r="A379" s="1017"/>
      <c r="B379" s="253"/>
      <c r="C379" s="252"/>
      <c r="D379" s="253"/>
      <c r="E379" s="252"/>
      <c r="F379" s="314"/>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$AY$376</f>
        <v>0</v>
      </c>
    </row>
    <row r="380" spans="1:51" ht="18.75" hidden="1" customHeight="1" x14ac:dyDescent="0.15">
      <c r="A380" s="1017"/>
      <c r="B380" s="253"/>
      <c r="C380" s="252"/>
      <c r="D380" s="253"/>
      <c r="E380" s="252"/>
      <c r="F380" s="314"/>
      <c r="G380" s="282" t="s">
        <v>246</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386</v>
      </c>
      <c r="AF380" s="199"/>
      <c r="AG380" s="199"/>
      <c r="AH380" s="200"/>
      <c r="AI380" s="215" t="s">
        <v>408</v>
      </c>
      <c r="AJ380" s="199"/>
      <c r="AK380" s="199"/>
      <c r="AL380" s="200"/>
      <c r="AM380" s="215" t="s">
        <v>695</v>
      </c>
      <c r="AN380" s="199"/>
      <c r="AO380" s="199"/>
      <c r="AP380" s="200"/>
      <c r="AQ380" s="267" t="s">
        <v>232</v>
      </c>
      <c r="AR380" s="268"/>
      <c r="AS380" s="268"/>
      <c r="AT380" s="269"/>
      <c r="AU380" s="279" t="s">
        <v>248</v>
      </c>
      <c r="AV380" s="279"/>
      <c r="AW380" s="279"/>
      <c r="AX380" s="280"/>
      <c r="AY380">
        <f>COUNTA($G$382)</f>
        <v>0</v>
      </c>
    </row>
    <row r="381" spans="1:51" ht="18.75" hidden="1" customHeight="1" x14ac:dyDescent="0.15">
      <c r="A381" s="1017"/>
      <c r="B381" s="253"/>
      <c r="C381" s="252"/>
      <c r="D381" s="253"/>
      <c r="E381" s="252"/>
      <c r="F381" s="314"/>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233</v>
      </c>
      <c r="AT381" s="202"/>
      <c r="AU381" s="178"/>
      <c r="AV381" s="178"/>
      <c r="AW381" s="179" t="s">
        <v>179</v>
      </c>
      <c r="AX381" s="180"/>
      <c r="AY381">
        <f>$AY$380</f>
        <v>0</v>
      </c>
    </row>
    <row r="382" spans="1:51" ht="39.75" hidden="1" customHeight="1" x14ac:dyDescent="0.15">
      <c r="A382" s="1017"/>
      <c r="B382" s="253"/>
      <c r="C382" s="252"/>
      <c r="D382" s="253"/>
      <c r="E382" s="252"/>
      <c r="F382" s="314"/>
      <c r="G382" s="232"/>
      <c r="H382" s="191"/>
      <c r="I382" s="191"/>
      <c r="J382" s="191"/>
      <c r="K382" s="191"/>
      <c r="L382" s="191"/>
      <c r="M382" s="191"/>
      <c r="N382" s="191"/>
      <c r="O382" s="191"/>
      <c r="P382" s="191"/>
      <c r="Q382" s="191"/>
      <c r="R382" s="191"/>
      <c r="S382" s="191"/>
      <c r="T382" s="191"/>
      <c r="U382" s="191"/>
      <c r="V382" s="191"/>
      <c r="W382" s="191"/>
      <c r="X382" s="233"/>
      <c r="Y382" s="172" t="s">
        <v>247</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$AY$380</f>
        <v>0</v>
      </c>
    </row>
    <row r="383" spans="1:51" ht="39.75" hidden="1" customHeight="1" x14ac:dyDescent="0.15">
      <c r="A383" s="1017"/>
      <c r="B383" s="253"/>
      <c r="C383" s="252"/>
      <c r="D383" s="253"/>
      <c r="E383" s="252"/>
      <c r="F383" s="314"/>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$AY$380</f>
        <v>0</v>
      </c>
    </row>
    <row r="384" spans="1:51" ht="18.75" hidden="1" customHeight="1" x14ac:dyDescent="0.15">
      <c r="A384" s="1017"/>
      <c r="B384" s="253"/>
      <c r="C384" s="252"/>
      <c r="D384" s="253"/>
      <c r="E384" s="252"/>
      <c r="F384" s="314"/>
      <c r="G384" s="282" t="s">
        <v>246</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386</v>
      </c>
      <c r="AF384" s="199"/>
      <c r="AG384" s="199"/>
      <c r="AH384" s="200"/>
      <c r="AI384" s="215" t="s">
        <v>408</v>
      </c>
      <c r="AJ384" s="199"/>
      <c r="AK384" s="199"/>
      <c r="AL384" s="200"/>
      <c r="AM384" s="215" t="s">
        <v>695</v>
      </c>
      <c r="AN384" s="199"/>
      <c r="AO384" s="199"/>
      <c r="AP384" s="200"/>
      <c r="AQ384" s="267" t="s">
        <v>232</v>
      </c>
      <c r="AR384" s="268"/>
      <c r="AS384" s="268"/>
      <c r="AT384" s="269"/>
      <c r="AU384" s="279" t="s">
        <v>248</v>
      </c>
      <c r="AV384" s="279"/>
      <c r="AW384" s="279"/>
      <c r="AX384" s="280"/>
      <c r="AY384">
        <f>COUNTA($G$386)</f>
        <v>0</v>
      </c>
    </row>
    <row r="385" spans="1:51" ht="18.75" hidden="1" customHeight="1" x14ac:dyDescent="0.15">
      <c r="A385" s="1017"/>
      <c r="B385" s="253"/>
      <c r="C385" s="252"/>
      <c r="D385" s="253"/>
      <c r="E385" s="252"/>
      <c r="F385" s="314"/>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233</v>
      </c>
      <c r="AT385" s="202"/>
      <c r="AU385" s="178"/>
      <c r="AV385" s="178"/>
      <c r="AW385" s="179" t="s">
        <v>179</v>
      </c>
      <c r="AX385" s="180"/>
      <c r="AY385">
        <f>$AY$384</f>
        <v>0</v>
      </c>
    </row>
    <row r="386" spans="1:51" ht="39.75" hidden="1" customHeight="1" x14ac:dyDescent="0.15">
      <c r="A386" s="1017"/>
      <c r="B386" s="253"/>
      <c r="C386" s="252"/>
      <c r="D386" s="253"/>
      <c r="E386" s="252"/>
      <c r="F386" s="314"/>
      <c r="G386" s="232"/>
      <c r="H386" s="191"/>
      <c r="I386" s="191"/>
      <c r="J386" s="191"/>
      <c r="K386" s="191"/>
      <c r="L386" s="191"/>
      <c r="M386" s="191"/>
      <c r="N386" s="191"/>
      <c r="O386" s="191"/>
      <c r="P386" s="191"/>
      <c r="Q386" s="191"/>
      <c r="R386" s="191"/>
      <c r="S386" s="191"/>
      <c r="T386" s="191"/>
      <c r="U386" s="191"/>
      <c r="V386" s="191"/>
      <c r="W386" s="191"/>
      <c r="X386" s="233"/>
      <c r="Y386" s="172" t="s">
        <v>247</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$AY$384</f>
        <v>0</v>
      </c>
    </row>
    <row r="387" spans="1:51" ht="39.75" hidden="1" customHeight="1" x14ac:dyDescent="0.15">
      <c r="A387" s="1017"/>
      <c r="B387" s="253"/>
      <c r="C387" s="252"/>
      <c r="D387" s="253"/>
      <c r="E387" s="252"/>
      <c r="F387" s="314"/>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$AY$384</f>
        <v>0</v>
      </c>
    </row>
    <row r="388" spans="1:51" ht="18.75" hidden="1" customHeight="1" x14ac:dyDescent="0.15">
      <c r="A388" s="1017"/>
      <c r="B388" s="253"/>
      <c r="C388" s="252"/>
      <c r="D388" s="253"/>
      <c r="E388" s="252"/>
      <c r="F388" s="314"/>
      <c r="G388" s="282" t="s">
        <v>246</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386</v>
      </c>
      <c r="AF388" s="199"/>
      <c r="AG388" s="199"/>
      <c r="AH388" s="200"/>
      <c r="AI388" s="215" t="s">
        <v>408</v>
      </c>
      <c r="AJ388" s="199"/>
      <c r="AK388" s="199"/>
      <c r="AL388" s="200"/>
      <c r="AM388" s="215" t="s">
        <v>695</v>
      </c>
      <c r="AN388" s="199"/>
      <c r="AO388" s="199"/>
      <c r="AP388" s="200"/>
      <c r="AQ388" s="267" t="s">
        <v>232</v>
      </c>
      <c r="AR388" s="268"/>
      <c r="AS388" s="268"/>
      <c r="AT388" s="269"/>
      <c r="AU388" s="279" t="s">
        <v>248</v>
      </c>
      <c r="AV388" s="279"/>
      <c r="AW388" s="279"/>
      <c r="AX388" s="280"/>
      <c r="AY388">
        <f>COUNTA($G$390)</f>
        <v>0</v>
      </c>
    </row>
    <row r="389" spans="1:51" ht="18.75" hidden="1" customHeight="1" x14ac:dyDescent="0.15">
      <c r="A389" s="1017"/>
      <c r="B389" s="253"/>
      <c r="C389" s="252"/>
      <c r="D389" s="253"/>
      <c r="E389" s="252"/>
      <c r="F389" s="314"/>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233</v>
      </c>
      <c r="AT389" s="202"/>
      <c r="AU389" s="178"/>
      <c r="AV389" s="178"/>
      <c r="AW389" s="179" t="s">
        <v>179</v>
      </c>
      <c r="AX389" s="180"/>
      <c r="AY389">
        <f>$AY$388</f>
        <v>0</v>
      </c>
    </row>
    <row r="390" spans="1:51" ht="39.75" hidden="1" customHeight="1" x14ac:dyDescent="0.15">
      <c r="A390" s="1017"/>
      <c r="B390" s="253"/>
      <c r="C390" s="252"/>
      <c r="D390" s="253"/>
      <c r="E390" s="252"/>
      <c r="F390" s="314"/>
      <c r="G390" s="232"/>
      <c r="H390" s="191"/>
      <c r="I390" s="191"/>
      <c r="J390" s="191"/>
      <c r="K390" s="191"/>
      <c r="L390" s="191"/>
      <c r="M390" s="191"/>
      <c r="N390" s="191"/>
      <c r="O390" s="191"/>
      <c r="P390" s="191"/>
      <c r="Q390" s="191"/>
      <c r="R390" s="191"/>
      <c r="S390" s="191"/>
      <c r="T390" s="191"/>
      <c r="U390" s="191"/>
      <c r="V390" s="191"/>
      <c r="W390" s="191"/>
      <c r="X390" s="233"/>
      <c r="Y390" s="172" t="s">
        <v>247</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$AY$388</f>
        <v>0</v>
      </c>
    </row>
    <row r="391" spans="1:51" ht="39.75" hidden="1" customHeight="1" x14ac:dyDescent="0.15">
      <c r="A391" s="1017"/>
      <c r="B391" s="253"/>
      <c r="C391" s="252"/>
      <c r="D391" s="253"/>
      <c r="E391" s="252"/>
      <c r="F391" s="314"/>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$AY$388</f>
        <v>0</v>
      </c>
    </row>
    <row r="392" spans="1:51" ht="22.5" hidden="1" customHeight="1" x14ac:dyDescent="0.15">
      <c r="A392" s="1017"/>
      <c r="B392" s="253"/>
      <c r="C392" s="252"/>
      <c r="D392" s="253"/>
      <c r="E392" s="252"/>
      <c r="F392" s="314"/>
      <c r="G392" s="272" t="s">
        <v>249</v>
      </c>
      <c r="H392" s="199"/>
      <c r="I392" s="199"/>
      <c r="J392" s="199"/>
      <c r="K392" s="199"/>
      <c r="L392" s="199"/>
      <c r="M392" s="199"/>
      <c r="N392" s="199"/>
      <c r="O392" s="199"/>
      <c r="P392" s="200"/>
      <c r="Q392" s="215" t="s">
        <v>332</v>
      </c>
      <c r="R392" s="199"/>
      <c r="S392" s="199"/>
      <c r="T392" s="199"/>
      <c r="U392" s="199"/>
      <c r="V392" s="199"/>
      <c r="W392" s="199"/>
      <c r="X392" s="199"/>
      <c r="Y392" s="199"/>
      <c r="Z392" s="199"/>
      <c r="AA392" s="199"/>
      <c r="AB392" s="287" t="s">
        <v>333</v>
      </c>
      <c r="AC392" s="199"/>
      <c r="AD392" s="200"/>
      <c r="AE392" s="215" t="s">
        <v>250</v>
      </c>
      <c r="AF392" s="199"/>
      <c r="AG392" s="199"/>
      <c r="AH392" s="199"/>
      <c r="AI392" s="199"/>
      <c r="AJ392" s="199"/>
      <c r="AK392" s="199"/>
      <c r="AL392" s="199"/>
      <c r="AM392" s="199"/>
      <c r="AN392" s="199"/>
      <c r="AO392" s="199"/>
      <c r="AP392" s="199"/>
      <c r="AQ392" s="199"/>
      <c r="AR392" s="199"/>
      <c r="AS392" s="199"/>
      <c r="AT392" s="199"/>
      <c r="AU392" s="199"/>
      <c r="AV392" s="199"/>
      <c r="AW392" s="199"/>
      <c r="AX392" s="612"/>
      <c r="AY392">
        <f>COUNTA($G$394)</f>
        <v>0</v>
      </c>
    </row>
    <row r="393" spans="1:51" ht="22.5" hidden="1" customHeight="1" x14ac:dyDescent="0.15">
      <c r="A393" s="1017"/>
      <c r="B393" s="253"/>
      <c r="C393" s="252"/>
      <c r="D393" s="253"/>
      <c r="E393" s="252"/>
      <c r="F393" s="314"/>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 t="shared" ref="AY393:AY398" si="26">$AY$392</f>
        <v>0</v>
      </c>
    </row>
    <row r="394" spans="1:51" ht="22.5" hidden="1" customHeight="1" x14ac:dyDescent="0.15">
      <c r="A394" s="1017"/>
      <c r="B394" s="253"/>
      <c r="C394" s="252"/>
      <c r="D394" s="253"/>
      <c r="E394" s="252"/>
      <c r="F394" s="314"/>
      <c r="G394" s="232"/>
      <c r="H394" s="191"/>
      <c r="I394" s="191"/>
      <c r="J394" s="191"/>
      <c r="K394" s="191"/>
      <c r="L394" s="191"/>
      <c r="M394" s="191"/>
      <c r="N394" s="191"/>
      <c r="O394" s="191"/>
      <c r="P394" s="233"/>
      <c r="Q394" s="1004"/>
      <c r="R394" s="1005"/>
      <c r="S394" s="1005"/>
      <c r="T394" s="1005"/>
      <c r="U394" s="1005"/>
      <c r="V394" s="1005"/>
      <c r="W394" s="1005"/>
      <c r="X394" s="1005"/>
      <c r="Y394" s="1005"/>
      <c r="Z394" s="1005"/>
      <c r="AA394" s="1006"/>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si="26"/>
        <v>0</v>
      </c>
    </row>
    <row r="395" spans="1:51" ht="22.5" hidden="1" customHeight="1" x14ac:dyDescent="0.15">
      <c r="A395" s="1017"/>
      <c r="B395" s="253"/>
      <c r="C395" s="252"/>
      <c r="D395" s="253"/>
      <c r="E395" s="252"/>
      <c r="F395" s="314"/>
      <c r="G395" s="234"/>
      <c r="H395" s="235"/>
      <c r="I395" s="235"/>
      <c r="J395" s="235"/>
      <c r="K395" s="235"/>
      <c r="L395" s="235"/>
      <c r="M395" s="235"/>
      <c r="N395" s="235"/>
      <c r="O395" s="235"/>
      <c r="P395" s="236"/>
      <c r="Q395" s="1007"/>
      <c r="R395" s="1008"/>
      <c r="S395" s="1008"/>
      <c r="T395" s="1008"/>
      <c r="U395" s="1008"/>
      <c r="V395" s="1008"/>
      <c r="W395" s="1008"/>
      <c r="X395" s="1008"/>
      <c r="Y395" s="1008"/>
      <c r="Z395" s="1008"/>
      <c r="AA395" s="1009"/>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26"/>
        <v>0</v>
      </c>
    </row>
    <row r="396" spans="1:51" ht="25.5" hidden="1" customHeight="1" x14ac:dyDescent="0.15">
      <c r="A396" s="1017"/>
      <c r="B396" s="253"/>
      <c r="C396" s="252"/>
      <c r="D396" s="253"/>
      <c r="E396" s="252"/>
      <c r="F396" s="314"/>
      <c r="G396" s="234"/>
      <c r="H396" s="235"/>
      <c r="I396" s="235"/>
      <c r="J396" s="235"/>
      <c r="K396" s="235"/>
      <c r="L396" s="235"/>
      <c r="M396" s="235"/>
      <c r="N396" s="235"/>
      <c r="O396" s="235"/>
      <c r="P396" s="236"/>
      <c r="Q396" s="1007"/>
      <c r="R396" s="1008"/>
      <c r="S396" s="1008"/>
      <c r="T396" s="1008"/>
      <c r="U396" s="1008"/>
      <c r="V396" s="1008"/>
      <c r="W396" s="1008"/>
      <c r="X396" s="1008"/>
      <c r="Y396" s="1008"/>
      <c r="Z396" s="1008"/>
      <c r="AA396" s="1009"/>
      <c r="AB396" s="258"/>
      <c r="AC396" s="259"/>
      <c r="AD396" s="259"/>
      <c r="AE396" s="277" t="s">
        <v>251</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26"/>
        <v>0</v>
      </c>
    </row>
    <row r="397" spans="1:51" ht="22.5" hidden="1" customHeight="1" x14ac:dyDescent="0.15">
      <c r="A397" s="1017"/>
      <c r="B397" s="253"/>
      <c r="C397" s="252"/>
      <c r="D397" s="253"/>
      <c r="E397" s="252"/>
      <c r="F397" s="314"/>
      <c r="G397" s="234"/>
      <c r="H397" s="235"/>
      <c r="I397" s="235"/>
      <c r="J397" s="235"/>
      <c r="K397" s="235"/>
      <c r="L397" s="235"/>
      <c r="M397" s="235"/>
      <c r="N397" s="235"/>
      <c r="O397" s="235"/>
      <c r="P397" s="236"/>
      <c r="Q397" s="1007"/>
      <c r="R397" s="1008"/>
      <c r="S397" s="1008"/>
      <c r="T397" s="1008"/>
      <c r="U397" s="1008"/>
      <c r="V397" s="1008"/>
      <c r="W397" s="1008"/>
      <c r="X397" s="1008"/>
      <c r="Y397" s="1008"/>
      <c r="Z397" s="1008"/>
      <c r="AA397" s="1009"/>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26"/>
        <v>0</v>
      </c>
    </row>
    <row r="398" spans="1:51" ht="22.5" hidden="1" customHeight="1" x14ac:dyDescent="0.15">
      <c r="A398" s="1017"/>
      <c r="B398" s="253"/>
      <c r="C398" s="252"/>
      <c r="D398" s="253"/>
      <c r="E398" s="252"/>
      <c r="F398" s="314"/>
      <c r="G398" s="237"/>
      <c r="H398" s="194"/>
      <c r="I398" s="194"/>
      <c r="J398" s="194"/>
      <c r="K398" s="194"/>
      <c r="L398" s="194"/>
      <c r="M398" s="194"/>
      <c r="N398" s="194"/>
      <c r="O398" s="194"/>
      <c r="P398" s="238"/>
      <c r="Q398" s="1010"/>
      <c r="R398" s="1011"/>
      <c r="S398" s="1011"/>
      <c r="T398" s="1011"/>
      <c r="U398" s="1011"/>
      <c r="V398" s="1011"/>
      <c r="W398" s="1011"/>
      <c r="X398" s="1011"/>
      <c r="Y398" s="1011"/>
      <c r="Z398" s="1011"/>
      <c r="AA398" s="1012"/>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26"/>
        <v>0</v>
      </c>
    </row>
    <row r="399" spans="1:51" ht="22.5" hidden="1" customHeight="1" x14ac:dyDescent="0.15">
      <c r="A399" s="1017"/>
      <c r="B399" s="253"/>
      <c r="C399" s="252"/>
      <c r="D399" s="253"/>
      <c r="E399" s="252"/>
      <c r="F399" s="314"/>
      <c r="G399" s="272" t="s">
        <v>249</v>
      </c>
      <c r="H399" s="199"/>
      <c r="I399" s="199"/>
      <c r="J399" s="199"/>
      <c r="K399" s="199"/>
      <c r="L399" s="199"/>
      <c r="M399" s="199"/>
      <c r="N399" s="199"/>
      <c r="O399" s="199"/>
      <c r="P399" s="200"/>
      <c r="Q399" s="215" t="s">
        <v>332</v>
      </c>
      <c r="R399" s="199"/>
      <c r="S399" s="199"/>
      <c r="T399" s="199"/>
      <c r="U399" s="199"/>
      <c r="V399" s="199"/>
      <c r="W399" s="199"/>
      <c r="X399" s="199"/>
      <c r="Y399" s="199"/>
      <c r="Z399" s="199"/>
      <c r="AA399" s="199"/>
      <c r="AB399" s="287" t="s">
        <v>333</v>
      </c>
      <c r="AC399" s="199"/>
      <c r="AD399" s="200"/>
      <c r="AE399" s="273" t="s">
        <v>250</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15">
      <c r="A400" s="1017"/>
      <c r="B400" s="253"/>
      <c r="C400" s="252"/>
      <c r="D400" s="253"/>
      <c r="E400" s="252"/>
      <c r="F400" s="314"/>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 t="shared" ref="AY400:AY405" si="27">$AY$399</f>
        <v>0</v>
      </c>
    </row>
    <row r="401" spans="1:51" ht="22.5" hidden="1" customHeight="1" x14ac:dyDescent="0.15">
      <c r="A401" s="1017"/>
      <c r="B401" s="253"/>
      <c r="C401" s="252"/>
      <c r="D401" s="253"/>
      <c r="E401" s="252"/>
      <c r="F401" s="314"/>
      <c r="G401" s="232"/>
      <c r="H401" s="191"/>
      <c r="I401" s="191"/>
      <c r="J401" s="191"/>
      <c r="K401" s="191"/>
      <c r="L401" s="191"/>
      <c r="M401" s="191"/>
      <c r="N401" s="191"/>
      <c r="O401" s="191"/>
      <c r="P401" s="233"/>
      <c r="Q401" s="1004"/>
      <c r="R401" s="1005"/>
      <c r="S401" s="1005"/>
      <c r="T401" s="1005"/>
      <c r="U401" s="1005"/>
      <c r="V401" s="1005"/>
      <c r="W401" s="1005"/>
      <c r="X401" s="1005"/>
      <c r="Y401" s="1005"/>
      <c r="Z401" s="1005"/>
      <c r="AA401" s="1006"/>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si="27"/>
        <v>0</v>
      </c>
    </row>
    <row r="402" spans="1:51" ht="22.5" hidden="1" customHeight="1" x14ac:dyDescent="0.15">
      <c r="A402" s="1017"/>
      <c r="B402" s="253"/>
      <c r="C402" s="252"/>
      <c r="D402" s="253"/>
      <c r="E402" s="252"/>
      <c r="F402" s="314"/>
      <c r="G402" s="234"/>
      <c r="H402" s="235"/>
      <c r="I402" s="235"/>
      <c r="J402" s="235"/>
      <c r="K402" s="235"/>
      <c r="L402" s="235"/>
      <c r="M402" s="235"/>
      <c r="N402" s="235"/>
      <c r="O402" s="235"/>
      <c r="P402" s="236"/>
      <c r="Q402" s="1007"/>
      <c r="R402" s="1008"/>
      <c r="S402" s="1008"/>
      <c r="T402" s="1008"/>
      <c r="U402" s="1008"/>
      <c r="V402" s="1008"/>
      <c r="W402" s="1008"/>
      <c r="X402" s="1008"/>
      <c r="Y402" s="1008"/>
      <c r="Z402" s="1008"/>
      <c r="AA402" s="1009"/>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27"/>
        <v>0</v>
      </c>
    </row>
    <row r="403" spans="1:51" ht="25.5" hidden="1" customHeight="1" x14ac:dyDescent="0.15">
      <c r="A403" s="1017"/>
      <c r="B403" s="253"/>
      <c r="C403" s="252"/>
      <c r="D403" s="253"/>
      <c r="E403" s="252"/>
      <c r="F403" s="314"/>
      <c r="G403" s="234"/>
      <c r="H403" s="235"/>
      <c r="I403" s="235"/>
      <c r="J403" s="235"/>
      <c r="K403" s="235"/>
      <c r="L403" s="235"/>
      <c r="M403" s="235"/>
      <c r="N403" s="235"/>
      <c r="O403" s="235"/>
      <c r="P403" s="236"/>
      <c r="Q403" s="1007"/>
      <c r="R403" s="1008"/>
      <c r="S403" s="1008"/>
      <c r="T403" s="1008"/>
      <c r="U403" s="1008"/>
      <c r="V403" s="1008"/>
      <c r="W403" s="1008"/>
      <c r="X403" s="1008"/>
      <c r="Y403" s="1008"/>
      <c r="Z403" s="1008"/>
      <c r="AA403" s="1009"/>
      <c r="AB403" s="258"/>
      <c r="AC403" s="259"/>
      <c r="AD403" s="259"/>
      <c r="AE403" s="277" t="s">
        <v>251</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27"/>
        <v>0</v>
      </c>
    </row>
    <row r="404" spans="1:51" ht="22.5" hidden="1" customHeight="1" x14ac:dyDescent="0.15">
      <c r="A404" s="1017"/>
      <c r="B404" s="253"/>
      <c r="C404" s="252"/>
      <c r="D404" s="253"/>
      <c r="E404" s="252"/>
      <c r="F404" s="314"/>
      <c r="G404" s="234"/>
      <c r="H404" s="235"/>
      <c r="I404" s="235"/>
      <c r="J404" s="235"/>
      <c r="K404" s="235"/>
      <c r="L404" s="235"/>
      <c r="M404" s="235"/>
      <c r="N404" s="235"/>
      <c r="O404" s="235"/>
      <c r="P404" s="236"/>
      <c r="Q404" s="1007"/>
      <c r="R404" s="1008"/>
      <c r="S404" s="1008"/>
      <c r="T404" s="1008"/>
      <c r="U404" s="1008"/>
      <c r="V404" s="1008"/>
      <c r="W404" s="1008"/>
      <c r="X404" s="1008"/>
      <c r="Y404" s="1008"/>
      <c r="Z404" s="1008"/>
      <c r="AA404" s="1009"/>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27"/>
        <v>0</v>
      </c>
    </row>
    <row r="405" spans="1:51" ht="22.5" hidden="1" customHeight="1" x14ac:dyDescent="0.15">
      <c r="A405" s="1017"/>
      <c r="B405" s="253"/>
      <c r="C405" s="252"/>
      <c r="D405" s="253"/>
      <c r="E405" s="252"/>
      <c r="F405" s="314"/>
      <c r="G405" s="237"/>
      <c r="H405" s="194"/>
      <c r="I405" s="194"/>
      <c r="J405" s="194"/>
      <c r="K405" s="194"/>
      <c r="L405" s="194"/>
      <c r="M405" s="194"/>
      <c r="N405" s="194"/>
      <c r="O405" s="194"/>
      <c r="P405" s="238"/>
      <c r="Q405" s="1010"/>
      <c r="R405" s="1011"/>
      <c r="S405" s="1011"/>
      <c r="T405" s="1011"/>
      <c r="U405" s="1011"/>
      <c r="V405" s="1011"/>
      <c r="W405" s="1011"/>
      <c r="X405" s="1011"/>
      <c r="Y405" s="1011"/>
      <c r="Z405" s="1011"/>
      <c r="AA405" s="1012"/>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27"/>
        <v>0</v>
      </c>
    </row>
    <row r="406" spans="1:51" ht="22.5" hidden="1" customHeight="1" x14ac:dyDescent="0.15">
      <c r="A406" s="1017"/>
      <c r="B406" s="253"/>
      <c r="C406" s="252"/>
      <c r="D406" s="253"/>
      <c r="E406" s="252"/>
      <c r="F406" s="314"/>
      <c r="G406" s="272" t="s">
        <v>249</v>
      </c>
      <c r="H406" s="199"/>
      <c r="I406" s="199"/>
      <c r="J406" s="199"/>
      <c r="K406" s="199"/>
      <c r="L406" s="199"/>
      <c r="M406" s="199"/>
      <c r="N406" s="199"/>
      <c r="O406" s="199"/>
      <c r="P406" s="200"/>
      <c r="Q406" s="215" t="s">
        <v>332</v>
      </c>
      <c r="R406" s="199"/>
      <c r="S406" s="199"/>
      <c r="T406" s="199"/>
      <c r="U406" s="199"/>
      <c r="V406" s="199"/>
      <c r="W406" s="199"/>
      <c r="X406" s="199"/>
      <c r="Y406" s="199"/>
      <c r="Z406" s="199"/>
      <c r="AA406" s="199"/>
      <c r="AB406" s="287" t="s">
        <v>333</v>
      </c>
      <c r="AC406" s="199"/>
      <c r="AD406" s="200"/>
      <c r="AE406" s="273" t="s">
        <v>250</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15">
      <c r="A407" s="1017"/>
      <c r="B407" s="253"/>
      <c r="C407" s="252"/>
      <c r="D407" s="253"/>
      <c r="E407" s="252"/>
      <c r="F407" s="314"/>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 t="shared" ref="AY407:AY412" si="28">$AY$406</f>
        <v>0</v>
      </c>
    </row>
    <row r="408" spans="1:51" ht="22.5" hidden="1" customHeight="1" x14ac:dyDescent="0.15">
      <c r="A408" s="1017"/>
      <c r="B408" s="253"/>
      <c r="C408" s="252"/>
      <c r="D408" s="253"/>
      <c r="E408" s="252"/>
      <c r="F408" s="314"/>
      <c r="G408" s="232"/>
      <c r="H408" s="191"/>
      <c r="I408" s="191"/>
      <c r="J408" s="191"/>
      <c r="K408" s="191"/>
      <c r="L408" s="191"/>
      <c r="M408" s="191"/>
      <c r="N408" s="191"/>
      <c r="O408" s="191"/>
      <c r="P408" s="233"/>
      <c r="Q408" s="1004"/>
      <c r="R408" s="1005"/>
      <c r="S408" s="1005"/>
      <c r="T408" s="1005"/>
      <c r="U408" s="1005"/>
      <c r="V408" s="1005"/>
      <c r="W408" s="1005"/>
      <c r="X408" s="1005"/>
      <c r="Y408" s="1005"/>
      <c r="Z408" s="1005"/>
      <c r="AA408" s="1006"/>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si="28"/>
        <v>0</v>
      </c>
    </row>
    <row r="409" spans="1:51" ht="22.5" hidden="1" customHeight="1" x14ac:dyDescent="0.15">
      <c r="A409" s="1017"/>
      <c r="B409" s="253"/>
      <c r="C409" s="252"/>
      <c r="D409" s="253"/>
      <c r="E409" s="252"/>
      <c r="F409" s="314"/>
      <c r="G409" s="234"/>
      <c r="H409" s="235"/>
      <c r="I409" s="235"/>
      <c r="J409" s="235"/>
      <c r="K409" s="235"/>
      <c r="L409" s="235"/>
      <c r="M409" s="235"/>
      <c r="N409" s="235"/>
      <c r="O409" s="235"/>
      <c r="P409" s="236"/>
      <c r="Q409" s="1007"/>
      <c r="R409" s="1008"/>
      <c r="S409" s="1008"/>
      <c r="T409" s="1008"/>
      <c r="U409" s="1008"/>
      <c r="V409" s="1008"/>
      <c r="W409" s="1008"/>
      <c r="X409" s="1008"/>
      <c r="Y409" s="1008"/>
      <c r="Z409" s="1008"/>
      <c r="AA409" s="1009"/>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28"/>
        <v>0</v>
      </c>
    </row>
    <row r="410" spans="1:51" ht="25.5" hidden="1" customHeight="1" x14ac:dyDescent="0.15">
      <c r="A410" s="1017"/>
      <c r="B410" s="253"/>
      <c r="C410" s="252"/>
      <c r="D410" s="253"/>
      <c r="E410" s="252"/>
      <c r="F410" s="314"/>
      <c r="G410" s="234"/>
      <c r="H410" s="235"/>
      <c r="I410" s="235"/>
      <c r="J410" s="235"/>
      <c r="K410" s="235"/>
      <c r="L410" s="235"/>
      <c r="M410" s="235"/>
      <c r="N410" s="235"/>
      <c r="O410" s="235"/>
      <c r="P410" s="236"/>
      <c r="Q410" s="1007"/>
      <c r="R410" s="1008"/>
      <c r="S410" s="1008"/>
      <c r="T410" s="1008"/>
      <c r="U410" s="1008"/>
      <c r="V410" s="1008"/>
      <c r="W410" s="1008"/>
      <c r="X410" s="1008"/>
      <c r="Y410" s="1008"/>
      <c r="Z410" s="1008"/>
      <c r="AA410" s="1009"/>
      <c r="AB410" s="258"/>
      <c r="AC410" s="259"/>
      <c r="AD410" s="259"/>
      <c r="AE410" s="277" t="s">
        <v>251</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28"/>
        <v>0</v>
      </c>
    </row>
    <row r="411" spans="1:51" ht="22.5" hidden="1" customHeight="1" x14ac:dyDescent="0.15">
      <c r="A411" s="1017"/>
      <c r="B411" s="253"/>
      <c r="C411" s="252"/>
      <c r="D411" s="253"/>
      <c r="E411" s="252"/>
      <c r="F411" s="314"/>
      <c r="G411" s="234"/>
      <c r="H411" s="235"/>
      <c r="I411" s="235"/>
      <c r="J411" s="235"/>
      <c r="K411" s="235"/>
      <c r="L411" s="235"/>
      <c r="M411" s="235"/>
      <c r="N411" s="235"/>
      <c r="O411" s="235"/>
      <c r="P411" s="236"/>
      <c r="Q411" s="1007"/>
      <c r="R411" s="1008"/>
      <c r="S411" s="1008"/>
      <c r="T411" s="1008"/>
      <c r="U411" s="1008"/>
      <c r="V411" s="1008"/>
      <c r="W411" s="1008"/>
      <c r="X411" s="1008"/>
      <c r="Y411" s="1008"/>
      <c r="Z411" s="1008"/>
      <c r="AA411" s="1009"/>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28"/>
        <v>0</v>
      </c>
    </row>
    <row r="412" spans="1:51" ht="22.5" hidden="1" customHeight="1" x14ac:dyDescent="0.15">
      <c r="A412" s="1017"/>
      <c r="B412" s="253"/>
      <c r="C412" s="252"/>
      <c r="D412" s="253"/>
      <c r="E412" s="252"/>
      <c r="F412" s="314"/>
      <c r="G412" s="237"/>
      <c r="H412" s="194"/>
      <c r="I412" s="194"/>
      <c r="J412" s="194"/>
      <c r="K412" s="194"/>
      <c r="L412" s="194"/>
      <c r="M412" s="194"/>
      <c r="N412" s="194"/>
      <c r="O412" s="194"/>
      <c r="P412" s="238"/>
      <c r="Q412" s="1010"/>
      <c r="R412" s="1011"/>
      <c r="S412" s="1011"/>
      <c r="T412" s="1011"/>
      <c r="U412" s="1011"/>
      <c r="V412" s="1011"/>
      <c r="W412" s="1011"/>
      <c r="X412" s="1011"/>
      <c r="Y412" s="1011"/>
      <c r="Z412" s="1011"/>
      <c r="AA412" s="1012"/>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28"/>
        <v>0</v>
      </c>
    </row>
    <row r="413" spans="1:51" ht="22.5" hidden="1" customHeight="1" x14ac:dyDescent="0.15">
      <c r="A413" s="1017"/>
      <c r="B413" s="253"/>
      <c r="C413" s="252"/>
      <c r="D413" s="253"/>
      <c r="E413" s="252"/>
      <c r="F413" s="314"/>
      <c r="G413" s="272" t="s">
        <v>249</v>
      </c>
      <c r="H413" s="199"/>
      <c r="I413" s="199"/>
      <c r="J413" s="199"/>
      <c r="K413" s="199"/>
      <c r="L413" s="199"/>
      <c r="M413" s="199"/>
      <c r="N413" s="199"/>
      <c r="O413" s="199"/>
      <c r="P413" s="200"/>
      <c r="Q413" s="215" t="s">
        <v>332</v>
      </c>
      <c r="R413" s="199"/>
      <c r="S413" s="199"/>
      <c r="T413" s="199"/>
      <c r="U413" s="199"/>
      <c r="V413" s="199"/>
      <c r="W413" s="199"/>
      <c r="X413" s="199"/>
      <c r="Y413" s="199"/>
      <c r="Z413" s="199"/>
      <c r="AA413" s="199"/>
      <c r="AB413" s="287" t="s">
        <v>333</v>
      </c>
      <c r="AC413" s="199"/>
      <c r="AD413" s="200"/>
      <c r="AE413" s="273" t="s">
        <v>250</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15">
      <c r="A414" s="1017"/>
      <c r="B414" s="253"/>
      <c r="C414" s="252"/>
      <c r="D414" s="253"/>
      <c r="E414" s="252"/>
      <c r="F414" s="314"/>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 t="shared" ref="AY414:AY419" si="29">$AY$413</f>
        <v>0</v>
      </c>
    </row>
    <row r="415" spans="1:51" ht="22.5" hidden="1" customHeight="1" x14ac:dyDescent="0.15">
      <c r="A415" s="1017"/>
      <c r="B415" s="253"/>
      <c r="C415" s="252"/>
      <c r="D415" s="253"/>
      <c r="E415" s="252"/>
      <c r="F415" s="314"/>
      <c r="G415" s="232"/>
      <c r="H415" s="191"/>
      <c r="I415" s="191"/>
      <c r="J415" s="191"/>
      <c r="K415" s="191"/>
      <c r="L415" s="191"/>
      <c r="M415" s="191"/>
      <c r="N415" s="191"/>
      <c r="O415" s="191"/>
      <c r="P415" s="233"/>
      <c r="Q415" s="1004"/>
      <c r="R415" s="1005"/>
      <c r="S415" s="1005"/>
      <c r="T415" s="1005"/>
      <c r="U415" s="1005"/>
      <c r="V415" s="1005"/>
      <c r="W415" s="1005"/>
      <c r="X415" s="1005"/>
      <c r="Y415" s="1005"/>
      <c r="Z415" s="1005"/>
      <c r="AA415" s="1006"/>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si="29"/>
        <v>0</v>
      </c>
    </row>
    <row r="416" spans="1:51" ht="22.5" hidden="1" customHeight="1" x14ac:dyDescent="0.15">
      <c r="A416" s="1017"/>
      <c r="B416" s="253"/>
      <c r="C416" s="252"/>
      <c r="D416" s="253"/>
      <c r="E416" s="252"/>
      <c r="F416" s="314"/>
      <c r="G416" s="234"/>
      <c r="H416" s="235"/>
      <c r="I416" s="235"/>
      <c r="J416" s="235"/>
      <c r="K416" s="235"/>
      <c r="L416" s="235"/>
      <c r="M416" s="235"/>
      <c r="N416" s="235"/>
      <c r="O416" s="235"/>
      <c r="P416" s="236"/>
      <c r="Q416" s="1007"/>
      <c r="R416" s="1008"/>
      <c r="S416" s="1008"/>
      <c r="T416" s="1008"/>
      <c r="U416" s="1008"/>
      <c r="V416" s="1008"/>
      <c r="W416" s="1008"/>
      <c r="X416" s="1008"/>
      <c r="Y416" s="1008"/>
      <c r="Z416" s="1008"/>
      <c r="AA416" s="1009"/>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29"/>
        <v>0</v>
      </c>
    </row>
    <row r="417" spans="1:51" ht="25.5" hidden="1" customHeight="1" x14ac:dyDescent="0.15">
      <c r="A417" s="1017"/>
      <c r="B417" s="253"/>
      <c r="C417" s="252"/>
      <c r="D417" s="253"/>
      <c r="E417" s="252"/>
      <c r="F417" s="314"/>
      <c r="G417" s="234"/>
      <c r="H417" s="235"/>
      <c r="I417" s="235"/>
      <c r="J417" s="235"/>
      <c r="K417" s="235"/>
      <c r="L417" s="235"/>
      <c r="M417" s="235"/>
      <c r="N417" s="235"/>
      <c r="O417" s="235"/>
      <c r="P417" s="236"/>
      <c r="Q417" s="1007"/>
      <c r="R417" s="1008"/>
      <c r="S417" s="1008"/>
      <c r="T417" s="1008"/>
      <c r="U417" s="1008"/>
      <c r="V417" s="1008"/>
      <c r="W417" s="1008"/>
      <c r="X417" s="1008"/>
      <c r="Y417" s="1008"/>
      <c r="Z417" s="1008"/>
      <c r="AA417" s="1009"/>
      <c r="AB417" s="258"/>
      <c r="AC417" s="259"/>
      <c r="AD417" s="259"/>
      <c r="AE417" s="277" t="s">
        <v>251</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29"/>
        <v>0</v>
      </c>
    </row>
    <row r="418" spans="1:51" ht="22.5" hidden="1" customHeight="1" x14ac:dyDescent="0.15">
      <c r="A418" s="1017"/>
      <c r="B418" s="253"/>
      <c r="C418" s="252"/>
      <c r="D418" s="253"/>
      <c r="E418" s="252"/>
      <c r="F418" s="314"/>
      <c r="G418" s="234"/>
      <c r="H418" s="235"/>
      <c r="I418" s="235"/>
      <c r="J418" s="235"/>
      <c r="K418" s="235"/>
      <c r="L418" s="235"/>
      <c r="M418" s="235"/>
      <c r="N418" s="235"/>
      <c r="O418" s="235"/>
      <c r="P418" s="236"/>
      <c r="Q418" s="1007"/>
      <c r="R418" s="1008"/>
      <c r="S418" s="1008"/>
      <c r="T418" s="1008"/>
      <c r="U418" s="1008"/>
      <c r="V418" s="1008"/>
      <c r="W418" s="1008"/>
      <c r="X418" s="1008"/>
      <c r="Y418" s="1008"/>
      <c r="Z418" s="1008"/>
      <c r="AA418" s="1009"/>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29"/>
        <v>0</v>
      </c>
    </row>
    <row r="419" spans="1:51" ht="22.5" hidden="1" customHeight="1" x14ac:dyDescent="0.15">
      <c r="A419" s="1017"/>
      <c r="B419" s="253"/>
      <c r="C419" s="252"/>
      <c r="D419" s="253"/>
      <c r="E419" s="252"/>
      <c r="F419" s="314"/>
      <c r="G419" s="237"/>
      <c r="H419" s="194"/>
      <c r="I419" s="194"/>
      <c r="J419" s="194"/>
      <c r="K419" s="194"/>
      <c r="L419" s="194"/>
      <c r="M419" s="194"/>
      <c r="N419" s="194"/>
      <c r="O419" s="194"/>
      <c r="P419" s="238"/>
      <c r="Q419" s="1010"/>
      <c r="R419" s="1011"/>
      <c r="S419" s="1011"/>
      <c r="T419" s="1011"/>
      <c r="U419" s="1011"/>
      <c r="V419" s="1011"/>
      <c r="W419" s="1011"/>
      <c r="X419" s="1011"/>
      <c r="Y419" s="1011"/>
      <c r="Z419" s="1011"/>
      <c r="AA419" s="1012"/>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29"/>
        <v>0</v>
      </c>
    </row>
    <row r="420" spans="1:51" ht="22.5" hidden="1" customHeight="1" x14ac:dyDescent="0.15">
      <c r="A420" s="1017"/>
      <c r="B420" s="253"/>
      <c r="C420" s="252"/>
      <c r="D420" s="253"/>
      <c r="E420" s="252"/>
      <c r="F420" s="314"/>
      <c r="G420" s="272" t="s">
        <v>249</v>
      </c>
      <c r="H420" s="199"/>
      <c r="I420" s="199"/>
      <c r="J420" s="199"/>
      <c r="K420" s="199"/>
      <c r="L420" s="199"/>
      <c r="M420" s="199"/>
      <c r="N420" s="199"/>
      <c r="O420" s="199"/>
      <c r="P420" s="200"/>
      <c r="Q420" s="215" t="s">
        <v>332</v>
      </c>
      <c r="R420" s="199"/>
      <c r="S420" s="199"/>
      <c r="T420" s="199"/>
      <c r="U420" s="199"/>
      <c r="V420" s="199"/>
      <c r="W420" s="199"/>
      <c r="X420" s="199"/>
      <c r="Y420" s="199"/>
      <c r="Z420" s="199"/>
      <c r="AA420" s="199"/>
      <c r="AB420" s="287" t="s">
        <v>333</v>
      </c>
      <c r="AC420" s="199"/>
      <c r="AD420" s="200"/>
      <c r="AE420" s="273" t="s">
        <v>250</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15">
      <c r="A421" s="1017"/>
      <c r="B421" s="253"/>
      <c r="C421" s="252"/>
      <c r="D421" s="253"/>
      <c r="E421" s="252"/>
      <c r="F421" s="314"/>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 t="shared" ref="AY421:AY426" si="30">$AY$420</f>
        <v>0</v>
      </c>
    </row>
    <row r="422" spans="1:51" ht="22.5" hidden="1" customHeight="1" x14ac:dyDescent="0.15">
      <c r="A422" s="1017"/>
      <c r="B422" s="253"/>
      <c r="C422" s="252"/>
      <c r="D422" s="253"/>
      <c r="E422" s="252"/>
      <c r="F422" s="314"/>
      <c r="G422" s="232"/>
      <c r="H422" s="191"/>
      <c r="I422" s="191"/>
      <c r="J422" s="191"/>
      <c r="K422" s="191"/>
      <c r="L422" s="191"/>
      <c r="M422" s="191"/>
      <c r="N422" s="191"/>
      <c r="O422" s="191"/>
      <c r="P422" s="233"/>
      <c r="Q422" s="1004"/>
      <c r="R422" s="1005"/>
      <c r="S422" s="1005"/>
      <c r="T422" s="1005"/>
      <c r="U422" s="1005"/>
      <c r="V422" s="1005"/>
      <c r="W422" s="1005"/>
      <c r="X422" s="1005"/>
      <c r="Y422" s="1005"/>
      <c r="Z422" s="1005"/>
      <c r="AA422" s="1006"/>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si="30"/>
        <v>0</v>
      </c>
    </row>
    <row r="423" spans="1:51" ht="22.5" hidden="1" customHeight="1" x14ac:dyDescent="0.15">
      <c r="A423" s="1017"/>
      <c r="B423" s="253"/>
      <c r="C423" s="252"/>
      <c r="D423" s="253"/>
      <c r="E423" s="252"/>
      <c r="F423" s="314"/>
      <c r="G423" s="234"/>
      <c r="H423" s="235"/>
      <c r="I423" s="235"/>
      <c r="J423" s="235"/>
      <c r="K423" s="235"/>
      <c r="L423" s="235"/>
      <c r="M423" s="235"/>
      <c r="N423" s="235"/>
      <c r="O423" s="235"/>
      <c r="P423" s="236"/>
      <c r="Q423" s="1007"/>
      <c r="R423" s="1008"/>
      <c r="S423" s="1008"/>
      <c r="T423" s="1008"/>
      <c r="U423" s="1008"/>
      <c r="V423" s="1008"/>
      <c r="W423" s="1008"/>
      <c r="X423" s="1008"/>
      <c r="Y423" s="1008"/>
      <c r="Z423" s="1008"/>
      <c r="AA423" s="1009"/>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30"/>
        <v>0</v>
      </c>
    </row>
    <row r="424" spans="1:51" ht="25.5" hidden="1" customHeight="1" x14ac:dyDescent="0.15">
      <c r="A424" s="1017"/>
      <c r="B424" s="253"/>
      <c r="C424" s="252"/>
      <c r="D424" s="253"/>
      <c r="E424" s="252"/>
      <c r="F424" s="314"/>
      <c r="G424" s="234"/>
      <c r="H424" s="235"/>
      <c r="I424" s="235"/>
      <c r="J424" s="235"/>
      <c r="K424" s="235"/>
      <c r="L424" s="235"/>
      <c r="M424" s="235"/>
      <c r="N424" s="235"/>
      <c r="O424" s="235"/>
      <c r="P424" s="236"/>
      <c r="Q424" s="1007"/>
      <c r="R424" s="1008"/>
      <c r="S424" s="1008"/>
      <c r="T424" s="1008"/>
      <c r="U424" s="1008"/>
      <c r="V424" s="1008"/>
      <c r="W424" s="1008"/>
      <c r="X424" s="1008"/>
      <c r="Y424" s="1008"/>
      <c r="Z424" s="1008"/>
      <c r="AA424" s="1009"/>
      <c r="AB424" s="258"/>
      <c r="AC424" s="259"/>
      <c r="AD424" s="259"/>
      <c r="AE424" s="264" t="s">
        <v>251</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30"/>
        <v>0</v>
      </c>
    </row>
    <row r="425" spans="1:51" ht="22.5" hidden="1" customHeight="1" x14ac:dyDescent="0.15">
      <c r="A425" s="1017"/>
      <c r="B425" s="253"/>
      <c r="C425" s="252"/>
      <c r="D425" s="253"/>
      <c r="E425" s="252"/>
      <c r="F425" s="314"/>
      <c r="G425" s="234"/>
      <c r="H425" s="235"/>
      <c r="I425" s="235"/>
      <c r="J425" s="235"/>
      <c r="K425" s="235"/>
      <c r="L425" s="235"/>
      <c r="M425" s="235"/>
      <c r="N425" s="235"/>
      <c r="O425" s="235"/>
      <c r="P425" s="236"/>
      <c r="Q425" s="1007"/>
      <c r="R425" s="1008"/>
      <c r="S425" s="1008"/>
      <c r="T425" s="1008"/>
      <c r="U425" s="1008"/>
      <c r="V425" s="1008"/>
      <c r="W425" s="1008"/>
      <c r="X425" s="1008"/>
      <c r="Y425" s="1008"/>
      <c r="Z425" s="1008"/>
      <c r="AA425" s="1009"/>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30"/>
        <v>0</v>
      </c>
    </row>
    <row r="426" spans="1:51" ht="22.5" hidden="1" customHeight="1" x14ac:dyDescent="0.15">
      <c r="A426" s="1017"/>
      <c r="B426" s="253"/>
      <c r="C426" s="252"/>
      <c r="D426" s="253"/>
      <c r="E426" s="315"/>
      <c r="F426" s="316"/>
      <c r="G426" s="237"/>
      <c r="H426" s="194"/>
      <c r="I426" s="194"/>
      <c r="J426" s="194"/>
      <c r="K426" s="194"/>
      <c r="L426" s="194"/>
      <c r="M426" s="194"/>
      <c r="N426" s="194"/>
      <c r="O426" s="194"/>
      <c r="P426" s="238"/>
      <c r="Q426" s="1010"/>
      <c r="R426" s="1011"/>
      <c r="S426" s="1011"/>
      <c r="T426" s="1011"/>
      <c r="U426" s="1011"/>
      <c r="V426" s="1011"/>
      <c r="W426" s="1011"/>
      <c r="X426" s="1011"/>
      <c r="Y426" s="1011"/>
      <c r="Z426" s="1011"/>
      <c r="AA426" s="1012"/>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30"/>
        <v>0</v>
      </c>
    </row>
    <row r="427" spans="1:51" ht="23.25" hidden="1" customHeight="1" x14ac:dyDescent="0.15">
      <c r="A427" s="1017"/>
      <c r="B427" s="253"/>
      <c r="C427" s="252"/>
      <c r="D427" s="253"/>
      <c r="E427" s="187" t="s">
        <v>296</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15">
      <c r="A428" s="1017"/>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15">
      <c r="A429" s="1017"/>
      <c r="B429" s="253"/>
      <c r="C429" s="315"/>
      <c r="D429" s="1015"/>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hidden="1" customHeight="1" x14ac:dyDescent="0.15">
      <c r="A430" s="1017"/>
      <c r="B430" s="253"/>
      <c r="C430" s="250" t="s">
        <v>667</v>
      </c>
      <c r="D430" s="251"/>
      <c r="E430" s="239" t="s">
        <v>395</v>
      </c>
      <c r="F430" s="464"/>
      <c r="G430" s="241" t="s">
        <v>252</v>
      </c>
      <c r="H430" s="188"/>
      <c r="I430" s="188"/>
      <c r="J430" s="242" t="s">
        <v>402</v>
      </c>
      <c r="K430" s="243"/>
      <c r="L430" s="243"/>
      <c r="M430" s="243"/>
      <c r="N430" s="243"/>
      <c r="O430" s="243"/>
      <c r="P430" s="243"/>
      <c r="Q430" s="243"/>
      <c r="R430" s="243"/>
      <c r="S430" s="243"/>
      <c r="T430" s="244"/>
      <c r="U430" s="245" t="s">
        <v>402</v>
      </c>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15">
      <c r="A431" s="1017"/>
      <c r="B431" s="253"/>
      <c r="C431" s="252"/>
      <c r="D431" s="253"/>
      <c r="E431" s="196" t="s">
        <v>241</v>
      </c>
      <c r="F431" s="197"/>
      <c r="G431" s="198" t="s">
        <v>238</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240</v>
      </c>
      <c r="AF431" s="222"/>
      <c r="AG431" s="222"/>
      <c r="AH431" s="223"/>
      <c r="AI431" s="214" t="s">
        <v>539</v>
      </c>
      <c r="AJ431" s="214"/>
      <c r="AK431" s="214"/>
      <c r="AL431" s="215"/>
      <c r="AM431" s="214" t="s">
        <v>540</v>
      </c>
      <c r="AN431" s="214"/>
      <c r="AO431" s="214"/>
      <c r="AP431" s="215"/>
      <c r="AQ431" s="215" t="s">
        <v>232</v>
      </c>
      <c r="AR431" s="199"/>
      <c r="AS431" s="199"/>
      <c r="AT431" s="200"/>
      <c r="AU431" s="176" t="s">
        <v>134</v>
      </c>
      <c r="AV431" s="176"/>
      <c r="AW431" s="176"/>
      <c r="AX431" s="177"/>
      <c r="AY431">
        <f>COUNTA($G$433)</f>
        <v>1</v>
      </c>
    </row>
    <row r="432" spans="1:51" ht="18.75" customHeight="1" x14ac:dyDescent="0.15">
      <c r="A432" s="1017"/>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402</v>
      </c>
      <c r="AF432" s="178"/>
      <c r="AG432" s="179" t="s">
        <v>233</v>
      </c>
      <c r="AH432" s="202"/>
      <c r="AI432" s="216"/>
      <c r="AJ432" s="216"/>
      <c r="AK432" s="216"/>
      <c r="AL432" s="217"/>
      <c r="AM432" s="216"/>
      <c r="AN432" s="216"/>
      <c r="AO432" s="216"/>
      <c r="AP432" s="217"/>
      <c r="AQ432" s="231" t="s">
        <v>402</v>
      </c>
      <c r="AR432" s="178"/>
      <c r="AS432" s="179" t="s">
        <v>233</v>
      </c>
      <c r="AT432" s="202"/>
      <c r="AU432" s="178" t="s">
        <v>402</v>
      </c>
      <c r="AV432" s="178"/>
      <c r="AW432" s="179" t="s">
        <v>179</v>
      </c>
      <c r="AX432" s="180"/>
      <c r="AY432">
        <f>$AY$431</f>
        <v>1</v>
      </c>
    </row>
    <row r="433" spans="1:51" ht="23.25" customHeight="1" x14ac:dyDescent="0.15">
      <c r="A433" s="1017"/>
      <c r="B433" s="253"/>
      <c r="C433" s="252"/>
      <c r="D433" s="253"/>
      <c r="E433" s="196"/>
      <c r="F433" s="197"/>
      <c r="G433" s="232" t="s">
        <v>402</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402</v>
      </c>
      <c r="AC433" s="175"/>
      <c r="AD433" s="175"/>
      <c r="AE433" s="166" t="s">
        <v>402</v>
      </c>
      <c r="AF433" s="167"/>
      <c r="AG433" s="167"/>
      <c r="AH433" s="167"/>
      <c r="AI433" s="166" t="s">
        <v>402</v>
      </c>
      <c r="AJ433" s="167"/>
      <c r="AK433" s="167"/>
      <c r="AL433" s="167"/>
      <c r="AM433" s="166" t="s">
        <v>708</v>
      </c>
      <c r="AN433" s="167"/>
      <c r="AO433" s="167"/>
      <c r="AP433" s="168"/>
      <c r="AQ433" s="166" t="s">
        <v>402</v>
      </c>
      <c r="AR433" s="167"/>
      <c r="AS433" s="167"/>
      <c r="AT433" s="168"/>
      <c r="AU433" s="167" t="s">
        <v>402</v>
      </c>
      <c r="AV433" s="167"/>
      <c r="AW433" s="167"/>
      <c r="AX433" s="208"/>
      <c r="AY433">
        <f>$AY$431</f>
        <v>1</v>
      </c>
    </row>
    <row r="434" spans="1:51" ht="23.25" customHeight="1" x14ac:dyDescent="0.15">
      <c r="A434" s="1017"/>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402</v>
      </c>
      <c r="AC434" s="224"/>
      <c r="AD434" s="224"/>
      <c r="AE434" s="166" t="s">
        <v>402</v>
      </c>
      <c r="AF434" s="167"/>
      <c r="AG434" s="167"/>
      <c r="AH434" s="168"/>
      <c r="AI434" s="166" t="s">
        <v>402</v>
      </c>
      <c r="AJ434" s="167"/>
      <c r="AK434" s="167"/>
      <c r="AL434" s="167"/>
      <c r="AM434" s="166" t="s">
        <v>708</v>
      </c>
      <c r="AN434" s="167"/>
      <c r="AO434" s="167"/>
      <c r="AP434" s="168"/>
      <c r="AQ434" s="166" t="s">
        <v>402</v>
      </c>
      <c r="AR434" s="167"/>
      <c r="AS434" s="167"/>
      <c r="AT434" s="168"/>
      <c r="AU434" s="167" t="s">
        <v>402</v>
      </c>
      <c r="AV434" s="167"/>
      <c r="AW434" s="167"/>
      <c r="AX434" s="208"/>
      <c r="AY434">
        <f>$AY$431</f>
        <v>1</v>
      </c>
    </row>
    <row r="435" spans="1:51" ht="23.25" customHeight="1" x14ac:dyDescent="0.15">
      <c r="A435" s="1017"/>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180</v>
      </c>
      <c r="AC435" s="210"/>
      <c r="AD435" s="210"/>
      <c r="AE435" s="166" t="s">
        <v>402</v>
      </c>
      <c r="AF435" s="167"/>
      <c r="AG435" s="167"/>
      <c r="AH435" s="168"/>
      <c r="AI435" s="166" t="s">
        <v>402</v>
      </c>
      <c r="AJ435" s="167"/>
      <c r="AK435" s="167"/>
      <c r="AL435" s="167"/>
      <c r="AM435" s="166" t="s">
        <v>708</v>
      </c>
      <c r="AN435" s="167"/>
      <c r="AO435" s="167"/>
      <c r="AP435" s="168"/>
      <c r="AQ435" s="166" t="s">
        <v>402</v>
      </c>
      <c r="AR435" s="167"/>
      <c r="AS435" s="167"/>
      <c r="AT435" s="168"/>
      <c r="AU435" s="167" t="s">
        <v>402</v>
      </c>
      <c r="AV435" s="167"/>
      <c r="AW435" s="167"/>
      <c r="AX435" s="208"/>
      <c r="AY435">
        <f>$AY$431</f>
        <v>1</v>
      </c>
    </row>
    <row r="436" spans="1:51" ht="18.75" hidden="1" customHeight="1" x14ac:dyDescent="0.15">
      <c r="A436" s="1017"/>
      <c r="B436" s="253"/>
      <c r="C436" s="252"/>
      <c r="D436" s="253"/>
      <c r="E436" s="196" t="s">
        <v>241</v>
      </c>
      <c r="F436" s="197"/>
      <c r="G436" s="198" t="s">
        <v>238</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240</v>
      </c>
      <c r="AF436" s="222"/>
      <c r="AG436" s="222"/>
      <c r="AH436" s="223"/>
      <c r="AI436" s="214" t="s">
        <v>539</v>
      </c>
      <c r="AJ436" s="214"/>
      <c r="AK436" s="214"/>
      <c r="AL436" s="215"/>
      <c r="AM436" s="214" t="s">
        <v>540</v>
      </c>
      <c r="AN436" s="214"/>
      <c r="AO436" s="214"/>
      <c r="AP436" s="215"/>
      <c r="AQ436" s="215" t="s">
        <v>232</v>
      </c>
      <c r="AR436" s="199"/>
      <c r="AS436" s="199"/>
      <c r="AT436" s="200"/>
      <c r="AU436" s="176" t="s">
        <v>134</v>
      </c>
      <c r="AV436" s="176"/>
      <c r="AW436" s="176"/>
      <c r="AX436" s="177"/>
      <c r="AY436">
        <f>COUNTA($G$438)</f>
        <v>0</v>
      </c>
    </row>
    <row r="437" spans="1:51" ht="18.75" hidden="1" customHeight="1" x14ac:dyDescent="0.15">
      <c r="A437" s="1017"/>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233</v>
      </c>
      <c r="AH437" s="202"/>
      <c r="AI437" s="216"/>
      <c r="AJ437" s="216"/>
      <c r="AK437" s="216"/>
      <c r="AL437" s="217"/>
      <c r="AM437" s="216"/>
      <c r="AN437" s="216"/>
      <c r="AO437" s="216"/>
      <c r="AP437" s="217"/>
      <c r="AQ437" s="231"/>
      <c r="AR437" s="178"/>
      <c r="AS437" s="179" t="s">
        <v>233</v>
      </c>
      <c r="AT437" s="202"/>
      <c r="AU437" s="178"/>
      <c r="AV437" s="178"/>
      <c r="AW437" s="179" t="s">
        <v>179</v>
      </c>
      <c r="AX437" s="180"/>
      <c r="AY437">
        <f>$AY$436</f>
        <v>0</v>
      </c>
    </row>
    <row r="438" spans="1:51" ht="23.25" hidden="1" customHeight="1" x14ac:dyDescent="0.15">
      <c r="A438" s="1017"/>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$AY$436</f>
        <v>0</v>
      </c>
    </row>
    <row r="439" spans="1:51" ht="23.25" hidden="1" customHeight="1" x14ac:dyDescent="0.15">
      <c r="A439" s="1017"/>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$AY$436</f>
        <v>0</v>
      </c>
    </row>
    <row r="440" spans="1:51" ht="23.25" hidden="1" customHeight="1" x14ac:dyDescent="0.15">
      <c r="A440" s="1017"/>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180</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$AY$436</f>
        <v>0</v>
      </c>
    </row>
    <row r="441" spans="1:51" ht="18.75" hidden="1" customHeight="1" x14ac:dyDescent="0.15">
      <c r="A441" s="1017"/>
      <c r="B441" s="253"/>
      <c r="C441" s="252"/>
      <c r="D441" s="253"/>
      <c r="E441" s="196" t="s">
        <v>241</v>
      </c>
      <c r="F441" s="197"/>
      <c r="G441" s="198" t="s">
        <v>238</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240</v>
      </c>
      <c r="AF441" s="222"/>
      <c r="AG441" s="222"/>
      <c r="AH441" s="223"/>
      <c r="AI441" s="214" t="s">
        <v>539</v>
      </c>
      <c r="AJ441" s="214"/>
      <c r="AK441" s="214"/>
      <c r="AL441" s="215"/>
      <c r="AM441" s="214" t="s">
        <v>540</v>
      </c>
      <c r="AN441" s="214"/>
      <c r="AO441" s="214"/>
      <c r="AP441" s="215"/>
      <c r="AQ441" s="215" t="s">
        <v>232</v>
      </c>
      <c r="AR441" s="199"/>
      <c r="AS441" s="199"/>
      <c r="AT441" s="200"/>
      <c r="AU441" s="176" t="s">
        <v>134</v>
      </c>
      <c r="AV441" s="176"/>
      <c r="AW441" s="176"/>
      <c r="AX441" s="177"/>
      <c r="AY441">
        <f>COUNTA($G$443)</f>
        <v>0</v>
      </c>
    </row>
    <row r="442" spans="1:51" ht="18.75" hidden="1" customHeight="1" x14ac:dyDescent="0.15">
      <c r="A442" s="1017"/>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233</v>
      </c>
      <c r="AH442" s="202"/>
      <c r="AI442" s="216"/>
      <c r="AJ442" s="216"/>
      <c r="AK442" s="216"/>
      <c r="AL442" s="217"/>
      <c r="AM442" s="216"/>
      <c r="AN442" s="216"/>
      <c r="AO442" s="216"/>
      <c r="AP442" s="217"/>
      <c r="AQ442" s="231"/>
      <c r="AR442" s="178"/>
      <c r="AS442" s="179" t="s">
        <v>233</v>
      </c>
      <c r="AT442" s="202"/>
      <c r="AU442" s="178"/>
      <c r="AV442" s="178"/>
      <c r="AW442" s="179" t="s">
        <v>179</v>
      </c>
      <c r="AX442" s="180"/>
      <c r="AY442">
        <f>$AY$441</f>
        <v>0</v>
      </c>
    </row>
    <row r="443" spans="1:51" ht="23.25" hidden="1" customHeight="1" x14ac:dyDescent="0.15">
      <c r="A443" s="1017"/>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$AY$441</f>
        <v>0</v>
      </c>
    </row>
    <row r="444" spans="1:51" ht="23.25" hidden="1" customHeight="1" x14ac:dyDescent="0.15">
      <c r="A444" s="1017"/>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$AY$441</f>
        <v>0</v>
      </c>
    </row>
    <row r="445" spans="1:51" ht="23.25" hidden="1" customHeight="1" x14ac:dyDescent="0.15">
      <c r="A445" s="1017"/>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180</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$AY$441</f>
        <v>0</v>
      </c>
    </row>
    <row r="446" spans="1:51" ht="18.75" hidden="1" customHeight="1" x14ac:dyDescent="0.15">
      <c r="A446" s="1017"/>
      <c r="B446" s="253"/>
      <c r="C446" s="252"/>
      <c r="D446" s="253"/>
      <c r="E446" s="196" t="s">
        <v>241</v>
      </c>
      <c r="F446" s="197"/>
      <c r="G446" s="198" t="s">
        <v>238</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240</v>
      </c>
      <c r="AF446" s="222"/>
      <c r="AG446" s="222"/>
      <c r="AH446" s="223"/>
      <c r="AI446" s="214" t="s">
        <v>539</v>
      </c>
      <c r="AJ446" s="214"/>
      <c r="AK446" s="214"/>
      <c r="AL446" s="215"/>
      <c r="AM446" s="214" t="s">
        <v>540</v>
      </c>
      <c r="AN446" s="214"/>
      <c r="AO446" s="214"/>
      <c r="AP446" s="215"/>
      <c r="AQ446" s="215" t="s">
        <v>232</v>
      </c>
      <c r="AR446" s="199"/>
      <c r="AS446" s="199"/>
      <c r="AT446" s="200"/>
      <c r="AU446" s="176" t="s">
        <v>134</v>
      </c>
      <c r="AV446" s="176"/>
      <c r="AW446" s="176"/>
      <c r="AX446" s="177"/>
      <c r="AY446">
        <f>COUNTA($G$448)</f>
        <v>0</v>
      </c>
    </row>
    <row r="447" spans="1:51" ht="18.75" hidden="1" customHeight="1" x14ac:dyDescent="0.15">
      <c r="A447" s="1017"/>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233</v>
      </c>
      <c r="AH447" s="202"/>
      <c r="AI447" s="216"/>
      <c r="AJ447" s="216"/>
      <c r="AK447" s="216"/>
      <c r="AL447" s="217"/>
      <c r="AM447" s="216"/>
      <c r="AN447" s="216"/>
      <c r="AO447" s="216"/>
      <c r="AP447" s="217"/>
      <c r="AQ447" s="231"/>
      <c r="AR447" s="178"/>
      <c r="AS447" s="179" t="s">
        <v>233</v>
      </c>
      <c r="AT447" s="202"/>
      <c r="AU447" s="178"/>
      <c r="AV447" s="178"/>
      <c r="AW447" s="179" t="s">
        <v>179</v>
      </c>
      <c r="AX447" s="180"/>
      <c r="AY447">
        <f>$AY$446</f>
        <v>0</v>
      </c>
    </row>
    <row r="448" spans="1:51" ht="23.25" hidden="1" customHeight="1" x14ac:dyDescent="0.15">
      <c r="A448" s="1017"/>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$AY$446</f>
        <v>0</v>
      </c>
    </row>
    <row r="449" spans="1:51" ht="23.25" hidden="1" customHeight="1" x14ac:dyDescent="0.15">
      <c r="A449" s="1017"/>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$AY$446</f>
        <v>0</v>
      </c>
    </row>
    <row r="450" spans="1:51" ht="23.25" hidden="1" customHeight="1" x14ac:dyDescent="0.15">
      <c r="A450" s="1017"/>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180</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$AY$446</f>
        <v>0</v>
      </c>
    </row>
    <row r="451" spans="1:51" ht="18.75" hidden="1" customHeight="1" x14ac:dyDescent="0.15">
      <c r="A451" s="1017"/>
      <c r="B451" s="253"/>
      <c r="C451" s="252"/>
      <c r="D451" s="253"/>
      <c r="E451" s="196" t="s">
        <v>241</v>
      </c>
      <c r="F451" s="197"/>
      <c r="G451" s="198" t="s">
        <v>238</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240</v>
      </c>
      <c r="AF451" s="222"/>
      <c r="AG451" s="222"/>
      <c r="AH451" s="223"/>
      <c r="AI451" s="214" t="s">
        <v>539</v>
      </c>
      <c r="AJ451" s="214"/>
      <c r="AK451" s="214"/>
      <c r="AL451" s="215"/>
      <c r="AM451" s="214" t="s">
        <v>540</v>
      </c>
      <c r="AN451" s="214"/>
      <c r="AO451" s="214"/>
      <c r="AP451" s="215"/>
      <c r="AQ451" s="215" t="s">
        <v>232</v>
      </c>
      <c r="AR451" s="199"/>
      <c r="AS451" s="199"/>
      <c r="AT451" s="200"/>
      <c r="AU451" s="176" t="s">
        <v>134</v>
      </c>
      <c r="AV451" s="176"/>
      <c r="AW451" s="176"/>
      <c r="AX451" s="177"/>
      <c r="AY451">
        <f>COUNTA($G$453)</f>
        <v>0</v>
      </c>
    </row>
    <row r="452" spans="1:51" ht="18.75" hidden="1" customHeight="1" x14ac:dyDescent="0.15">
      <c r="A452" s="1017"/>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233</v>
      </c>
      <c r="AH452" s="202"/>
      <c r="AI452" s="216"/>
      <c r="AJ452" s="216"/>
      <c r="AK452" s="216"/>
      <c r="AL452" s="217"/>
      <c r="AM452" s="216"/>
      <c r="AN452" s="216"/>
      <c r="AO452" s="216"/>
      <c r="AP452" s="217"/>
      <c r="AQ452" s="231"/>
      <c r="AR452" s="178"/>
      <c r="AS452" s="179" t="s">
        <v>233</v>
      </c>
      <c r="AT452" s="202"/>
      <c r="AU452" s="178"/>
      <c r="AV452" s="178"/>
      <c r="AW452" s="179" t="s">
        <v>179</v>
      </c>
      <c r="AX452" s="180"/>
      <c r="AY452">
        <f>$AY$451</f>
        <v>0</v>
      </c>
    </row>
    <row r="453" spans="1:51" ht="23.25" hidden="1" customHeight="1" x14ac:dyDescent="0.15">
      <c r="A453" s="1017"/>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$AY$451</f>
        <v>0</v>
      </c>
    </row>
    <row r="454" spans="1:51" ht="23.25" hidden="1" customHeight="1" x14ac:dyDescent="0.15">
      <c r="A454" s="1017"/>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$AY$451</f>
        <v>0</v>
      </c>
    </row>
    <row r="455" spans="1:51" ht="23.25" hidden="1" customHeight="1" x14ac:dyDescent="0.15">
      <c r="A455" s="1017"/>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180</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$AY$451</f>
        <v>0</v>
      </c>
    </row>
    <row r="456" spans="1:51" ht="18.75" customHeight="1" x14ac:dyDescent="0.15">
      <c r="A456" s="1017"/>
      <c r="B456" s="253"/>
      <c r="C456" s="252"/>
      <c r="D456" s="253"/>
      <c r="E456" s="196" t="s">
        <v>242</v>
      </c>
      <c r="F456" s="197"/>
      <c r="G456" s="198" t="s">
        <v>239</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240</v>
      </c>
      <c r="AF456" s="222"/>
      <c r="AG456" s="222"/>
      <c r="AH456" s="223"/>
      <c r="AI456" s="214" t="s">
        <v>539</v>
      </c>
      <c r="AJ456" s="214"/>
      <c r="AK456" s="214"/>
      <c r="AL456" s="215"/>
      <c r="AM456" s="214" t="s">
        <v>540</v>
      </c>
      <c r="AN456" s="214"/>
      <c r="AO456" s="214"/>
      <c r="AP456" s="215"/>
      <c r="AQ456" s="215" t="s">
        <v>232</v>
      </c>
      <c r="AR456" s="199"/>
      <c r="AS456" s="199"/>
      <c r="AT456" s="200"/>
      <c r="AU456" s="176" t="s">
        <v>134</v>
      </c>
      <c r="AV456" s="176"/>
      <c r="AW456" s="176"/>
      <c r="AX456" s="177"/>
      <c r="AY456">
        <f>COUNTA($G$458)</f>
        <v>1</v>
      </c>
    </row>
    <row r="457" spans="1:51" ht="18.75" customHeight="1" x14ac:dyDescent="0.15">
      <c r="A457" s="1017"/>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402</v>
      </c>
      <c r="AF457" s="178"/>
      <c r="AG457" s="179" t="s">
        <v>233</v>
      </c>
      <c r="AH457" s="202"/>
      <c r="AI457" s="216"/>
      <c r="AJ457" s="216"/>
      <c r="AK457" s="216"/>
      <c r="AL457" s="217"/>
      <c r="AM457" s="216"/>
      <c r="AN457" s="216"/>
      <c r="AO457" s="216"/>
      <c r="AP457" s="217"/>
      <c r="AQ457" s="231" t="s">
        <v>402</v>
      </c>
      <c r="AR457" s="178"/>
      <c r="AS457" s="179" t="s">
        <v>233</v>
      </c>
      <c r="AT457" s="202"/>
      <c r="AU457" s="178" t="s">
        <v>402</v>
      </c>
      <c r="AV457" s="178"/>
      <c r="AW457" s="179" t="s">
        <v>179</v>
      </c>
      <c r="AX457" s="180"/>
      <c r="AY457">
        <f>$AY$456</f>
        <v>1</v>
      </c>
    </row>
    <row r="458" spans="1:51" ht="23.25" customHeight="1" x14ac:dyDescent="0.15">
      <c r="A458" s="1017"/>
      <c r="B458" s="253"/>
      <c r="C458" s="252"/>
      <c r="D458" s="253"/>
      <c r="E458" s="196"/>
      <c r="F458" s="197"/>
      <c r="G458" s="232" t="s">
        <v>402</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402</v>
      </c>
      <c r="AC458" s="175"/>
      <c r="AD458" s="175"/>
      <c r="AE458" s="166" t="s">
        <v>402</v>
      </c>
      <c r="AF458" s="167"/>
      <c r="AG458" s="167"/>
      <c r="AH458" s="167"/>
      <c r="AI458" s="166" t="s">
        <v>402</v>
      </c>
      <c r="AJ458" s="167"/>
      <c r="AK458" s="167"/>
      <c r="AL458" s="167"/>
      <c r="AM458" s="166" t="s">
        <v>708</v>
      </c>
      <c r="AN458" s="167"/>
      <c r="AO458" s="167"/>
      <c r="AP458" s="168"/>
      <c r="AQ458" s="166" t="s">
        <v>402</v>
      </c>
      <c r="AR458" s="167"/>
      <c r="AS458" s="167"/>
      <c r="AT458" s="168"/>
      <c r="AU458" s="167" t="s">
        <v>402</v>
      </c>
      <c r="AV458" s="167"/>
      <c r="AW458" s="167"/>
      <c r="AX458" s="208"/>
      <c r="AY458">
        <f>$AY$456</f>
        <v>1</v>
      </c>
    </row>
    <row r="459" spans="1:51" ht="23.25" customHeight="1" x14ac:dyDescent="0.15">
      <c r="A459" s="1017"/>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402</v>
      </c>
      <c r="AC459" s="224"/>
      <c r="AD459" s="224"/>
      <c r="AE459" s="166" t="s">
        <v>402</v>
      </c>
      <c r="AF459" s="167"/>
      <c r="AG459" s="167"/>
      <c r="AH459" s="168"/>
      <c r="AI459" s="166" t="s">
        <v>402</v>
      </c>
      <c r="AJ459" s="167"/>
      <c r="AK459" s="167"/>
      <c r="AL459" s="167"/>
      <c r="AM459" s="166" t="s">
        <v>708</v>
      </c>
      <c r="AN459" s="167"/>
      <c r="AO459" s="167"/>
      <c r="AP459" s="168"/>
      <c r="AQ459" s="166" t="s">
        <v>402</v>
      </c>
      <c r="AR459" s="167"/>
      <c r="AS459" s="167"/>
      <c r="AT459" s="168"/>
      <c r="AU459" s="167" t="s">
        <v>402</v>
      </c>
      <c r="AV459" s="167"/>
      <c r="AW459" s="167"/>
      <c r="AX459" s="208"/>
      <c r="AY459">
        <f>$AY$456</f>
        <v>1</v>
      </c>
    </row>
    <row r="460" spans="1:51" ht="23.25" customHeight="1" x14ac:dyDescent="0.15">
      <c r="A460" s="1017"/>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402</v>
      </c>
      <c r="AF460" s="167"/>
      <c r="AG460" s="167"/>
      <c r="AH460" s="168"/>
      <c r="AI460" s="166" t="s">
        <v>402</v>
      </c>
      <c r="AJ460" s="167"/>
      <c r="AK460" s="167"/>
      <c r="AL460" s="167"/>
      <c r="AM460" s="166" t="s">
        <v>708</v>
      </c>
      <c r="AN460" s="167"/>
      <c r="AO460" s="167"/>
      <c r="AP460" s="168"/>
      <c r="AQ460" s="166" t="s">
        <v>402</v>
      </c>
      <c r="AR460" s="167"/>
      <c r="AS460" s="167"/>
      <c r="AT460" s="168"/>
      <c r="AU460" s="167" t="s">
        <v>402</v>
      </c>
      <c r="AV460" s="167"/>
      <c r="AW460" s="167"/>
      <c r="AX460" s="208"/>
      <c r="AY460">
        <f>$AY$456</f>
        <v>1</v>
      </c>
    </row>
    <row r="461" spans="1:51" ht="18.75" hidden="1" customHeight="1" x14ac:dyDescent="0.15">
      <c r="A461" s="1017"/>
      <c r="B461" s="253"/>
      <c r="C461" s="252"/>
      <c r="D461" s="253"/>
      <c r="E461" s="196" t="s">
        <v>242</v>
      </c>
      <c r="F461" s="197"/>
      <c r="G461" s="198" t="s">
        <v>239</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240</v>
      </c>
      <c r="AF461" s="222"/>
      <c r="AG461" s="222"/>
      <c r="AH461" s="223"/>
      <c r="AI461" s="214" t="s">
        <v>539</v>
      </c>
      <c r="AJ461" s="214"/>
      <c r="AK461" s="214"/>
      <c r="AL461" s="215"/>
      <c r="AM461" s="214" t="s">
        <v>540</v>
      </c>
      <c r="AN461" s="214"/>
      <c r="AO461" s="214"/>
      <c r="AP461" s="215"/>
      <c r="AQ461" s="215" t="s">
        <v>232</v>
      </c>
      <c r="AR461" s="199"/>
      <c r="AS461" s="199"/>
      <c r="AT461" s="200"/>
      <c r="AU461" s="176" t="s">
        <v>134</v>
      </c>
      <c r="AV461" s="176"/>
      <c r="AW461" s="176"/>
      <c r="AX461" s="177"/>
      <c r="AY461">
        <f>COUNTA($G$463)</f>
        <v>0</v>
      </c>
    </row>
    <row r="462" spans="1:51" ht="18.75" hidden="1" customHeight="1" x14ac:dyDescent="0.15">
      <c r="A462" s="1017"/>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233</v>
      </c>
      <c r="AH462" s="202"/>
      <c r="AI462" s="216"/>
      <c r="AJ462" s="216"/>
      <c r="AK462" s="216"/>
      <c r="AL462" s="217"/>
      <c r="AM462" s="216"/>
      <c r="AN462" s="216"/>
      <c r="AO462" s="216"/>
      <c r="AP462" s="217"/>
      <c r="AQ462" s="231"/>
      <c r="AR462" s="178"/>
      <c r="AS462" s="179" t="s">
        <v>233</v>
      </c>
      <c r="AT462" s="202"/>
      <c r="AU462" s="178"/>
      <c r="AV462" s="178"/>
      <c r="AW462" s="179" t="s">
        <v>179</v>
      </c>
      <c r="AX462" s="180"/>
      <c r="AY462">
        <f>$AY$461</f>
        <v>0</v>
      </c>
    </row>
    <row r="463" spans="1:51" ht="23.25" hidden="1" customHeight="1" x14ac:dyDescent="0.15">
      <c r="A463" s="1017"/>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$AY$461</f>
        <v>0</v>
      </c>
    </row>
    <row r="464" spans="1:51" ht="23.25" hidden="1" customHeight="1" x14ac:dyDescent="0.15">
      <c r="A464" s="1017"/>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$AY$461</f>
        <v>0</v>
      </c>
    </row>
    <row r="465" spans="1:51" ht="23.25" hidden="1" customHeight="1" x14ac:dyDescent="0.15">
      <c r="A465" s="1017"/>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$AY$461</f>
        <v>0</v>
      </c>
    </row>
    <row r="466" spans="1:51" ht="18.75" hidden="1" customHeight="1" x14ac:dyDescent="0.15">
      <c r="A466" s="1017"/>
      <c r="B466" s="253"/>
      <c r="C466" s="252"/>
      <c r="D466" s="253"/>
      <c r="E466" s="196" t="s">
        <v>242</v>
      </c>
      <c r="F466" s="197"/>
      <c r="G466" s="198" t="s">
        <v>239</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240</v>
      </c>
      <c r="AF466" s="222"/>
      <c r="AG466" s="222"/>
      <c r="AH466" s="223"/>
      <c r="AI466" s="214" t="s">
        <v>539</v>
      </c>
      <c r="AJ466" s="214"/>
      <c r="AK466" s="214"/>
      <c r="AL466" s="215"/>
      <c r="AM466" s="214" t="s">
        <v>540</v>
      </c>
      <c r="AN466" s="214"/>
      <c r="AO466" s="214"/>
      <c r="AP466" s="215"/>
      <c r="AQ466" s="215" t="s">
        <v>232</v>
      </c>
      <c r="AR466" s="199"/>
      <c r="AS466" s="199"/>
      <c r="AT466" s="200"/>
      <c r="AU466" s="176" t="s">
        <v>134</v>
      </c>
      <c r="AV466" s="176"/>
      <c r="AW466" s="176"/>
      <c r="AX466" s="177"/>
      <c r="AY466">
        <f>COUNTA($G$468)</f>
        <v>0</v>
      </c>
    </row>
    <row r="467" spans="1:51" ht="18.75" hidden="1" customHeight="1" x14ac:dyDescent="0.15">
      <c r="A467" s="1017"/>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233</v>
      </c>
      <c r="AH467" s="202"/>
      <c r="AI467" s="216"/>
      <c r="AJ467" s="216"/>
      <c r="AK467" s="216"/>
      <c r="AL467" s="217"/>
      <c r="AM467" s="216"/>
      <c r="AN467" s="216"/>
      <c r="AO467" s="216"/>
      <c r="AP467" s="217"/>
      <c r="AQ467" s="231"/>
      <c r="AR467" s="178"/>
      <c r="AS467" s="179" t="s">
        <v>233</v>
      </c>
      <c r="AT467" s="202"/>
      <c r="AU467" s="178"/>
      <c r="AV467" s="178"/>
      <c r="AW467" s="179" t="s">
        <v>179</v>
      </c>
      <c r="AX467" s="180"/>
      <c r="AY467">
        <f>$AY$466</f>
        <v>0</v>
      </c>
    </row>
    <row r="468" spans="1:51" ht="23.25" hidden="1" customHeight="1" x14ac:dyDescent="0.15">
      <c r="A468" s="1017"/>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$AY$466</f>
        <v>0</v>
      </c>
    </row>
    <row r="469" spans="1:51" ht="23.25" hidden="1" customHeight="1" x14ac:dyDescent="0.15">
      <c r="A469" s="1017"/>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$AY$466</f>
        <v>0</v>
      </c>
    </row>
    <row r="470" spans="1:51" ht="23.25" hidden="1" customHeight="1" x14ac:dyDescent="0.15">
      <c r="A470" s="1017"/>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$AY$466</f>
        <v>0</v>
      </c>
    </row>
    <row r="471" spans="1:51" ht="18.75" hidden="1" customHeight="1" x14ac:dyDescent="0.15">
      <c r="A471" s="1017"/>
      <c r="B471" s="253"/>
      <c r="C471" s="252"/>
      <c r="D471" s="253"/>
      <c r="E471" s="196" t="s">
        <v>242</v>
      </c>
      <c r="F471" s="197"/>
      <c r="G471" s="198" t="s">
        <v>239</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240</v>
      </c>
      <c r="AF471" s="222"/>
      <c r="AG471" s="222"/>
      <c r="AH471" s="223"/>
      <c r="AI471" s="214" t="s">
        <v>539</v>
      </c>
      <c r="AJ471" s="214"/>
      <c r="AK471" s="214"/>
      <c r="AL471" s="215"/>
      <c r="AM471" s="214" t="s">
        <v>540</v>
      </c>
      <c r="AN471" s="214"/>
      <c r="AO471" s="214"/>
      <c r="AP471" s="215"/>
      <c r="AQ471" s="215" t="s">
        <v>232</v>
      </c>
      <c r="AR471" s="199"/>
      <c r="AS471" s="199"/>
      <c r="AT471" s="200"/>
      <c r="AU471" s="176" t="s">
        <v>134</v>
      </c>
      <c r="AV471" s="176"/>
      <c r="AW471" s="176"/>
      <c r="AX471" s="177"/>
      <c r="AY471">
        <f>COUNTA($G$473)</f>
        <v>0</v>
      </c>
    </row>
    <row r="472" spans="1:51" ht="18.75" hidden="1" customHeight="1" x14ac:dyDescent="0.15">
      <c r="A472" s="1017"/>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233</v>
      </c>
      <c r="AH472" s="202"/>
      <c r="AI472" s="216"/>
      <c r="AJ472" s="216"/>
      <c r="AK472" s="216"/>
      <c r="AL472" s="217"/>
      <c r="AM472" s="216"/>
      <c r="AN472" s="216"/>
      <c r="AO472" s="216"/>
      <c r="AP472" s="217"/>
      <c r="AQ472" s="231"/>
      <c r="AR472" s="178"/>
      <c r="AS472" s="179" t="s">
        <v>233</v>
      </c>
      <c r="AT472" s="202"/>
      <c r="AU472" s="178"/>
      <c r="AV472" s="178"/>
      <c r="AW472" s="179" t="s">
        <v>179</v>
      </c>
      <c r="AX472" s="180"/>
      <c r="AY472">
        <f>$AY$471</f>
        <v>0</v>
      </c>
    </row>
    <row r="473" spans="1:51" ht="23.25" hidden="1" customHeight="1" x14ac:dyDescent="0.15">
      <c r="A473" s="1017"/>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$AY$471</f>
        <v>0</v>
      </c>
    </row>
    <row r="474" spans="1:51" ht="23.25" hidden="1" customHeight="1" x14ac:dyDescent="0.15">
      <c r="A474" s="1017"/>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$AY$471</f>
        <v>0</v>
      </c>
    </row>
    <row r="475" spans="1:51" ht="23.25" hidden="1" customHeight="1" x14ac:dyDescent="0.15">
      <c r="A475" s="1017"/>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$AY$471</f>
        <v>0</v>
      </c>
    </row>
    <row r="476" spans="1:51" ht="18.75" hidden="1" customHeight="1" x14ac:dyDescent="0.15">
      <c r="A476" s="1017"/>
      <c r="B476" s="253"/>
      <c r="C476" s="252"/>
      <c r="D476" s="253"/>
      <c r="E476" s="196" t="s">
        <v>242</v>
      </c>
      <c r="F476" s="197"/>
      <c r="G476" s="198" t="s">
        <v>239</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240</v>
      </c>
      <c r="AF476" s="222"/>
      <c r="AG476" s="222"/>
      <c r="AH476" s="223"/>
      <c r="AI476" s="214" t="s">
        <v>539</v>
      </c>
      <c r="AJ476" s="214"/>
      <c r="AK476" s="214"/>
      <c r="AL476" s="215"/>
      <c r="AM476" s="214" t="s">
        <v>540</v>
      </c>
      <c r="AN476" s="214"/>
      <c r="AO476" s="214"/>
      <c r="AP476" s="215"/>
      <c r="AQ476" s="215" t="s">
        <v>232</v>
      </c>
      <c r="AR476" s="199"/>
      <c r="AS476" s="199"/>
      <c r="AT476" s="200"/>
      <c r="AU476" s="176" t="s">
        <v>134</v>
      </c>
      <c r="AV476" s="176"/>
      <c r="AW476" s="176"/>
      <c r="AX476" s="177"/>
      <c r="AY476">
        <f>COUNTA($G$478)</f>
        <v>0</v>
      </c>
    </row>
    <row r="477" spans="1:51" ht="18.75" hidden="1" customHeight="1" x14ac:dyDescent="0.15">
      <c r="A477" s="1017"/>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233</v>
      </c>
      <c r="AH477" s="202"/>
      <c r="AI477" s="216"/>
      <c r="AJ477" s="216"/>
      <c r="AK477" s="216"/>
      <c r="AL477" s="217"/>
      <c r="AM477" s="216"/>
      <c r="AN477" s="216"/>
      <c r="AO477" s="216"/>
      <c r="AP477" s="217"/>
      <c r="AQ477" s="231"/>
      <c r="AR477" s="178"/>
      <c r="AS477" s="179" t="s">
        <v>233</v>
      </c>
      <c r="AT477" s="202"/>
      <c r="AU477" s="178"/>
      <c r="AV477" s="178"/>
      <c r="AW477" s="179" t="s">
        <v>179</v>
      </c>
      <c r="AX477" s="180"/>
      <c r="AY477">
        <f>$AY$476</f>
        <v>0</v>
      </c>
    </row>
    <row r="478" spans="1:51" ht="23.25" hidden="1" customHeight="1" x14ac:dyDescent="0.15">
      <c r="A478" s="1017"/>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$AY$476</f>
        <v>0</v>
      </c>
    </row>
    <row r="479" spans="1:51" ht="23.25" hidden="1" customHeight="1" x14ac:dyDescent="0.15">
      <c r="A479" s="1017"/>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$AY$476</f>
        <v>0</v>
      </c>
    </row>
    <row r="480" spans="1:51" ht="23.25" hidden="1" customHeight="1" x14ac:dyDescent="0.15">
      <c r="A480" s="1017"/>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$AY$476</f>
        <v>0</v>
      </c>
    </row>
    <row r="481" spans="1:51" ht="23.85" customHeight="1" x14ac:dyDescent="0.15">
      <c r="A481" s="1017"/>
      <c r="B481" s="253"/>
      <c r="C481" s="252"/>
      <c r="D481" s="253"/>
      <c r="E481" s="187" t="s">
        <v>403</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15">
      <c r="A482" s="1017"/>
      <c r="B482" s="253"/>
      <c r="C482" s="252"/>
      <c r="D482" s="253"/>
      <c r="E482" s="190" t="s">
        <v>402</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
      <c r="A483" s="1017"/>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15">
      <c r="A484" s="1017"/>
      <c r="B484" s="253"/>
      <c r="C484" s="252"/>
      <c r="D484" s="253"/>
      <c r="E484" s="239" t="s">
        <v>398</v>
      </c>
      <c r="F484" s="240"/>
      <c r="G484" s="241" t="s">
        <v>252</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15">
      <c r="A485" s="1017"/>
      <c r="B485" s="253"/>
      <c r="C485" s="252"/>
      <c r="D485" s="253"/>
      <c r="E485" s="196" t="s">
        <v>241</v>
      </c>
      <c r="F485" s="197"/>
      <c r="G485" s="198" t="s">
        <v>238</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240</v>
      </c>
      <c r="AF485" s="222"/>
      <c r="AG485" s="222"/>
      <c r="AH485" s="223"/>
      <c r="AI485" s="214" t="s">
        <v>539</v>
      </c>
      <c r="AJ485" s="214"/>
      <c r="AK485" s="214"/>
      <c r="AL485" s="215"/>
      <c r="AM485" s="214" t="s">
        <v>540</v>
      </c>
      <c r="AN485" s="214"/>
      <c r="AO485" s="214"/>
      <c r="AP485" s="215"/>
      <c r="AQ485" s="215" t="s">
        <v>232</v>
      </c>
      <c r="AR485" s="199"/>
      <c r="AS485" s="199"/>
      <c r="AT485" s="200"/>
      <c r="AU485" s="176" t="s">
        <v>134</v>
      </c>
      <c r="AV485" s="176"/>
      <c r="AW485" s="176"/>
      <c r="AX485" s="177"/>
      <c r="AY485">
        <f>COUNTA($G$487)</f>
        <v>0</v>
      </c>
    </row>
    <row r="486" spans="1:51" ht="18.75" hidden="1" customHeight="1" x14ac:dyDescent="0.15">
      <c r="A486" s="1017"/>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233</v>
      </c>
      <c r="AH486" s="202"/>
      <c r="AI486" s="216"/>
      <c r="AJ486" s="216"/>
      <c r="AK486" s="216"/>
      <c r="AL486" s="217"/>
      <c r="AM486" s="216"/>
      <c r="AN486" s="216"/>
      <c r="AO486" s="216"/>
      <c r="AP486" s="217"/>
      <c r="AQ486" s="231"/>
      <c r="AR486" s="178"/>
      <c r="AS486" s="179" t="s">
        <v>233</v>
      </c>
      <c r="AT486" s="202"/>
      <c r="AU486" s="178"/>
      <c r="AV486" s="178"/>
      <c r="AW486" s="179" t="s">
        <v>179</v>
      </c>
      <c r="AX486" s="180"/>
      <c r="AY486">
        <f>$AY$485</f>
        <v>0</v>
      </c>
    </row>
    <row r="487" spans="1:51" ht="23.25" hidden="1" customHeight="1" x14ac:dyDescent="0.15">
      <c r="A487" s="1017"/>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$AY$485</f>
        <v>0</v>
      </c>
    </row>
    <row r="488" spans="1:51" ht="23.25" hidden="1" customHeight="1" x14ac:dyDescent="0.15">
      <c r="A488" s="1017"/>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$AY$485</f>
        <v>0</v>
      </c>
    </row>
    <row r="489" spans="1:51" ht="23.25" hidden="1" customHeight="1" x14ac:dyDescent="0.15">
      <c r="A489" s="1017"/>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180</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$AY$485</f>
        <v>0</v>
      </c>
    </row>
    <row r="490" spans="1:51" ht="18.75" hidden="1" customHeight="1" x14ac:dyDescent="0.15">
      <c r="A490" s="1017"/>
      <c r="B490" s="253"/>
      <c r="C490" s="252"/>
      <c r="D490" s="253"/>
      <c r="E490" s="196" t="s">
        <v>241</v>
      </c>
      <c r="F490" s="197"/>
      <c r="G490" s="198" t="s">
        <v>238</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240</v>
      </c>
      <c r="AF490" s="222"/>
      <c r="AG490" s="222"/>
      <c r="AH490" s="223"/>
      <c r="AI490" s="214" t="s">
        <v>539</v>
      </c>
      <c r="AJ490" s="214"/>
      <c r="AK490" s="214"/>
      <c r="AL490" s="215"/>
      <c r="AM490" s="214" t="s">
        <v>540</v>
      </c>
      <c r="AN490" s="214"/>
      <c r="AO490" s="214"/>
      <c r="AP490" s="215"/>
      <c r="AQ490" s="215" t="s">
        <v>232</v>
      </c>
      <c r="AR490" s="199"/>
      <c r="AS490" s="199"/>
      <c r="AT490" s="200"/>
      <c r="AU490" s="176" t="s">
        <v>134</v>
      </c>
      <c r="AV490" s="176"/>
      <c r="AW490" s="176"/>
      <c r="AX490" s="177"/>
      <c r="AY490">
        <f>COUNTA($G$492)</f>
        <v>0</v>
      </c>
    </row>
    <row r="491" spans="1:51" ht="18.75" hidden="1" customHeight="1" x14ac:dyDescent="0.15">
      <c r="A491" s="1017"/>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233</v>
      </c>
      <c r="AH491" s="202"/>
      <c r="AI491" s="216"/>
      <c r="AJ491" s="216"/>
      <c r="AK491" s="216"/>
      <c r="AL491" s="217"/>
      <c r="AM491" s="216"/>
      <c r="AN491" s="216"/>
      <c r="AO491" s="216"/>
      <c r="AP491" s="217"/>
      <c r="AQ491" s="231"/>
      <c r="AR491" s="178"/>
      <c r="AS491" s="179" t="s">
        <v>233</v>
      </c>
      <c r="AT491" s="202"/>
      <c r="AU491" s="178"/>
      <c r="AV491" s="178"/>
      <c r="AW491" s="179" t="s">
        <v>179</v>
      </c>
      <c r="AX491" s="180"/>
      <c r="AY491">
        <f>$AY$490</f>
        <v>0</v>
      </c>
    </row>
    <row r="492" spans="1:51" ht="23.25" hidden="1" customHeight="1" x14ac:dyDescent="0.15">
      <c r="A492" s="1017"/>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$AY$490</f>
        <v>0</v>
      </c>
    </row>
    <row r="493" spans="1:51" ht="23.25" hidden="1" customHeight="1" x14ac:dyDescent="0.15">
      <c r="A493" s="1017"/>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$AY$490</f>
        <v>0</v>
      </c>
    </row>
    <row r="494" spans="1:51" ht="23.25" hidden="1" customHeight="1" x14ac:dyDescent="0.15">
      <c r="A494" s="1017"/>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180</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$AY$490</f>
        <v>0</v>
      </c>
    </row>
    <row r="495" spans="1:51" ht="18.75" hidden="1" customHeight="1" x14ac:dyDescent="0.15">
      <c r="A495" s="1017"/>
      <c r="B495" s="253"/>
      <c r="C495" s="252"/>
      <c r="D495" s="253"/>
      <c r="E495" s="196" t="s">
        <v>241</v>
      </c>
      <c r="F495" s="197"/>
      <c r="G495" s="198" t="s">
        <v>238</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240</v>
      </c>
      <c r="AF495" s="222"/>
      <c r="AG495" s="222"/>
      <c r="AH495" s="223"/>
      <c r="AI495" s="214" t="s">
        <v>539</v>
      </c>
      <c r="AJ495" s="214"/>
      <c r="AK495" s="214"/>
      <c r="AL495" s="215"/>
      <c r="AM495" s="214" t="s">
        <v>540</v>
      </c>
      <c r="AN495" s="214"/>
      <c r="AO495" s="214"/>
      <c r="AP495" s="215"/>
      <c r="AQ495" s="215" t="s">
        <v>232</v>
      </c>
      <c r="AR495" s="199"/>
      <c r="AS495" s="199"/>
      <c r="AT495" s="200"/>
      <c r="AU495" s="176" t="s">
        <v>134</v>
      </c>
      <c r="AV495" s="176"/>
      <c r="AW495" s="176"/>
      <c r="AX495" s="177"/>
      <c r="AY495">
        <f>COUNTA($G$497)</f>
        <v>0</v>
      </c>
    </row>
    <row r="496" spans="1:51" ht="18.75" hidden="1" customHeight="1" x14ac:dyDescent="0.15">
      <c r="A496" s="1017"/>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233</v>
      </c>
      <c r="AH496" s="202"/>
      <c r="AI496" s="216"/>
      <c r="AJ496" s="216"/>
      <c r="AK496" s="216"/>
      <c r="AL496" s="217"/>
      <c r="AM496" s="216"/>
      <c r="AN496" s="216"/>
      <c r="AO496" s="216"/>
      <c r="AP496" s="217"/>
      <c r="AQ496" s="231"/>
      <c r="AR496" s="178"/>
      <c r="AS496" s="179" t="s">
        <v>233</v>
      </c>
      <c r="AT496" s="202"/>
      <c r="AU496" s="178"/>
      <c r="AV496" s="178"/>
      <c r="AW496" s="179" t="s">
        <v>179</v>
      </c>
      <c r="AX496" s="180"/>
      <c r="AY496">
        <f>$AY$495</f>
        <v>0</v>
      </c>
    </row>
    <row r="497" spans="1:51" ht="23.25" hidden="1" customHeight="1" x14ac:dyDescent="0.15">
      <c r="A497" s="1017"/>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$AY$495</f>
        <v>0</v>
      </c>
    </row>
    <row r="498" spans="1:51" ht="23.25" hidden="1" customHeight="1" x14ac:dyDescent="0.15">
      <c r="A498" s="1017"/>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$AY$495</f>
        <v>0</v>
      </c>
    </row>
    <row r="499" spans="1:51" ht="23.25" hidden="1" customHeight="1" x14ac:dyDescent="0.15">
      <c r="A499" s="1017"/>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180</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$AY$495</f>
        <v>0</v>
      </c>
    </row>
    <row r="500" spans="1:51" ht="18.75" hidden="1" customHeight="1" x14ac:dyDescent="0.15">
      <c r="A500" s="1017"/>
      <c r="B500" s="253"/>
      <c r="C500" s="252"/>
      <c r="D500" s="253"/>
      <c r="E500" s="196" t="s">
        <v>241</v>
      </c>
      <c r="F500" s="197"/>
      <c r="G500" s="198" t="s">
        <v>238</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240</v>
      </c>
      <c r="AF500" s="222"/>
      <c r="AG500" s="222"/>
      <c r="AH500" s="223"/>
      <c r="AI500" s="214" t="s">
        <v>539</v>
      </c>
      <c r="AJ500" s="214"/>
      <c r="AK500" s="214"/>
      <c r="AL500" s="215"/>
      <c r="AM500" s="214" t="s">
        <v>540</v>
      </c>
      <c r="AN500" s="214"/>
      <c r="AO500" s="214"/>
      <c r="AP500" s="215"/>
      <c r="AQ500" s="215" t="s">
        <v>232</v>
      </c>
      <c r="AR500" s="199"/>
      <c r="AS500" s="199"/>
      <c r="AT500" s="200"/>
      <c r="AU500" s="176" t="s">
        <v>134</v>
      </c>
      <c r="AV500" s="176"/>
      <c r="AW500" s="176"/>
      <c r="AX500" s="177"/>
      <c r="AY500">
        <f>COUNTA($G$502)</f>
        <v>0</v>
      </c>
    </row>
    <row r="501" spans="1:51" ht="18.75" hidden="1" customHeight="1" x14ac:dyDescent="0.15">
      <c r="A501" s="1017"/>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233</v>
      </c>
      <c r="AH501" s="202"/>
      <c r="AI501" s="216"/>
      <c r="AJ501" s="216"/>
      <c r="AK501" s="216"/>
      <c r="AL501" s="217"/>
      <c r="AM501" s="216"/>
      <c r="AN501" s="216"/>
      <c r="AO501" s="216"/>
      <c r="AP501" s="217"/>
      <c r="AQ501" s="231"/>
      <c r="AR501" s="178"/>
      <c r="AS501" s="179" t="s">
        <v>233</v>
      </c>
      <c r="AT501" s="202"/>
      <c r="AU501" s="178"/>
      <c r="AV501" s="178"/>
      <c r="AW501" s="179" t="s">
        <v>179</v>
      </c>
      <c r="AX501" s="180"/>
      <c r="AY501">
        <f>$AY$500</f>
        <v>0</v>
      </c>
    </row>
    <row r="502" spans="1:51" ht="23.25" hidden="1" customHeight="1" x14ac:dyDescent="0.15">
      <c r="A502" s="1017"/>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$AY$500</f>
        <v>0</v>
      </c>
    </row>
    <row r="503" spans="1:51" ht="23.25" hidden="1" customHeight="1" x14ac:dyDescent="0.15">
      <c r="A503" s="1017"/>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$AY$500</f>
        <v>0</v>
      </c>
    </row>
    <row r="504" spans="1:51" ht="23.25" hidden="1" customHeight="1" x14ac:dyDescent="0.15">
      <c r="A504" s="1017"/>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180</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$AY$500</f>
        <v>0</v>
      </c>
    </row>
    <row r="505" spans="1:51" ht="18.75" hidden="1" customHeight="1" x14ac:dyDescent="0.15">
      <c r="A505" s="1017"/>
      <c r="B505" s="253"/>
      <c r="C505" s="252"/>
      <c r="D505" s="253"/>
      <c r="E505" s="196" t="s">
        <v>241</v>
      </c>
      <c r="F505" s="197"/>
      <c r="G505" s="198" t="s">
        <v>238</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240</v>
      </c>
      <c r="AF505" s="222"/>
      <c r="AG505" s="222"/>
      <c r="AH505" s="223"/>
      <c r="AI505" s="214" t="s">
        <v>539</v>
      </c>
      <c r="AJ505" s="214"/>
      <c r="AK505" s="214"/>
      <c r="AL505" s="215"/>
      <c r="AM505" s="214" t="s">
        <v>540</v>
      </c>
      <c r="AN505" s="214"/>
      <c r="AO505" s="214"/>
      <c r="AP505" s="215"/>
      <c r="AQ505" s="215" t="s">
        <v>232</v>
      </c>
      <c r="AR505" s="199"/>
      <c r="AS505" s="199"/>
      <c r="AT505" s="200"/>
      <c r="AU505" s="176" t="s">
        <v>134</v>
      </c>
      <c r="AV505" s="176"/>
      <c r="AW505" s="176"/>
      <c r="AX505" s="177"/>
      <c r="AY505">
        <f>COUNTA($G$507)</f>
        <v>0</v>
      </c>
    </row>
    <row r="506" spans="1:51" ht="18.75" hidden="1" customHeight="1" x14ac:dyDescent="0.15">
      <c r="A506" s="1017"/>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233</v>
      </c>
      <c r="AH506" s="202"/>
      <c r="AI506" s="216"/>
      <c r="AJ506" s="216"/>
      <c r="AK506" s="216"/>
      <c r="AL506" s="217"/>
      <c r="AM506" s="216"/>
      <c r="AN506" s="216"/>
      <c r="AO506" s="216"/>
      <c r="AP506" s="217"/>
      <c r="AQ506" s="231"/>
      <c r="AR506" s="178"/>
      <c r="AS506" s="179" t="s">
        <v>233</v>
      </c>
      <c r="AT506" s="202"/>
      <c r="AU506" s="178"/>
      <c r="AV506" s="178"/>
      <c r="AW506" s="179" t="s">
        <v>179</v>
      </c>
      <c r="AX506" s="180"/>
      <c r="AY506">
        <f>$AY$505</f>
        <v>0</v>
      </c>
    </row>
    <row r="507" spans="1:51" ht="23.25" hidden="1" customHeight="1" x14ac:dyDescent="0.15">
      <c r="A507" s="1017"/>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$AY$505</f>
        <v>0</v>
      </c>
    </row>
    <row r="508" spans="1:51" ht="23.25" hidden="1" customHeight="1" x14ac:dyDescent="0.15">
      <c r="A508" s="1017"/>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$AY$505</f>
        <v>0</v>
      </c>
    </row>
    <row r="509" spans="1:51" ht="23.25" hidden="1" customHeight="1" x14ac:dyDescent="0.15">
      <c r="A509" s="1017"/>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180</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$AY$505</f>
        <v>0</v>
      </c>
    </row>
    <row r="510" spans="1:51" ht="18.75" hidden="1" customHeight="1" x14ac:dyDescent="0.15">
      <c r="A510" s="1017"/>
      <c r="B510" s="253"/>
      <c r="C510" s="252"/>
      <c r="D510" s="253"/>
      <c r="E510" s="196" t="s">
        <v>242</v>
      </c>
      <c r="F510" s="197"/>
      <c r="G510" s="198" t="s">
        <v>239</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240</v>
      </c>
      <c r="AF510" s="222"/>
      <c r="AG510" s="222"/>
      <c r="AH510" s="223"/>
      <c r="AI510" s="214" t="s">
        <v>539</v>
      </c>
      <c r="AJ510" s="214"/>
      <c r="AK510" s="214"/>
      <c r="AL510" s="215"/>
      <c r="AM510" s="214" t="s">
        <v>540</v>
      </c>
      <c r="AN510" s="214"/>
      <c r="AO510" s="214"/>
      <c r="AP510" s="215"/>
      <c r="AQ510" s="215" t="s">
        <v>232</v>
      </c>
      <c r="AR510" s="199"/>
      <c r="AS510" s="199"/>
      <c r="AT510" s="200"/>
      <c r="AU510" s="176" t="s">
        <v>134</v>
      </c>
      <c r="AV510" s="176"/>
      <c r="AW510" s="176"/>
      <c r="AX510" s="177"/>
      <c r="AY510">
        <f>COUNTA($G$512)</f>
        <v>0</v>
      </c>
    </row>
    <row r="511" spans="1:51" ht="18.75" hidden="1" customHeight="1" x14ac:dyDescent="0.15">
      <c r="A511" s="1017"/>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233</v>
      </c>
      <c r="AH511" s="202"/>
      <c r="AI511" s="216"/>
      <c r="AJ511" s="216"/>
      <c r="AK511" s="216"/>
      <c r="AL511" s="217"/>
      <c r="AM511" s="216"/>
      <c r="AN511" s="216"/>
      <c r="AO511" s="216"/>
      <c r="AP511" s="217"/>
      <c r="AQ511" s="231"/>
      <c r="AR511" s="178"/>
      <c r="AS511" s="179" t="s">
        <v>233</v>
      </c>
      <c r="AT511" s="202"/>
      <c r="AU511" s="178"/>
      <c r="AV511" s="178"/>
      <c r="AW511" s="179" t="s">
        <v>179</v>
      </c>
      <c r="AX511" s="180"/>
      <c r="AY511">
        <f>$AY$510</f>
        <v>0</v>
      </c>
    </row>
    <row r="512" spans="1:51" ht="23.25" hidden="1" customHeight="1" x14ac:dyDescent="0.15">
      <c r="A512" s="1017"/>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$AY$510</f>
        <v>0</v>
      </c>
    </row>
    <row r="513" spans="1:51" ht="23.25" hidden="1" customHeight="1" x14ac:dyDescent="0.15">
      <c r="A513" s="1017"/>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$AY$510</f>
        <v>0</v>
      </c>
    </row>
    <row r="514" spans="1:51" ht="23.25" hidden="1" customHeight="1" x14ac:dyDescent="0.15">
      <c r="A514" s="1017"/>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$AY$510</f>
        <v>0</v>
      </c>
    </row>
    <row r="515" spans="1:51" ht="18.75" hidden="1" customHeight="1" x14ac:dyDescent="0.15">
      <c r="A515" s="1017"/>
      <c r="B515" s="253"/>
      <c r="C515" s="252"/>
      <c r="D515" s="253"/>
      <c r="E515" s="196" t="s">
        <v>242</v>
      </c>
      <c r="F515" s="197"/>
      <c r="G515" s="198" t="s">
        <v>239</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240</v>
      </c>
      <c r="AF515" s="222"/>
      <c r="AG515" s="222"/>
      <c r="AH515" s="223"/>
      <c r="AI515" s="214" t="s">
        <v>539</v>
      </c>
      <c r="AJ515" s="214"/>
      <c r="AK515" s="214"/>
      <c r="AL515" s="215"/>
      <c r="AM515" s="214" t="s">
        <v>540</v>
      </c>
      <c r="AN515" s="214"/>
      <c r="AO515" s="214"/>
      <c r="AP515" s="215"/>
      <c r="AQ515" s="215" t="s">
        <v>232</v>
      </c>
      <c r="AR515" s="199"/>
      <c r="AS515" s="199"/>
      <c r="AT515" s="200"/>
      <c r="AU515" s="176" t="s">
        <v>134</v>
      </c>
      <c r="AV515" s="176"/>
      <c r="AW515" s="176"/>
      <c r="AX515" s="177"/>
      <c r="AY515">
        <f>COUNTA($G$517)</f>
        <v>0</v>
      </c>
    </row>
    <row r="516" spans="1:51" ht="18.75" hidden="1" customHeight="1" x14ac:dyDescent="0.15">
      <c r="A516" s="1017"/>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233</v>
      </c>
      <c r="AH516" s="202"/>
      <c r="AI516" s="216"/>
      <c r="AJ516" s="216"/>
      <c r="AK516" s="216"/>
      <c r="AL516" s="217"/>
      <c r="AM516" s="216"/>
      <c r="AN516" s="216"/>
      <c r="AO516" s="216"/>
      <c r="AP516" s="217"/>
      <c r="AQ516" s="231"/>
      <c r="AR516" s="178"/>
      <c r="AS516" s="179" t="s">
        <v>233</v>
      </c>
      <c r="AT516" s="202"/>
      <c r="AU516" s="178"/>
      <c r="AV516" s="178"/>
      <c r="AW516" s="179" t="s">
        <v>179</v>
      </c>
      <c r="AX516" s="180"/>
      <c r="AY516">
        <f>$AY$515</f>
        <v>0</v>
      </c>
    </row>
    <row r="517" spans="1:51" ht="23.25" hidden="1" customHeight="1" x14ac:dyDescent="0.15">
      <c r="A517" s="1017"/>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$AY$515</f>
        <v>0</v>
      </c>
    </row>
    <row r="518" spans="1:51" ht="23.25" hidden="1" customHeight="1" x14ac:dyDescent="0.15">
      <c r="A518" s="1017"/>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$AY$515</f>
        <v>0</v>
      </c>
    </row>
    <row r="519" spans="1:51" ht="23.25" hidden="1" customHeight="1" x14ac:dyDescent="0.15">
      <c r="A519" s="1017"/>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$AY$515</f>
        <v>0</v>
      </c>
    </row>
    <row r="520" spans="1:51" ht="18.75" hidden="1" customHeight="1" x14ac:dyDescent="0.15">
      <c r="A520" s="1017"/>
      <c r="B520" s="253"/>
      <c r="C520" s="252"/>
      <c r="D520" s="253"/>
      <c r="E520" s="196" t="s">
        <v>242</v>
      </c>
      <c r="F520" s="197"/>
      <c r="G520" s="198" t="s">
        <v>239</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240</v>
      </c>
      <c r="AF520" s="222"/>
      <c r="AG520" s="222"/>
      <c r="AH520" s="223"/>
      <c r="AI520" s="214" t="s">
        <v>539</v>
      </c>
      <c r="AJ520" s="214"/>
      <c r="AK520" s="214"/>
      <c r="AL520" s="215"/>
      <c r="AM520" s="214" t="s">
        <v>540</v>
      </c>
      <c r="AN520" s="214"/>
      <c r="AO520" s="214"/>
      <c r="AP520" s="215"/>
      <c r="AQ520" s="215" t="s">
        <v>232</v>
      </c>
      <c r="AR520" s="199"/>
      <c r="AS520" s="199"/>
      <c r="AT520" s="200"/>
      <c r="AU520" s="176" t="s">
        <v>134</v>
      </c>
      <c r="AV520" s="176"/>
      <c r="AW520" s="176"/>
      <c r="AX520" s="177"/>
      <c r="AY520">
        <f>COUNTA($G$522)</f>
        <v>0</v>
      </c>
    </row>
    <row r="521" spans="1:51" ht="18.75" hidden="1" customHeight="1" x14ac:dyDescent="0.15">
      <c r="A521" s="1017"/>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233</v>
      </c>
      <c r="AH521" s="202"/>
      <c r="AI521" s="216"/>
      <c r="AJ521" s="216"/>
      <c r="AK521" s="216"/>
      <c r="AL521" s="217"/>
      <c r="AM521" s="216"/>
      <c r="AN521" s="216"/>
      <c r="AO521" s="216"/>
      <c r="AP521" s="217"/>
      <c r="AQ521" s="231"/>
      <c r="AR521" s="178"/>
      <c r="AS521" s="179" t="s">
        <v>233</v>
      </c>
      <c r="AT521" s="202"/>
      <c r="AU521" s="178"/>
      <c r="AV521" s="178"/>
      <c r="AW521" s="179" t="s">
        <v>179</v>
      </c>
      <c r="AX521" s="180"/>
      <c r="AY521">
        <f>$AY$520</f>
        <v>0</v>
      </c>
    </row>
    <row r="522" spans="1:51" ht="23.25" hidden="1" customHeight="1" x14ac:dyDescent="0.15">
      <c r="A522" s="1017"/>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$AY$520</f>
        <v>0</v>
      </c>
    </row>
    <row r="523" spans="1:51" ht="23.25" hidden="1" customHeight="1" x14ac:dyDescent="0.15">
      <c r="A523" s="1017"/>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$AY$520</f>
        <v>0</v>
      </c>
    </row>
    <row r="524" spans="1:51" ht="23.25" hidden="1" customHeight="1" x14ac:dyDescent="0.15">
      <c r="A524" s="1017"/>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$AY$520</f>
        <v>0</v>
      </c>
    </row>
    <row r="525" spans="1:51" ht="18.75" hidden="1" customHeight="1" x14ac:dyDescent="0.15">
      <c r="A525" s="1017"/>
      <c r="B525" s="253"/>
      <c r="C525" s="252"/>
      <c r="D525" s="253"/>
      <c r="E525" s="196" t="s">
        <v>242</v>
      </c>
      <c r="F525" s="197"/>
      <c r="G525" s="198" t="s">
        <v>239</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240</v>
      </c>
      <c r="AF525" s="222"/>
      <c r="AG525" s="222"/>
      <c r="AH525" s="223"/>
      <c r="AI525" s="214" t="s">
        <v>539</v>
      </c>
      <c r="AJ525" s="214"/>
      <c r="AK525" s="214"/>
      <c r="AL525" s="215"/>
      <c r="AM525" s="214" t="s">
        <v>540</v>
      </c>
      <c r="AN525" s="214"/>
      <c r="AO525" s="214"/>
      <c r="AP525" s="215"/>
      <c r="AQ525" s="215" t="s">
        <v>232</v>
      </c>
      <c r="AR525" s="199"/>
      <c r="AS525" s="199"/>
      <c r="AT525" s="200"/>
      <c r="AU525" s="176" t="s">
        <v>134</v>
      </c>
      <c r="AV525" s="176"/>
      <c r="AW525" s="176"/>
      <c r="AX525" s="177"/>
      <c r="AY525">
        <f>COUNTA($G$527)</f>
        <v>0</v>
      </c>
    </row>
    <row r="526" spans="1:51" ht="18.75" hidden="1" customHeight="1" x14ac:dyDescent="0.15">
      <c r="A526" s="1017"/>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233</v>
      </c>
      <c r="AH526" s="202"/>
      <c r="AI526" s="216"/>
      <c r="AJ526" s="216"/>
      <c r="AK526" s="216"/>
      <c r="AL526" s="217"/>
      <c r="AM526" s="216"/>
      <c r="AN526" s="216"/>
      <c r="AO526" s="216"/>
      <c r="AP526" s="217"/>
      <c r="AQ526" s="231"/>
      <c r="AR526" s="178"/>
      <c r="AS526" s="179" t="s">
        <v>233</v>
      </c>
      <c r="AT526" s="202"/>
      <c r="AU526" s="178"/>
      <c r="AV526" s="178"/>
      <c r="AW526" s="179" t="s">
        <v>179</v>
      </c>
      <c r="AX526" s="180"/>
      <c r="AY526">
        <f>$AY$525</f>
        <v>0</v>
      </c>
    </row>
    <row r="527" spans="1:51" ht="23.25" hidden="1" customHeight="1" x14ac:dyDescent="0.15">
      <c r="A527" s="1017"/>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$AY$525</f>
        <v>0</v>
      </c>
    </row>
    <row r="528" spans="1:51" ht="23.25" hidden="1" customHeight="1" x14ac:dyDescent="0.15">
      <c r="A528" s="1017"/>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$AY$525</f>
        <v>0</v>
      </c>
    </row>
    <row r="529" spans="1:51" ht="23.25" hidden="1" customHeight="1" x14ac:dyDescent="0.15">
      <c r="A529" s="1017"/>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$AY$525</f>
        <v>0</v>
      </c>
    </row>
    <row r="530" spans="1:51" ht="18.75" hidden="1" customHeight="1" x14ac:dyDescent="0.15">
      <c r="A530" s="1017"/>
      <c r="B530" s="253"/>
      <c r="C530" s="252"/>
      <c r="D530" s="253"/>
      <c r="E530" s="196" t="s">
        <v>242</v>
      </c>
      <c r="F530" s="197"/>
      <c r="G530" s="198" t="s">
        <v>239</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240</v>
      </c>
      <c r="AF530" s="222"/>
      <c r="AG530" s="222"/>
      <c r="AH530" s="223"/>
      <c r="AI530" s="214" t="s">
        <v>539</v>
      </c>
      <c r="AJ530" s="214"/>
      <c r="AK530" s="214"/>
      <c r="AL530" s="215"/>
      <c r="AM530" s="214" t="s">
        <v>540</v>
      </c>
      <c r="AN530" s="214"/>
      <c r="AO530" s="214"/>
      <c r="AP530" s="215"/>
      <c r="AQ530" s="215" t="s">
        <v>232</v>
      </c>
      <c r="AR530" s="199"/>
      <c r="AS530" s="199"/>
      <c r="AT530" s="200"/>
      <c r="AU530" s="176" t="s">
        <v>134</v>
      </c>
      <c r="AV530" s="176"/>
      <c r="AW530" s="176"/>
      <c r="AX530" s="177"/>
      <c r="AY530">
        <f>COUNTA($G$532)</f>
        <v>0</v>
      </c>
    </row>
    <row r="531" spans="1:51" ht="18.75" hidden="1" customHeight="1" x14ac:dyDescent="0.15">
      <c r="A531" s="1017"/>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233</v>
      </c>
      <c r="AH531" s="202"/>
      <c r="AI531" s="216"/>
      <c r="AJ531" s="216"/>
      <c r="AK531" s="216"/>
      <c r="AL531" s="217"/>
      <c r="AM531" s="216"/>
      <c r="AN531" s="216"/>
      <c r="AO531" s="216"/>
      <c r="AP531" s="217"/>
      <c r="AQ531" s="231"/>
      <c r="AR531" s="178"/>
      <c r="AS531" s="179" t="s">
        <v>233</v>
      </c>
      <c r="AT531" s="202"/>
      <c r="AU531" s="178"/>
      <c r="AV531" s="178"/>
      <c r="AW531" s="179" t="s">
        <v>179</v>
      </c>
      <c r="AX531" s="180"/>
      <c r="AY531">
        <f>$AY$530</f>
        <v>0</v>
      </c>
    </row>
    <row r="532" spans="1:51" ht="23.25" hidden="1" customHeight="1" x14ac:dyDescent="0.15">
      <c r="A532" s="1017"/>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$AY$530</f>
        <v>0</v>
      </c>
    </row>
    <row r="533" spans="1:51" ht="23.25" hidden="1" customHeight="1" x14ac:dyDescent="0.15">
      <c r="A533" s="1017"/>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$AY$530</f>
        <v>0</v>
      </c>
    </row>
    <row r="534" spans="1:51" ht="23.25" hidden="1" customHeight="1" x14ac:dyDescent="0.15">
      <c r="A534" s="1017"/>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$AY$530</f>
        <v>0</v>
      </c>
    </row>
    <row r="535" spans="1:51" ht="23.85" hidden="1" customHeight="1" x14ac:dyDescent="0.15">
      <c r="A535" s="1017"/>
      <c r="B535" s="253"/>
      <c r="C535" s="252"/>
      <c r="D535" s="253"/>
      <c r="E535" s="187" t="s">
        <v>404</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15">
      <c r="A536" s="1017"/>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15">
      <c r="A537" s="1017"/>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15">
      <c r="A538" s="1017"/>
      <c r="B538" s="253"/>
      <c r="C538" s="252"/>
      <c r="D538" s="253"/>
      <c r="E538" s="239" t="s">
        <v>399</v>
      </c>
      <c r="F538" s="240"/>
      <c r="G538" s="241" t="s">
        <v>252</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15">
      <c r="A539" s="1017"/>
      <c r="B539" s="253"/>
      <c r="C539" s="252"/>
      <c r="D539" s="253"/>
      <c r="E539" s="196" t="s">
        <v>241</v>
      </c>
      <c r="F539" s="197"/>
      <c r="G539" s="198" t="s">
        <v>238</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240</v>
      </c>
      <c r="AF539" s="222"/>
      <c r="AG539" s="222"/>
      <c r="AH539" s="223"/>
      <c r="AI539" s="214" t="s">
        <v>539</v>
      </c>
      <c r="AJ539" s="214"/>
      <c r="AK539" s="214"/>
      <c r="AL539" s="215"/>
      <c r="AM539" s="214" t="s">
        <v>540</v>
      </c>
      <c r="AN539" s="214"/>
      <c r="AO539" s="214"/>
      <c r="AP539" s="215"/>
      <c r="AQ539" s="215" t="s">
        <v>232</v>
      </c>
      <c r="AR539" s="199"/>
      <c r="AS539" s="199"/>
      <c r="AT539" s="200"/>
      <c r="AU539" s="176" t="s">
        <v>134</v>
      </c>
      <c r="AV539" s="176"/>
      <c r="AW539" s="176"/>
      <c r="AX539" s="177"/>
      <c r="AY539">
        <f>COUNTA($G$541)</f>
        <v>0</v>
      </c>
    </row>
    <row r="540" spans="1:51" ht="18.75" hidden="1" customHeight="1" x14ac:dyDescent="0.15">
      <c r="A540" s="1017"/>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233</v>
      </c>
      <c r="AH540" s="202"/>
      <c r="AI540" s="216"/>
      <c r="AJ540" s="216"/>
      <c r="AK540" s="216"/>
      <c r="AL540" s="217"/>
      <c r="AM540" s="216"/>
      <c r="AN540" s="216"/>
      <c r="AO540" s="216"/>
      <c r="AP540" s="217"/>
      <c r="AQ540" s="231"/>
      <c r="AR540" s="178"/>
      <c r="AS540" s="179" t="s">
        <v>233</v>
      </c>
      <c r="AT540" s="202"/>
      <c r="AU540" s="178"/>
      <c r="AV540" s="178"/>
      <c r="AW540" s="179" t="s">
        <v>179</v>
      </c>
      <c r="AX540" s="180"/>
      <c r="AY540">
        <f>$AY$539</f>
        <v>0</v>
      </c>
    </row>
    <row r="541" spans="1:51" ht="23.25" hidden="1" customHeight="1" x14ac:dyDescent="0.15">
      <c r="A541" s="1017"/>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$AY$539</f>
        <v>0</v>
      </c>
    </row>
    <row r="542" spans="1:51" ht="23.25" hidden="1" customHeight="1" x14ac:dyDescent="0.15">
      <c r="A542" s="1017"/>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$AY$539</f>
        <v>0</v>
      </c>
    </row>
    <row r="543" spans="1:51" ht="23.25" hidden="1" customHeight="1" x14ac:dyDescent="0.15">
      <c r="A543" s="1017"/>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180</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$AY$539</f>
        <v>0</v>
      </c>
    </row>
    <row r="544" spans="1:51" ht="18.75" hidden="1" customHeight="1" x14ac:dyDescent="0.15">
      <c r="A544" s="1017"/>
      <c r="B544" s="253"/>
      <c r="C544" s="252"/>
      <c r="D544" s="253"/>
      <c r="E544" s="196" t="s">
        <v>241</v>
      </c>
      <c r="F544" s="197"/>
      <c r="G544" s="198" t="s">
        <v>238</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240</v>
      </c>
      <c r="AF544" s="222"/>
      <c r="AG544" s="222"/>
      <c r="AH544" s="223"/>
      <c r="AI544" s="214" t="s">
        <v>539</v>
      </c>
      <c r="AJ544" s="214"/>
      <c r="AK544" s="214"/>
      <c r="AL544" s="215"/>
      <c r="AM544" s="214" t="s">
        <v>540</v>
      </c>
      <c r="AN544" s="214"/>
      <c r="AO544" s="214"/>
      <c r="AP544" s="215"/>
      <c r="AQ544" s="215" t="s">
        <v>232</v>
      </c>
      <c r="AR544" s="199"/>
      <c r="AS544" s="199"/>
      <c r="AT544" s="200"/>
      <c r="AU544" s="176" t="s">
        <v>134</v>
      </c>
      <c r="AV544" s="176"/>
      <c r="AW544" s="176"/>
      <c r="AX544" s="177"/>
      <c r="AY544">
        <f>COUNTA($G$546)</f>
        <v>0</v>
      </c>
    </row>
    <row r="545" spans="1:51" ht="18.75" hidden="1" customHeight="1" x14ac:dyDescent="0.15">
      <c r="A545" s="1017"/>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233</v>
      </c>
      <c r="AH545" s="202"/>
      <c r="AI545" s="216"/>
      <c r="AJ545" s="216"/>
      <c r="AK545" s="216"/>
      <c r="AL545" s="217"/>
      <c r="AM545" s="216"/>
      <c r="AN545" s="216"/>
      <c r="AO545" s="216"/>
      <c r="AP545" s="217"/>
      <c r="AQ545" s="231"/>
      <c r="AR545" s="178"/>
      <c r="AS545" s="179" t="s">
        <v>233</v>
      </c>
      <c r="AT545" s="202"/>
      <c r="AU545" s="178"/>
      <c r="AV545" s="178"/>
      <c r="AW545" s="179" t="s">
        <v>179</v>
      </c>
      <c r="AX545" s="180"/>
      <c r="AY545">
        <f>$AY$544</f>
        <v>0</v>
      </c>
    </row>
    <row r="546" spans="1:51" ht="23.25" hidden="1" customHeight="1" x14ac:dyDescent="0.15">
      <c r="A546" s="1017"/>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$AY$544</f>
        <v>0</v>
      </c>
    </row>
    <row r="547" spans="1:51" ht="23.25" hidden="1" customHeight="1" x14ac:dyDescent="0.15">
      <c r="A547" s="1017"/>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$AY$544</f>
        <v>0</v>
      </c>
    </row>
    <row r="548" spans="1:51" ht="23.25" hidden="1" customHeight="1" x14ac:dyDescent="0.15">
      <c r="A548" s="1017"/>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180</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$AY$544</f>
        <v>0</v>
      </c>
    </row>
    <row r="549" spans="1:51" ht="18.75" hidden="1" customHeight="1" x14ac:dyDescent="0.15">
      <c r="A549" s="1017"/>
      <c r="B549" s="253"/>
      <c r="C549" s="252"/>
      <c r="D549" s="253"/>
      <c r="E549" s="196" t="s">
        <v>241</v>
      </c>
      <c r="F549" s="197"/>
      <c r="G549" s="198" t="s">
        <v>238</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240</v>
      </c>
      <c r="AF549" s="222"/>
      <c r="AG549" s="222"/>
      <c r="AH549" s="223"/>
      <c r="AI549" s="214" t="s">
        <v>539</v>
      </c>
      <c r="AJ549" s="214"/>
      <c r="AK549" s="214"/>
      <c r="AL549" s="215"/>
      <c r="AM549" s="214" t="s">
        <v>540</v>
      </c>
      <c r="AN549" s="214"/>
      <c r="AO549" s="214"/>
      <c r="AP549" s="215"/>
      <c r="AQ549" s="215" t="s">
        <v>232</v>
      </c>
      <c r="AR549" s="199"/>
      <c r="AS549" s="199"/>
      <c r="AT549" s="200"/>
      <c r="AU549" s="176" t="s">
        <v>134</v>
      </c>
      <c r="AV549" s="176"/>
      <c r="AW549" s="176"/>
      <c r="AX549" s="177"/>
      <c r="AY549">
        <f>COUNTA($G$551)</f>
        <v>0</v>
      </c>
    </row>
    <row r="550" spans="1:51" ht="18.75" hidden="1" customHeight="1" x14ac:dyDescent="0.15">
      <c r="A550" s="1017"/>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233</v>
      </c>
      <c r="AH550" s="202"/>
      <c r="AI550" s="216"/>
      <c r="AJ550" s="216"/>
      <c r="AK550" s="216"/>
      <c r="AL550" s="217"/>
      <c r="AM550" s="216"/>
      <c r="AN550" s="216"/>
      <c r="AO550" s="216"/>
      <c r="AP550" s="217"/>
      <c r="AQ550" s="231"/>
      <c r="AR550" s="178"/>
      <c r="AS550" s="179" t="s">
        <v>233</v>
      </c>
      <c r="AT550" s="202"/>
      <c r="AU550" s="178"/>
      <c r="AV550" s="178"/>
      <c r="AW550" s="179" t="s">
        <v>179</v>
      </c>
      <c r="AX550" s="180"/>
      <c r="AY550">
        <f>$AY$549</f>
        <v>0</v>
      </c>
    </row>
    <row r="551" spans="1:51" ht="23.25" hidden="1" customHeight="1" x14ac:dyDescent="0.15">
      <c r="A551" s="1017"/>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$AY$549</f>
        <v>0</v>
      </c>
    </row>
    <row r="552" spans="1:51" ht="23.25" hidden="1" customHeight="1" x14ac:dyDescent="0.15">
      <c r="A552" s="1017"/>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$AY$549</f>
        <v>0</v>
      </c>
    </row>
    <row r="553" spans="1:51" ht="23.25" hidden="1" customHeight="1" x14ac:dyDescent="0.15">
      <c r="A553" s="1017"/>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180</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$AY$549</f>
        <v>0</v>
      </c>
    </row>
    <row r="554" spans="1:51" ht="18.75" hidden="1" customHeight="1" x14ac:dyDescent="0.15">
      <c r="A554" s="1017"/>
      <c r="B554" s="253"/>
      <c r="C554" s="252"/>
      <c r="D554" s="253"/>
      <c r="E554" s="196" t="s">
        <v>241</v>
      </c>
      <c r="F554" s="197"/>
      <c r="G554" s="198" t="s">
        <v>238</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240</v>
      </c>
      <c r="AF554" s="222"/>
      <c r="AG554" s="222"/>
      <c r="AH554" s="223"/>
      <c r="AI554" s="214" t="s">
        <v>539</v>
      </c>
      <c r="AJ554" s="214"/>
      <c r="AK554" s="214"/>
      <c r="AL554" s="215"/>
      <c r="AM554" s="214" t="s">
        <v>540</v>
      </c>
      <c r="AN554" s="214"/>
      <c r="AO554" s="214"/>
      <c r="AP554" s="215"/>
      <c r="AQ554" s="215" t="s">
        <v>232</v>
      </c>
      <c r="AR554" s="199"/>
      <c r="AS554" s="199"/>
      <c r="AT554" s="200"/>
      <c r="AU554" s="176" t="s">
        <v>134</v>
      </c>
      <c r="AV554" s="176"/>
      <c r="AW554" s="176"/>
      <c r="AX554" s="177"/>
      <c r="AY554">
        <f>COUNTA($G$556)</f>
        <v>0</v>
      </c>
    </row>
    <row r="555" spans="1:51" ht="18.75" hidden="1" customHeight="1" x14ac:dyDescent="0.15">
      <c r="A555" s="1017"/>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233</v>
      </c>
      <c r="AH555" s="202"/>
      <c r="AI555" s="216"/>
      <c r="AJ555" s="216"/>
      <c r="AK555" s="216"/>
      <c r="AL555" s="217"/>
      <c r="AM555" s="216"/>
      <c r="AN555" s="216"/>
      <c r="AO555" s="216"/>
      <c r="AP555" s="217"/>
      <c r="AQ555" s="231"/>
      <c r="AR555" s="178"/>
      <c r="AS555" s="179" t="s">
        <v>233</v>
      </c>
      <c r="AT555" s="202"/>
      <c r="AU555" s="178"/>
      <c r="AV555" s="178"/>
      <c r="AW555" s="179" t="s">
        <v>179</v>
      </c>
      <c r="AX555" s="180"/>
      <c r="AY555">
        <f>$AY$554</f>
        <v>0</v>
      </c>
    </row>
    <row r="556" spans="1:51" ht="23.25" hidden="1" customHeight="1" x14ac:dyDescent="0.15">
      <c r="A556" s="1017"/>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$AY$554</f>
        <v>0</v>
      </c>
    </row>
    <row r="557" spans="1:51" ht="23.25" hidden="1" customHeight="1" x14ac:dyDescent="0.15">
      <c r="A557" s="1017"/>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$AY$554</f>
        <v>0</v>
      </c>
    </row>
    <row r="558" spans="1:51" ht="23.25" hidden="1" customHeight="1" x14ac:dyDescent="0.15">
      <c r="A558" s="1017"/>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180</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$AY$554</f>
        <v>0</v>
      </c>
    </row>
    <row r="559" spans="1:51" ht="18.75" hidden="1" customHeight="1" x14ac:dyDescent="0.15">
      <c r="A559" s="1017"/>
      <c r="B559" s="253"/>
      <c r="C559" s="252"/>
      <c r="D559" s="253"/>
      <c r="E559" s="196" t="s">
        <v>241</v>
      </c>
      <c r="F559" s="197"/>
      <c r="G559" s="198" t="s">
        <v>238</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240</v>
      </c>
      <c r="AF559" s="222"/>
      <c r="AG559" s="222"/>
      <c r="AH559" s="223"/>
      <c r="AI559" s="214" t="s">
        <v>539</v>
      </c>
      <c r="AJ559" s="214"/>
      <c r="AK559" s="214"/>
      <c r="AL559" s="215"/>
      <c r="AM559" s="214" t="s">
        <v>540</v>
      </c>
      <c r="AN559" s="214"/>
      <c r="AO559" s="214"/>
      <c r="AP559" s="215"/>
      <c r="AQ559" s="215" t="s">
        <v>232</v>
      </c>
      <c r="AR559" s="199"/>
      <c r="AS559" s="199"/>
      <c r="AT559" s="200"/>
      <c r="AU559" s="176" t="s">
        <v>134</v>
      </c>
      <c r="AV559" s="176"/>
      <c r="AW559" s="176"/>
      <c r="AX559" s="177"/>
      <c r="AY559">
        <f>COUNTA($G$561)</f>
        <v>0</v>
      </c>
    </row>
    <row r="560" spans="1:51" ht="18.75" hidden="1" customHeight="1" x14ac:dyDescent="0.15">
      <c r="A560" s="1017"/>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233</v>
      </c>
      <c r="AH560" s="202"/>
      <c r="AI560" s="216"/>
      <c r="AJ560" s="216"/>
      <c r="AK560" s="216"/>
      <c r="AL560" s="217"/>
      <c r="AM560" s="216"/>
      <c r="AN560" s="216"/>
      <c r="AO560" s="216"/>
      <c r="AP560" s="217"/>
      <c r="AQ560" s="231"/>
      <c r="AR560" s="178"/>
      <c r="AS560" s="179" t="s">
        <v>233</v>
      </c>
      <c r="AT560" s="202"/>
      <c r="AU560" s="178"/>
      <c r="AV560" s="178"/>
      <c r="AW560" s="179" t="s">
        <v>179</v>
      </c>
      <c r="AX560" s="180"/>
      <c r="AY560">
        <f>$AY$559</f>
        <v>0</v>
      </c>
    </row>
    <row r="561" spans="1:51" ht="23.25" hidden="1" customHeight="1" x14ac:dyDescent="0.15">
      <c r="A561" s="1017"/>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$AY$559</f>
        <v>0</v>
      </c>
    </row>
    <row r="562" spans="1:51" ht="23.25" hidden="1" customHeight="1" x14ac:dyDescent="0.15">
      <c r="A562" s="1017"/>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$AY$559</f>
        <v>0</v>
      </c>
    </row>
    <row r="563" spans="1:51" ht="23.25" hidden="1" customHeight="1" x14ac:dyDescent="0.15">
      <c r="A563" s="1017"/>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180</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$AY$559</f>
        <v>0</v>
      </c>
    </row>
    <row r="564" spans="1:51" ht="18.75" hidden="1" customHeight="1" x14ac:dyDescent="0.15">
      <c r="A564" s="1017"/>
      <c r="B564" s="253"/>
      <c r="C564" s="252"/>
      <c r="D564" s="253"/>
      <c r="E564" s="196" t="s">
        <v>242</v>
      </c>
      <c r="F564" s="197"/>
      <c r="G564" s="198" t="s">
        <v>239</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240</v>
      </c>
      <c r="AF564" s="222"/>
      <c r="AG564" s="222"/>
      <c r="AH564" s="223"/>
      <c r="AI564" s="214" t="s">
        <v>539</v>
      </c>
      <c r="AJ564" s="214"/>
      <c r="AK564" s="214"/>
      <c r="AL564" s="215"/>
      <c r="AM564" s="214" t="s">
        <v>540</v>
      </c>
      <c r="AN564" s="214"/>
      <c r="AO564" s="214"/>
      <c r="AP564" s="215"/>
      <c r="AQ564" s="215" t="s">
        <v>232</v>
      </c>
      <c r="AR564" s="199"/>
      <c r="AS564" s="199"/>
      <c r="AT564" s="200"/>
      <c r="AU564" s="176" t="s">
        <v>134</v>
      </c>
      <c r="AV564" s="176"/>
      <c r="AW564" s="176"/>
      <c r="AX564" s="177"/>
      <c r="AY564">
        <f>COUNTA($G$566)</f>
        <v>0</v>
      </c>
    </row>
    <row r="565" spans="1:51" ht="18.75" hidden="1" customHeight="1" x14ac:dyDescent="0.15">
      <c r="A565" s="1017"/>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233</v>
      </c>
      <c r="AH565" s="202"/>
      <c r="AI565" s="216"/>
      <c r="AJ565" s="216"/>
      <c r="AK565" s="216"/>
      <c r="AL565" s="217"/>
      <c r="AM565" s="216"/>
      <c r="AN565" s="216"/>
      <c r="AO565" s="216"/>
      <c r="AP565" s="217"/>
      <c r="AQ565" s="231"/>
      <c r="AR565" s="178"/>
      <c r="AS565" s="179" t="s">
        <v>233</v>
      </c>
      <c r="AT565" s="202"/>
      <c r="AU565" s="178"/>
      <c r="AV565" s="178"/>
      <c r="AW565" s="179" t="s">
        <v>179</v>
      </c>
      <c r="AX565" s="180"/>
      <c r="AY565">
        <f>$AY$564</f>
        <v>0</v>
      </c>
    </row>
    <row r="566" spans="1:51" ht="23.25" hidden="1" customHeight="1" x14ac:dyDescent="0.15">
      <c r="A566" s="1017"/>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$AY$564</f>
        <v>0</v>
      </c>
    </row>
    <row r="567" spans="1:51" ht="23.25" hidden="1" customHeight="1" x14ac:dyDescent="0.15">
      <c r="A567" s="1017"/>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$AY$564</f>
        <v>0</v>
      </c>
    </row>
    <row r="568" spans="1:51" ht="23.25" hidden="1" customHeight="1" x14ac:dyDescent="0.15">
      <c r="A568" s="1017"/>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$AY$564</f>
        <v>0</v>
      </c>
    </row>
    <row r="569" spans="1:51" ht="18.75" hidden="1" customHeight="1" x14ac:dyDescent="0.15">
      <c r="A569" s="1017"/>
      <c r="B569" s="253"/>
      <c r="C569" s="252"/>
      <c r="D569" s="253"/>
      <c r="E569" s="196" t="s">
        <v>242</v>
      </c>
      <c r="F569" s="197"/>
      <c r="G569" s="198" t="s">
        <v>239</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240</v>
      </c>
      <c r="AF569" s="222"/>
      <c r="AG569" s="222"/>
      <c r="AH569" s="223"/>
      <c r="AI569" s="214" t="s">
        <v>539</v>
      </c>
      <c r="AJ569" s="214"/>
      <c r="AK569" s="214"/>
      <c r="AL569" s="215"/>
      <c r="AM569" s="214" t="s">
        <v>540</v>
      </c>
      <c r="AN569" s="214"/>
      <c r="AO569" s="214"/>
      <c r="AP569" s="215"/>
      <c r="AQ569" s="215" t="s">
        <v>232</v>
      </c>
      <c r="AR569" s="199"/>
      <c r="AS569" s="199"/>
      <c r="AT569" s="200"/>
      <c r="AU569" s="176" t="s">
        <v>134</v>
      </c>
      <c r="AV569" s="176"/>
      <c r="AW569" s="176"/>
      <c r="AX569" s="177"/>
      <c r="AY569">
        <f>COUNTA($G$571)</f>
        <v>0</v>
      </c>
    </row>
    <row r="570" spans="1:51" ht="18.75" hidden="1" customHeight="1" x14ac:dyDescent="0.15">
      <c r="A570" s="1017"/>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233</v>
      </c>
      <c r="AH570" s="202"/>
      <c r="AI570" s="216"/>
      <c r="AJ570" s="216"/>
      <c r="AK570" s="216"/>
      <c r="AL570" s="217"/>
      <c r="AM570" s="216"/>
      <c r="AN570" s="216"/>
      <c r="AO570" s="216"/>
      <c r="AP570" s="217"/>
      <c r="AQ570" s="231"/>
      <c r="AR570" s="178"/>
      <c r="AS570" s="179" t="s">
        <v>233</v>
      </c>
      <c r="AT570" s="202"/>
      <c r="AU570" s="178"/>
      <c r="AV570" s="178"/>
      <c r="AW570" s="179" t="s">
        <v>179</v>
      </c>
      <c r="AX570" s="180"/>
      <c r="AY570">
        <f>$AY$569</f>
        <v>0</v>
      </c>
    </row>
    <row r="571" spans="1:51" ht="23.25" hidden="1" customHeight="1" x14ac:dyDescent="0.15">
      <c r="A571" s="1017"/>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$AY$569</f>
        <v>0</v>
      </c>
    </row>
    <row r="572" spans="1:51" ht="23.25" hidden="1" customHeight="1" x14ac:dyDescent="0.15">
      <c r="A572" s="1017"/>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$AY$569</f>
        <v>0</v>
      </c>
    </row>
    <row r="573" spans="1:51" ht="23.25" hidden="1" customHeight="1" x14ac:dyDescent="0.15">
      <c r="A573" s="1017"/>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$AY$569</f>
        <v>0</v>
      </c>
    </row>
    <row r="574" spans="1:51" ht="18.75" hidden="1" customHeight="1" x14ac:dyDescent="0.15">
      <c r="A574" s="1017"/>
      <c r="B574" s="253"/>
      <c r="C574" s="252"/>
      <c r="D574" s="253"/>
      <c r="E574" s="196" t="s">
        <v>242</v>
      </c>
      <c r="F574" s="197"/>
      <c r="G574" s="198" t="s">
        <v>239</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240</v>
      </c>
      <c r="AF574" s="222"/>
      <c r="AG574" s="222"/>
      <c r="AH574" s="223"/>
      <c r="AI574" s="214" t="s">
        <v>539</v>
      </c>
      <c r="AJ574" s="214"/>
      <c r="AK574" s="214"/>
      <c r="AL574" s="215"/>
      <c r="AM574" s="214" t="s">
        <v>540</v>
      </c>
      <c r="AN574" s="214"/>
      <c r="AO574" s="214"/>
      <c r="AP574" s="215"/>
      <c r="AQ574" s="215" t="s">
        <v>232</v>
      </c>
      <c r="AR574" s="199"/>
      <c r="AS574" s="199"/>
      <c r="AT574" s="200"/>
      <c r="AU574" s="176" t="s">
        <v>134</v>
      </c>
      <c r="AV574" s="176"/>
      <c r="AW574" s="176"/>
      <c r="AX574" s="177"/>
      <c r="AY574">
        <f>COUNTA($G$576)</f>
        <v>0</v>
      </c>
    </row>
    <row r="575" spans="1:51" ht="18.75" hidden="1" customHeight="1" x14ac:dyDescent="0.15">
      <c r="A575" s="1017"/>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233</v>
      </c>
      <c r="AH575" s="202"/>
      <c r="AI575" s="216"/>
      <c r="AJ575" s="216"/>
      <c r="AK575" s="216"/>
      <c r="AL575" s="217"/>
      <c r="AM575" s="216"/>
      <c r="AN575" s="216"/>
      <c r="AO575" s="216"/>
      <c r="AP575" s="217"/>
      <c r="AQ575" s="231"/>
      <c r="AR575" s="178"/>
      <c r="AS575" s="179" t="s">
        <v>233</v>
      </c>
      <c r="AT575" s="202"/>
      <c r="AU575" s="178"/>
      <c r="AV575" s="178"/>
      <c r="AW575" s="179" t="s">
        <v>179</v>
      </c>
      <c r="AX575" s="180"/>
      <c r="AY575">
        <f>$AY$574</f>
        <v>0</v>
      </c>
    </row>
    <row r="576" spans="1:51" ht="23.25" hidden="1" customHeight="1" x14ac:dyDescent="0.15">
      <c r="A576" s="1017"/>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$AY$574</f>
        <v>0</v>
      </c>
    </row>
    <row r="577" spans="1:51" ht="23.25" hidden="1" customHeight="1" x14ac:dyDescent="0.15">
      <c r="A577" s="1017"/>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$AY$574</f>
        <v>0</v>
      </c>
    </row>
    <row r="578" spans="1:51" ht="23.25" hidden="1" customHeight="1" x14ac:dyDescent="0.15">
      <c r="A578" s="1017"/>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$AY$574</f>
        <v>0</v>
      </c>
    </row>
    <row r="579" spans="1:51" ht="18.75" hidden="1" customHeight="1" x14ac:dyDescent="0.15">
      <c r="A579" s="1017"/>
      <c r="B579" s="253"/>
      <c r="C579" s="252"/>
      <c r="D579" s="253"/>
      <c r="E579" s="196" t="s">
        <v>242</v>
      </c>
      <c r="F579" s="197"/>
      <c r="G579" s="198" t="s">
        <v>239</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240</v>
      </c>
      <c r="AF579" s="222"/>
      <c r="AG579" s="222"/>
      <c r="AH579" s="223"/>
      <c r="AI579" s="214" t="s">
        <v>539</v>
      </c>
      <c r="AJ579" s="214"/>
      <c r="AK579" s="214"/>
      <c r="AL579" s="215"/>
      <c r="AM579" s="214" t="s">
        <v>540</v>
      </c>
      <c r="AN579" s="214"/>
      <c r="AO579" s="214"/>
      <c r="AP579" s="215"/>
      <c r="AQ579" s="215" t="s">
        <v>232</v>
      </c>
      <c r="AR579" s="199"/>
      <c r="AS579" s="199"/>
      <c r="AT579" s="200"/>
      <c r="AU579" s="176" t="s">
        <v>134</v>
      </c>
      <c r="AV579" s="176"/>
      <c r="AW579" s="176"/>
      <c r="AX579" s="177"/>
      <c r="AY579">
        <f>COUNTA($G$581)</f>
        <v>0</v>
      </c>
    </row>
    <row r="580" spans="1:51" ht="18.75" hidden="1" customHeight="1" x14ac:dyDescent="0.15">
      <c r="A580" s="1017"/>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233</v>
      </c>
      <c r="AH580" s="202"/>
      <c r="AI580" s="216"/>
      <c r="AJ580" s="216"/>
      <c r="AK580" s="216"/>
      <c r="AL580" s="217"/>
      <c r="AM580" s="216"/>
      <c r="AN580" s="216"/>
      <c r="AO580" s="216"/>
      <c r="AP580" s="217"/>
      <c r="AQ580" s="231"/>
      <c r="AR580" s="178"/>
      <c r="AS580" s="179" t="s">
        <v>233</v>
      </c>
      <c r="AT580" s="202"/>
      <c r="AU580" s="178"/>
      <c r="AV580" s="178"/>
      <c r="AW580" s="179" t="s">
        <v>179</v>
      </c>
      <c r="AX580" s="180"/>
      <c r="AY580">
        <f>$AY$579</f>
        <v>0</v>
      </c>
    </row>
    <row r="581" spans="1:51" ht="23.25" hidden="1" customHeight="1" x14ac:dyDescent="0.15">
      <c r="A581" s="1017"/>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$AY$579</f>
        <v>0</v>
      </c>
    </row>
    <row r="582" spans="1:51" ht="23.25" hidden="1" customHeight="1" x14ac:dyDescent="0.15">
      <c r="A582" s="1017"/>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$AY$579</f>
        <v>0</v>
      </c>
    </row>
    <row r="583" spans="1:51" ht="23.25" hidden="1" customHeight="1" x14ac:dyDescent="0.15">
      <c r="A583" s="1017"/>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$AY$579</f>
        <v>0</v>
      </c>
    </row>
    <row r="584" spans="1:51" ht="18.75" hidden="1" customHeight="1" x14ac:dyDescent="0.15">
      <c r="A584" s="1017"/>
      <c r="B584" s="253"/>
      <c r="C584" s="252"/>
      <c r="D584" s="253"/>
      <c r="E584" s="196" t="s">
        <v>242</v>
      </c>
      <c r="F584" s="197"/>
      <c r="G584" s="198" t="s">
        <v>239</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240</v>
      </c>
      <c r="AF584" s="222"/>
      <c r="AG584" s="222"/>
      <c r="AH584" s="223"/>
      <c r="AI584" s="214" t="s">
        <v>539</v>
      </c>
      <c r="AJ584" s="214"/>
      <c r="AK584" s="214"/>
      <c r="AL584" s="215"/>
      <c r="AM584" s="214" t="s">
        <v>540</v>
      </c>
      <c r="AN584" s="214"/>
      <c r="AO584" s="214"/>
      <c r="AP584" s="215"/>
      <c r="AQ584" s="215" t="s">
        <v>232</v>
      </c>
      <c r="AR584" s="199"/>
      <c r="AS584" s="199"/>
      <c r="AT584" s="200"/>
      <c r="AU584" s="176" t="s">
        <v>134</v>
      </c>
      <c r="AV584" s="176"/>
      <c r="AW584" s="176"/>
      <c r="AX584" s="177"/>
      <c r="AY584">
        <f>COUNTA($G$586)</f>
        <v>0</v>
      </c>
    </row>
    <row r="585" spans="1:51" ht="18.75" hidden="1" customHeight="1" x14ac:dyDescent="0.15">
      <c r="A585" s="1017"/>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233</v>
      </c>
      <c r="AH585" s="202"/>
      <c r="AI585" s="216"/>
      <c r="AJ585" s="216"/>
      <c r="AK585" s="216"/>
      <c r="AL585" s="217"/>
      <c r="AM585" s="216"/>
      <c r="AN585" s="216"/>
      <c r="AO585" s="216"/>
      <c r="AP585" s="217"/>
      <c r="AQ585" s="231"/>
      <c r="AR585" s="178"/>
      <c r="AS585" s="179" t="s">
        <v>233</v>
      </c>
      <c r="AT585" s="202"/>
      <c r="AU585" s="178"/>
      <c r="AV585" s="178"/>
      <c r="AW585" s="179" t="s">
        <v>179</v>
      </c>
      <c r="AX585" s="180"/>
      <c r="AY585">
        <f>$AY$584</f>
        <v>0</v>
      </c>
    </row>
    <row r="586" spans="1:51" ht="23.25" hidden="1" customHeight="1" x14ac:dyDescent="0.15">
      <c r="A586" s="1017"/>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$AY$584</f>
        <v>0</v>
      </c>
    </row>
    <row r="587" spans="1:51" ht="23.25" hidden="1" customHeight="1" x14ac:dyDescent="0.15">
      <c r="A587" s="1017"/>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$AY$584</f>
        <v>0</v>
      </c>
    </row>
    <row r="588" spans="1:51" ht="23.25" hidden="1" customHeight="1" x14ac:dyDescent="0.15">
      <c r="A588" s="1017"/>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$AY$584</f>
        <v>0</v>
      </c>
    </row>
    <row r="589" spans="1:51" ht="23.85" hidden="1" customHeight="1" x14ac:dyDescent="0.15">
      <c r="A589" s="1017"/>
      <c r="B589" s="253"/>
      <c r="C589" s="252"/>
      <c r="D589" s="253"/>
      <c r="E589" s="187" t="s">
        <v>404</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15">
      <c r="A590" s="1017"/>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15">
      <c r="A591" s="1017"/>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15">
      <c r="A592" s="1017"/>
      <c r="B592" s="253"/>
      <c r="C592" s="252"/>
      <c r="D592" s="253"/>
      <c r="E592" s="239" t="s">
        <v>398</v>
      </c>
      <c r="F592" s="240"/>
      <c r="G592" s="241" t="s">
        <v>252</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15">
      <c r="A593" s="1017"/>
      <c r="B593" s="253"/>
      <c r="C593" s="252"/>
      <c r="D593" s="253"/>
      <c r="E593" s="196" t="s">
        <v>241</v>
      </c>
      <c r="F593" s="197"/>
      <c r="G593" s="198" t="s">
        <v>238</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240</v>
      </c>
      <c r="AF593" s="222"/>
      <c r="AG593" s="222"/>
      <c r="AH593" s="223"/>
      <c r="AI593" s="214" t="s">
        <v>539</v>
      </c>
      <c r="AJ593" s="214"/>
      <c r="AK593" s="214"/>
      <c r="AL593" s="215"/>
      <c r="AM593" s="214" t="s">
        <v>540</v>
      </c>
      <c r="AN593" s="214"/>
      <c r="AO593" s="214"/>
      <c r="AP593" s="215"/>
      <c r="AQ593" s="215" t="s">
        <v>232</v>
      </c>
      <c r="AR593" s="199"/>
      <c r="AS593" s="199"/>
      <c r="AT593" s="200"/>
      <c r="AU593" s="176" t="s">
        <v>134</v>
      </c>
      <c r="AV593" s="176"/>
      <c r="AW593" s="176"/>
      <c r="AX593" s="177"/>
      <c r="AY593">
        <f>COUNTA($G$595)</f>
        <v>0</v>
      </c>
    </row>
    <row r="594" spans="1:51" ht="18.75" hidden="1" customHeight="1" x14ac:dyDescent="0.15">
      <c r="A594" s="1017"/>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233</v>
      </c>
      <c r="AH594" s="202"/>
      <c r="AI594" s="216"/>
      <c r="AJ594" s="216"/>
      <c r="AK594" s="216"/>
      <c r="AL594" s="217"/>
      <c r="AM594" s="216"/>
      <c r="AN594" s="216"/>
      <c r="AO594" s="216"/>
      <c r="AP594" s="217"/>
      <c r="AQ594" s="231"/>
      <c r="AR594" s="178"/>
      <c r="AS594" s="179" t="s">
        <v>233</v>
      </c>
      <c r="AT594" s="202"/>
      <c r="AU594" s="178"/>
      <c r="AV594" s="178"/>
      <c r="AW594" s="179" t="s">
        <v>179</v>
      </c>
      <c r="AX594" s="180"/>
      <c r="AY594">
        <f>$AY$593</f>
        <v>0</v>
      </c>
    </row>
    <row r="595" spans="1:51" ht="23.25" hidden="1" customHeight="1" x14ac:dyDescent="0.15">
      <c r="A595" s="1017"/>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$AY$593</f>
        <v>0</v>
      </c>
    </row>
    <row r="596" spans="1:51" ht="23.25" hidden="1" customHeight="1" x14ac:dyDescent="0.15">
      <c r="A596" s="1017"/>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$AY$593</f>
        <v>0</v>
      </c>
    </row>
    <row r="597" spans="1:51" ht="23.25" hidden="1" customHeight="1" x14ac:dyDescent="0.15">
      <c r="A597" s="1017"/>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180</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$AY$593</f>
        <v>0</v>
      </c>
    </row>
    <row r="598" spans="1:51" ht="18.75" hidden="1" customHeight="1" x14ac:dyDescent="0.15">
      <c r="A598" s="1017"/>
      <c r="B598" s="253"/>
      <c r="C598" s="252"/>
      <c r="D598" s="253"/>
      <c r="E598" s="196" t="s">
        <v>241</v>
      </c>
      <c r="F598" s="197"/>
      <c r="G598" s="198" t="s">
        <v>238</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240</v>
      </c>
      <c r="AF598" s="222"/>
      <c r="AG598" s="222"/>
      <c r="AH598" s="223"/>
      <c r="AI598" s="214" t="s">
        <v>539</v>
      </c>
      <c r="AJ598" s="214"/>
      <c r="AK598" s="214"/>
      <c r="AL598" s="215"/>
      <c r="AM598" s="214" t="s">
        <v>540</v>
      </c>
      <c r="AN598" s="214"/>
      <c r="AO598" s="214"/>
      <c r="AP598" s="215"/>
      <c r="AQ598" s="215" t="s">
        <v>232</v>
      </c>
      <c r="AR598" s="199"/>
      <c r="AS598" s="199"/>
      <c r="AT598" s="200"/>
      <c r="AU598" s="176" t="s">
        <v>134</v>
      </c>
      <c r="AV598" s="176"/>
      <c r="AW598" s="176"/>
      <c r="AX598" s="177"/>
      <c r="AY598">
        <f>COUNTA($G$600)</f>
        <v>0</v>
      </c>
    </row>
    <row r="599" spans="1:51" ht="18.75" hidden="1" customHeight="1" x14ac:dyDescent="0.15">
      <c r="A599" s="1017"/>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233</v>
      </c>
      <c r="AH599" s="202"/>
      <c r="AI599" s="216"/>
      <c r="AJ599" s="216"/>
      <c r="AK599" s="216"/>
      <c r="AL599" s="217"/>
      <c r="AM599" s="216"/>
      <c r="AN599" s="216"/>
      <c r="AO599" s="216"/>
      <c r="AP599" s="217"/>
      <c r="AQ599" s="231"/>
      <c r="AR599" s="178"/>
      <c r="AS599" s="179" t="s">
        <v>233</v>
      </c>
      <c r="AT599" s="202"/>
      <c r="AU599" s="178"/>
      <c r="AV599" s="178"/>
      <c r="AW599" s="179" t="s">
        <v>179</v>
      </c>
      <c r="AX599" s="180"/>
      <c r="AY599">
        <f>$AY$598</f>
        <v>0</v>
      </c>
    </row>
    <row r="600" spans="1:51" ht="23.25" hidden="1" customHeight="1" x14ac:dyDescent="0.15">
      <c r="A600" s="1017"/>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$AY$598</f>
        <v>0</v>
      </c>
    </row>
    <row r="601" spans="1:51" ht="23.25" hidden="1" customHeight="1" x14ac:dyDescent="0.15">
      <c r="A601" s="1017"/>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$AY$598</f>
        <v>0</v>
      </c>
    </row>
    <row r="602" spans="1:51" ht="23.25" hidden="1" customHeight="1" x14ac:dyDescent="0.15">
      <c r="A602" s="1017"/>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180</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$AY$598</f>
        <v>0</v>
      </c>
    </row>
    <row r="603" spans="1:51" ht="18.75" hidden="1" customHeight="1" x14ac:dyDescent="0.15">
      <c r="A603" s="1017"/>
      <c r="B603" s="253"/>
      <c r="C603" s="252"/>
      <c r="D603" s="253"/>
      <c r="E603" s="196" t="s">
        <v>241</v>
      </c>
      <c r="F603" s="197"/>
      <c r="G603" s="198" t="s">
        <v>238</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240</v>
      </c>
      <c r="AF603" s="222"/>
      <c r="AG603" s="222"/>
      <c r="AH603" s="223"/>
      <c r="AI603" s="214" t="s">
        <v>539</v>
      </c>
      <c r="AJ603" s="214"/>
      <c r="AK603" s="214"/>
      <c r="AL603" s="215"/>
      <c r="AM603" s="214" t="s">
        <v>540</v>
      </c>
      <c r="AN603" s="214"/>
      <c r="AO603" s="214"/>
      <c r="AP603" s="215"/>
      <c r="AQ603" s="215" t="s">
        <v>232</v>
      </c>
      <c r="AR603" s="199"/>
      <c r="AS603" s="199"/>
      <c r="AT603" s="200"/>
      <c r="AU603" s="176" t="s">
        <v>134</v>
      </c>
      <c r="AV603" s="176"/>
      <c r="AW603" s="176"/>
      <c r="AX603" s="177"/>
      <c r="AY603">
        <f>COUNTA($G$605)</f>
        <v>0</v>
      </c>
    </row>
    <row r="604" spans="1:51" ht="18.75" hidden="1" customHeight="1" x14ac:dyDescent="0.15">
      <c r="A604" s="1017"/>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233</v>
      </c>
      <c r="AH604" s="202"/>
      <c r="AI604" s="216"/>
      <c r="AJ604" s="216"/>
      <c r="AK604" s="216"/>
      <c r="AL604" s="217"/>
      <c r="AM604" s="216"/>
      <c r="AN604" s="216"/>
      <c r="AO604" s="216"/>
      <c r="AP604" s="217"/>
      <c r="AQ604" s="231"/>
      <c r="AR604" s="178"/>
      <c r="AS604" s="179" t="s">
        <v>233</v>
      </c>
      <c r="AT604" s="202"/>
      <c r="AU604" s="178"/>
      <c r="AV604" s="178"/>
      <c r="AW604" s="179" t="s">
        <v>179</v>
      </c>
      <c r="AX604" s="180"/>
      <c r="AY604">
        <f>$AY$603</f>
        <v>0</v>
      </c>
    </row>
    <row r="605" spans="1:51" ht="23.25" hidden="1" customHeight="1" x14ac:dyDescent="0.15">
      <c r="A605" s="1017"/>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$AY$603</f>
        <v>0</v>
      </c>
    </row>
    <row r="606" spans="1:51" ht="23.25" hidden="1" customHeight="1" x14ac:dyDescent="0.15">
      <c r="A606" s="1017"/>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$AY$603</f>
        <v>0</v>
      </c>
    </row>
    <row r="607" spans="1:51" ht="23.25" hidden="1" customHeight="1" x14ac:dyDescent="0.15">
      <c r="A607" s="1017"/>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180</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$AY$603</f>
        <v>0</v>
      </c>
    </row>
    <row r="608" spans="1:51" ht="18.75" hidden="1" customHeight="1" x14ac:dyDescent="0.15">
      <c r="A608" s="1017"/>
      <c r="B608" s="253"/>
      <c r="C608" s="252"/>
      <c r="D608" s="253"/>
      <c r="E608" s="196" t="s">
        <v>241</v>
      </c>
      <c r="F608" s="197"/>
      <c r="G608" s="198" t="s">
        <v>238</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240</v>
      </c>
      <c r="AF608" s="222"/>
      <c r="AG608" s="222"/>
      <c r="AH608" s="223"/>
      <c r="AI608" s="214" t="s">
        <v>539</v>
      </c>
      <c r="AJ608" s="214"/>
      <c r="AK608" s="214"/>
      <c r="AL608" s="215"/>
      <c r="AM608" s="214" t="s">
        <v>540</v>
      </c>
      <c r="AN608" s="214"/>
      <c r="AO608" s="214"/>
      <c r="AP608" s="215"/>
      <c r="AQ608" s="215" t="s">
        <v>232</v>
      </c>
      <c r="AR608" s="199"/>
      <c r="AS608" s="199"/>
      <c r="AT608" s="200"/>
      <c r="AU608" s="176" t="s">
        <v>134</v>
      </c>
      <c r="AV608" s="176"/>
      <c r="AW608" s="176"/>
      <c r="AX608" s="177"/>
      <c r="AY608">
        <f>COUNTA($G$610)</f>
        <v>0</v>
      </c>
    </row>
    <row r="609" spans="1:51" ht="18.75" hidden="1" customHeight="1" x14ac:dyDescent="0.15">
      <c r="A609" s="1017"/>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233</v>
      </c>
      <c r="AH609" s="202"/>
      <c r="AI609" s="216"/>
      <c r="AJ609" s="216"/>
      <c r="AK609" s="216"/>
      <c r="AL609" s="217"/>
      <c r="AM609" s="216"/>
      <c r="AN609" s="216"/>
      <c r="AO609" s="216"/>
      <c r="AP609" s="217"/>
      <c r="AQ609" s="231"/>
      <c r="AR609" s="178"/>
      <c r="AS609" s="179" t="s">
        <v>233</v>
      </c>
      <c r="AT609" s="202"/>
      <c r="AU609" s="178"/>
      <c r="AV609" s="178"/>
      <c r="AW609" s="179" t="s">
        <v>179</v>
      </c>
      <c r="AX609" s="180"/>
      <c r="AY609">
        <f>$AY$608</f>
        <v>0</v>
      </c>
    </row>
    <row r="610" spans="1:51" ht="23.25" hidden="1" customHeight="1" x14ac:dyDescent="0.15">
      <c r="A610" s="1017"/>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$AY$608</f>
        <v>0</v>
      </c>
    </row>
    <row r="611" spans="1:51" ht="23.25" hidden="1" customHeight="1" x14ac:dyDescent="0.15">
      <c r="A611" s="1017"/>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$AY$608</f>
        <v>0</v>
      </c>
    </row>
    <row r="612" spans="1:51" ht="23.25" hidden="1" customHeight="1" x14ac:dyDescent="0.15">
      <c r="A612" s="1017"/>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180</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$AY$608</f>
        <v>0</v>
      </c>
    </row>
    <row r="613" spans="1:51" ht="18.75" hidden="1" customHeight="1" x14ac:dyDescent="0.15">
      <c r="A613" s="1017"/>
      <c r="B613" s="253"/>
      <c r="C613" s="252"/>
      <c r="D613" s="253"/>
      <c r="E613" s="196" t="s">
        <v>241</v>
      </c>
      <c r="F613" s="197"/>
      <c r="G613" s="198" t="s">
        <v>238</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240</v>
      </c>
      <c r="AF613" s="222"/>
      <c r="AG613" s="222"/>
      <c r="AH613" s="223"/>
      <c r="AI613" s="214" t="s">
        <v>539</v>
      </c>
      <c r="AJ613" s="214"/>
      <c r="AK613" s="214"/>
      <c r="AL613" s="215"/>
      <c r="AM613" s="214" t="s">
        <v>540</v>
      </c>
      <c r="AN613" s="214"/>
      <c r="AO613" s="214"/>
      <c r="AP613" s="215"/>
      <c r="AQ613" s="215" t="s">
        <v>232</v>
      </c>
      <c r="AR613" s="199"/>
      <c r="AS613" s="199"/>
      <c r="AT613" s="200"/>
      <c r="AU613" s="176" t="s">
        <v>134</v>
      </c>
      <c r="AV613" s="176"/>
      <c r="AW613" s="176"/>
      <c r="AX613" s="177"/>
      <c r="AY613">
        <f>COUNTA($G$615)</f>
        <v>0</v>
      </c>
    </row>
    <row r="614" spans="1:51" ht="18.75" hidden="1" customHeight="1" x14ac:dyDescent="0.15">
      <c r="A614" s="1017"/>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233</v>
      </c>
      <c r="AH614" s="202"/>
      <c r="AI614" s="216"/>
      <c r="AJ614" s="216"/>
      <c r="AK614" s="216"/>
      <c r="AL614" s="217"/>
      <c r="AM614" s="216"/>
      <c r="AN614" s="216"/>
      <c r="AO614" s="216"/>
      <c r="AP614" s="217"/>
      <c r="AQ614" s="231"/>
      <c r="AR614" s="178"/>
      <c r="AS614" s="179" t="s">
        <v>233</v>
      </c>
      <c r="AT614" s="202"/>
      <c r="AU614" s="178"/>
      <c r="AV614" s="178"/>
      <c r="AW614" s="179" t="s">
        <v>179</v>
      </c>
      <c r="AX614" s="180"/>
      <c r="AY614">
        <f>$AY$613</f>
        <v>0</v>
      </c>
    </row>
    <row r="615" spans="1:51" ht="23.25" hidden="1" customHeight="1" x14ac:dyDescent="0.15">
      <c r="A615" s="1017"/>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$AY$613</f>
        <v>0</v>
      </c>
    </row>
    <row r="616" spans="1:51" ht="23.25" hidden="1" customHeight="1" x14ac:dyDescent="0.15">
      <c r="A616" s="1017"/>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$AY$613</f>
        <v>0</v>
      </c>
    </row>
    <row r="617" spans="1:51" ht="23.25" hidden="1" customHeight="1" x14ac:dyDescent="0.15">
      <c r="A617" s="1017"/>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180</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$AY$613</f>
        <v>0</v>
      </c>
    </row>
    <row r="618" spans="1:51" ht="18.75" hidden="1" customHeight="1" x14ac:dyDescent="0.15">
      <c r="A618" s="1017"/>
      <c r="B618" s="253"/>
      <c r="C618" s="252"/>
      <c r="D618" s="253"/>
      <c r="E618" s="196" t="s">
        <v>242</v>
      </c>
      <c r="F618" s="197"/>
      <c r="G618" s="198" t="s">
        <v>239</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240</v>
      </c>
      <c r="AF618" s="222"/>
      <c r="AG618" s="222"/>
      <c r="AH618" s="223"/>
      <c r="AI618" s="214" t="s">
        <v>539</v>
      </c>
      <c r="AJ618" s="214"/>
      <c r="AK618" s="214"/>
      <c r="AL618" s="215"/>
      <c r="AM618" s="214" t="s">
        <v>540</v>
      </c>
      <c r="AN618" s="214"/>
      <c r="AO618" s="214"/>
      <c r="AP618" s="215"/>
      <c r="AQ618" s="215" t="s">
        <v>232</v>
      </c>
      <c r="AR618" s="199"/>
      <c r="AS618" s="199"/>
      <c r="AT618" s="200"/>
      <c r="AU618" s="176" t="s">
        <v>134</v>
      </c>
      <c r="AV618" s="176"/>
      <c r="AW618" s="176"/>
      <c r="AX618" s="177"/>
      <c r="AY618">
        <f>COUNTA($G$620)</f>
        <v>0</v>
      </c>
    </row>
    <row r="619" spans="1:51" ht="18.75" hidden="1" customHeight="1" x14ac:dyDescent="0.15">
      <c r="A619" s="1017"/>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233</v>
      </c>
      <c r="AH619" s="202"/>
      <c r="AI619" s="216"/>
      <c r="AJ619" s="216"/>
      <c r="AK619" s="216"/>
      <c r="AL619" s="217"/>
      <c r="AM619" s="216"/>
      <c r="AN619" s="216"/>
      <c r="AO619" s="216"/>
      <c r="AP619" s="217"/>
      <c r="AQ619" s="231"/>
      <c r="AR619" s="178"/>
      <c r="AS619" s="179" t="s">
        <v>233</v>
      </c>
      <c r="AT619" s="202"/>
      <c r="AU619" s="178"/>
      <c r="AV619" s="178"/>
      <c r="AW619" s="179" t="s">
        <v>179</v>
      </c>
      <c r="AX619" s="180"/>
      <c r="AY619">
        <f>$AY$618</f>
        <v>0</v>
      </c>
    </row>
    <row r="620" spans="1:51" ht="23.25" hidden="1" customHeight="1" x14ac:dyDescent="0.15">
      <c r="A620" s="1017"/>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$AY$618</f>
        <v>0</v>
      </c>
    </row>
    <row r="621" spans="1:51" ht="23.25" hidden="1" customHeight="1" x14ac:dyDescent="0.15">
      <c r="A621" s="1017"/>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$AY$618</f>
        <v>0</v>
      </c>
    </row>
    <row r="622" spans="1:51" ht="23.25" hidden="1" customHeight="1" x14ac:dyDescent="0.15">
      <c r="A622" s="1017"/>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$AY$618</f>
        <v>0</v>
      </c>
    </row>
    <row r="623" spans="1:51" ht="18.75" hidden="1" customHeight="1" x14ac:dyDescent="0.15">
      <c r="A623" s="1017"/>
      <c r="B623" s="253"/>
      <c r="C623" s="252"/>
      <c r="D623" s="253"/>
      <c r="E623" s="196" t="s">
        <v>242</v>
      </c>
      <c r="F623" s="197"/>
      <c r="G623" s="198" t="s">
        <v>239</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240</v>
      </c>
      <c r="AF623" s="222"/>
      <c r="AG623" s="222"/>
      <c r="AH623" s="223"/>
      <c r="AI623" s="214" t="s">
        <v>539</v>
      </c>
      <c r="AJ623" s="214"/>
      <c r="AK623" s="214"/>
      <c r="AL623" s="215"/>
      <c r="AM623" s="214" t="s">
        <v>540</v>
      </c>
      <c r="AN623" s="214"/>
      <c r="AO623" s="214"/>
      <c r="AP623" s="215"/>
      <c r="AQ623" s="215" t="s">
        <v>232</v>
      </c>
      <c r="AR623" s="199"/>
      <c r="AS623" s="199"/>
      <c r="AT623" s="200"/>
      <c r="AU623" s="176" t="s">
        <v>134</v>
      </c>
      <c r="AV623" s="176"/>
      <c r="AW623" s="176"/>
      <c r="AX623" s="177"/>
      <c r="AY623">
        <f>COUNTA($G$625)</f>
        <v>0</v>
      </c>
    </row>
    <row r="624" spans="1:51" ht="18.75" hidden="1" customHeight="1" x14ac:dyDescent="0.15">
      <c r="A624" s="1017"/>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233</v>
      </c>
      <c r="AH624" s="202"/>
      <c r="AI624" s="216"/>
      <c r="AJ624" s="216"/>
      <c r="AK624" s="216"/>
      <c r="AL624" s="217"/>
      <c r="AM624" s="216"/>
      <c r="AN624" s="216"/>
      <c r="AO624" s="216"/>
      <c r="AP624" s="217"/>
      <c r="AQ624" s="231"/>
      <c r="AR624" s="178"/>
      <c r="AS624" s="179" t="s">
        <v>233</v>
      </c>
      <c r="AT624" s="202"/>
      <c r="AU624" s="178"/>
      <c r="AV624" s="178"/>
      <c r="AW624" s="179" t="s">
        <v>179</v>
      </c>
      <c r="AX624" s="180"/>
      <c r="AY624">
        <f>$AY$623</f>
        <v>0</v>
      </c>
    </row>
    <row r="625" spans="1:51" ht="23.25" hidden="1" customHeight="1" x14ac:dyDescent="0.15">
      <c r="A625" s="1017"/>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$AY$623</f>
        <v>0</v>
      </c>
    </row>
    <row r="626" spans="1:51" ht="23.25" hidden="1" customHeight="1" x14ac:dyDescent="0.15">
      <c r="A626" s="1017"/>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$AY$623</f>
        <v>0</v>
      </c>
    </row>
    <row r="627" spans="1:51" ht="23.25" hidden="1" customHeight="1" x14ac:dyDescent="0.15">
      <c r="A627" s="1017"/>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$AY$623</f>
        <v>0</v>
      </c>
    </row>
    <row r="628" spans="1:51" ht="18.75" hidden="1" customHeight="1" x14ac:dyDescent="0.15">
      <c r="A628" s="1017"/>
      <c r="B628" s="253"/>
      <c r="C628" s="252"/>
      <c r="D628" s="253"/>
      <c r="E628" s="196" t="s">
        <v>242</v>
      </c>
      <c r="F628" s="197"/>
      <c r="G628" s="198" t="s">
        <v>239</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240</v>
      </c>
      <c r="AF628" s="222"/>
      <c r="AG628" s="222"/>
      <c r="AH628" s="223"/>
      <c r="AI628" s="214" t="s">
        <v>539</v>
      </c>
      <c r="AJ628" s="214"/>
      <c r="AK628" s="214"/>
      <c r="AL628" s="215"/>
      <c r="AM628" s="214" t="s">
        <v>540</v>
      </c>
      <c r="AN628" s="214"/>
      <c r="AO628" s="214"/>
      <c r="AP628" s="215"/>
      <c r="AQ628" s="215" t="s">
        <v>232</v>
      </c>
      <c r="AR628" s="199"/>
      <c r="AS628" s="199"/>
      <c r="AT628" s="200"/>
      <c r="AU628" s="176" t="s">
        <v>134</v>
      </c>
      <c r="AV628" s="176"/>
      <c r="AW628" s="176"/>
      <c r="AX628" s="177"/>
      <c r="AY628">
        <f>COUNTA($G$630)</f>
        <v>0</v>
      </c>
    </row>
    <row r="629" spans="1:51" ht="18.75" hidden="1" customHeight="1" x14ac:dyDescent="0.15">
      <c r="A629" s="1017"/>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233</v>
      </c>
      <c r="AH629" s="202"/>
      <c r="AI629" s="216"/>
      <c r="AJ629" s="216"/>
      <c r="AK629" s="216"/>
      <c r="AL629" s="217"/>
      <c r="AM629" s="216"/>
      <c r="AN629" s="216"/>
      <c r="AO629" s="216"/>
      <c r="AP629" s="217"/>
      <c r="AQ629" s="231"/>
      <c r="AR629" s="178"/>
      <c r="AS629" s="179" t="s">
        <v>233</v>
      </c>
      <c r="AT629" s="202"/>
      <c r="AU629" s="178"/>
      <c r="AV629" s="178"/>
      <c r="AW629" s="179" t="s">
        <v>179</v>
      </c>
      <c r="AX629" s="180"/>
      <c r="AY629">
        <f>$AY$628</f>
        <v>0</v>
      </c>
    </row>
    <row r="630" spans="1:51" ht="23.25" hidden="1" customHeight="1" x14ac:dyDescent="0.15">
      <c r="A630" s="1017"/>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$AY$628</f>
        <v>0</v>
      </c>
    </row>
    <row r="631" spans="1:51" ht="23.25" hidden="1" customHeight="1" x14ac:dyDescent="0.15">
      <c r="A631" s="1017"/>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$AY$628</f>
        <v>0</v>
      </c>
    </row>
    <row r="632" spans="1:51" ht="23.25" hidden="1" customHeight="1" x14ac:dyDescent="0.15">
      <c r="A632" s="1017"/>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$AY$628</f>
        <v>0</v>
      </c>
    </row>
    <row r="633" spans="1:51" ht="18.75" hidden="1" customHeight="1" x14ac:dyDescent="0.15">
      <c r="A633" s="1017"/>
      <c r="B633" s="253"/>
      <c r="C633" s="252"/>
      <c r="D633" s="253"/>
      <c r="E633" s="196" t="s">
        <v>242</v>
      </c>
      <c r="F633" s="197"/>
      <c r="G633" s="198" t="s">
        <v>239</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240</v>
      </c>
      <c r="AF633" s="222"/>
      <c r="AG633" s="222"/>
      <c r="AH633" s="223"/>
      <c r="AI633" s="214" t="s">
        <v>539</v>
      </c>
      <c r="AJ633" s="214"/>
      <c r="AK633" s="214"/>
      <c r="AL633" s="215"/>
      <c r="AM633" s="214" t="s">
        <v>540</v>
      </c>
      <c r="AN633" s="214"/>
      <c r="AO633" s="214"/>
      <c r="AP633" s="215"/>
      <c r="AQ633" s="215" t="s">
        <v>232</v>
      </c>
      <c r="AR633" s="199"/>
      <c r="AS633" s="199"/>
      <c r="AT633" s="200"/>
      <c r="AU633" s="176" t="s">
        <v>134</v>
      </c>
      <c r="AV633" s="176"/>
      <c r="AW633" s="176"/>
      <c r="AX633" s="177"/>
      <c r="AY633">
        <f>COUNTA($G$635)</f>
        <v>0</v>
      </c>
    </row>
    <row r="634" spans="1:51" ht="18.75" hidden="1" customHeight="1" x14ac:dyDescent="0.15">
      <c r="A634" s="1017"/>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233</v>
      </c>
      <c r="AH634" s="202"/>
      <c r="AI634" s="216"/>
      <c r="AJ634" s="216"/>
      <c r="AK634" s="216"/>
      <c r="AL634" s="217"/>
      <c r="AM634" s="216"/>
      <c r="AN634" s="216"/>
      <c r="AO634" s="216"/>
      <c r="AP634" s="217"/>
      <c r="AQ634" s="231"/>
      <c r="AR634" s="178"/>
      <c r="AS634" s="179" t="s">
        <v>233</v>
      </c>
      <c r="AT634" s="202"/>
      <c r="AU634" s="178"/>
      <c r="AV634" s="178"/>
      <c r="AW634" s="179" t="s">
        <v>179</v>
      </c>
      <c r="AX634" s="180"/>
      <c r="AY634">
        <f>$AY$633</f>
        <v>0</v>
      </c>
    </row>
    <row r="635" spans="1:51" ht="23.25" hidden="1" customHeight="1" x14ac:dyDescent="0.15">
      <c r="A635" s="1017"/>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$AY$633</f>
        <v>0</v>
      </c>
    </row>
    <row r="636" spans="1:51" ht="23.25" hidden="1" customHeight="1" x14ac:dyDescent="0.15">
      <c r="A636" s="1017"/>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$AY$633</f>
        <v>0</v>
      </c>
    </row>
    <row r="637" spans="1:51" ht="23.25" hidden="1" customHeight="1" x14ac:dyDescent="0.15">
      <c r="A637" s="1017"/>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$AY$633</f>
        <v>0</v>
      </c>
    </row>
    <row r="638" spans="1:51" ht="18.75" hidden="1" customHeight="1" x14ac:dyDescent="0.15">
      <c r="A638" s="1017"/>
      <c r="B638" s="253"/>
      <c r="C638" s="252"/>
      <c r="D638" s="253"/>
      <c r="E638" s="196" t="s">
        <v>242</v>
      </c>
      <c r="F638" s="197"/>
      <c r="G638" s="198" t="s">
        <v>239</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240</v>
      </c>
      <c r="AF638" s="222"/>
      <c r="AG638" s="222"/>
      <c r="AH638" s="223"/>
      <c r="AI638" s="214" t="s">
        <v>539</v>
      </c>
      <c r="AJ638" s="214"/>
      <c r="AK638" s="214"/>
      <c r="AL638" s="215"/>
      <c r="AM638" s="214" t="s">
        <v>540</v>
      </c>
      <c r="AN638" s="214"/>
      <c r="AO638" s="214"/>
      <c r="AP638" s="215"/>
      <c r="AQ638" s="215" t="s">
        <v>232</v>
      </c>
      <c r="AR638" s="199"/>
      <c r="AS638" s="199"/>
      <c r="AT638" s="200"/>
      <c r="AU638" s="176" t="s">
        <v>134</v>
      </c>
      <c r="AV638" s="176"/>
      <c r="AW638" s="176"/>
      <c r="AX638" s="177"/>
      <c r="AY638">
        <f>COUNTA($G$640)</f>
        <v>0</v>
      </c>
    </row>
    <row r="639" spans="1:51" ht="18.75" hidden="1" customHeight="1" x14ac:dyDescent="0.15">
      <c r="A639" s="1017"/>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233</v>
      </c>
      <c r="AH639" s="202"/>
      <c r="AI639" s="216"/>
      <c r="AJ639" s="216"/>
      <c r="AK639" s="216"/>
      <c r="AL639" s="217"/>
      <c r="AM639" s="216"/>
      <c r="AN639" s="216"/>
      <c r="AO639" s="216"/>
      <c r="AP639" s="217"/>
      <c r="AQ639" s="231"/>
      <c r="AR639" s="178"/>
      <c r="AS639" s="179" t="s">
        <v>233</v>
      </c>
      <c r="AT639" s="202"/>
      <c r="AU639" s="178"/>
      <c r="AV639" s="178"/>
      <c r="AW639" s="179" t="s">
        <v>179</v>
      </c>
      <c r="AX639" s="180"/>
      <c r="AY639">
        <f>$AY$638</f>
        <v>0</v>
      </c>
    </row>
    <row r="640" spans="1:51" ht="23.25" hidden="1" customHeight="1" x14ac:dyDescent="0.15">
      <c r="A640" s="1017"/>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$AY$638</f>
        <v>0</v>
      </c>
    </row>
    <row r="641" spans="1:51" ht="23.25" hidden="1" customHeight="1" x14ac:dyDescent="0.15">
      <c r="A641" s="1017"/>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$AY$638</f>
        <v>0</v>
      </c>
    </row>
    <row r="642" spans="1:51" ht="23.25" hidden="1" customHeight="1" x14ac:dyDescent="0.15">
      <c r="A642" s="1017"/>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$AY$638</f>
        <v>0</v>
      </c>
    </row>
    <row r="643" spans="1:51" ht="23.85" hidden="1" customHeight="1" x14ac:dyDescent="0.15">
      <c r="A643" s="1017"/>
      <c r="B643" s="253"/>
      <c r="C643" s="252"/>
      <c r="D643" s="253"/>
      <c r="E643" s="187" t="s">
        <v>404</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15">
      <c r="A644" s="1017"/>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15">
      <c r="A645" s="1017"/>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15">
      <c r="A646" s="1017"/>
      <c r="B646" s="253"/>
      <c r="C646" s="252"/>
      <c r="D646" s="253"/>
      <c r="E646" s="239" t="s">
        <v>399</v>
      </c>
      <c r="F646" s="240"/>
      <c r="G646" s="241" t="s">
        <v>252</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15">
      <c r="A647" s="1017"/>
      <c r="B647" s="253"/>
      <c r="C647" s="252"/>
      <c r="D647" s="253"/>
      <c r="E647" s="196" t="s">
        <v>241</v>
      </c>
      <c r="F647" s="197"/>
      <c r="G647" s="198" t="s">
        <v>238</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240</v>
      </c>
      <c r="AF647" s="222"/>
      <c r="AG647" s="222"/>
      <c r="AH647" s="223"/>
      <c r="AI647" s="214" t="s">
        <v>539</v>
      </c>
      <c r="AJ647" s="214"/>
      <c r="AK647" s="214"/>
      <c r="AL647" s="215"/>
      <c r="AM647" s="214" t="s">
        <v>540</v>
      </c>
      <c r="AN647" s="214"/>
      <c r="AO647" s="214"/>
      <c r="AP647" s="215"/>
      <c r="AQ647" s="215" t="s">
        <v>232</v>
      </c>
      <c r="AR647" s="199"/>
      <c r="AS647" s="199"/>
      <c r="AT647" s="200"/>
      <c r="AU647" s="176" t="s">
        <v>134</v>
      </c>
      <c r="AV647" s="176"/>
      <c r="AW647" s="176"/>
      <c r="AX647" s="177"/>
      <c r="AY647">
        <f>COUNTA($G$649)</f>
        <v>0</v>
      </c>
    </row>
    <row r="648" spans="1:51" ht="18.75" hidden="1" customHeight="1" x14ac:dyDescent="0.15">
      <c r="A648" s="1017"/>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233</v>
      </c>
      <c r="AH648" s="202"/>
      <c r="AI648" s="216"/>
      <c r="AJ648" s="216"/>
      <c r="AK648" s="216"/>
      <c r="AL648" s="217"/>
      <c r="AM648" s="216"/>
      <c r="AN648" s="216"/>
      <c r="AO648" s="216"/>
      <c r="AP648" s="217"/>
      <c r="AQ648" s="231"/>
      <c r="AR648" s="178"/>
      <c r="AS648" s="179" t="s">
        <v>233</v>
      </c>
      <c r="AT648" s="202"/>
      <c r="AU648" s="178"/>
      <c r="AV648" s="178"/>
      <c r="AW648" s="179" t="s">
        <v>179</v>
      </c>
      <c r="AX648" s="180"/>
      <c r="AY648">
        <f>$AY$647</f>
        <v>0</v>
      </c>
    </row>
    <row r="649" spans="1:51" ht="23.25" hidden="1" customHeight="1" x14ac:dyDescent="0.15">
      <c r="A649" s="1017"/>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$AY$647</f>
        <v>0</v>
      </c>
    </row>
    <row r="650" spans="1:51" ht="23.25" hidden="1" customHeight="1" x14ac:dyDescent="0.15">
      <c r="A650" s="1017"/>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$AY$647</f>
        <v>0</v>
      </c>
    </row>
    <row r="651" spans="1:51" ht="23.25" hidden="1" customHeight="1" x14ac:dyDescent="0.15">
      <c r="A651" s="1017"/>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180</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$AY$647</f>
        <v>0</v>
      </c>
    </row>
    <row r="652" spans="1:51" ht="18.75" hidden="1" customHeight="1" x14ac:dyDescent="0.15">
      <c r="A652" s="1017"/>
      <c r="B652" s="253"/>
      <c r="C652" s="252"/>
      <c r="D652" s="253"/>
      <c r="E652" s="196" t="s">
        <v>241</v>
      </c>
      <c r="F652" s="197"/>
      <c r="G652" s="198" t="s">
        <v>238</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240</v>
      </c>
      <c r="AF652" s="222"/>
      <c r="AG652" s="222"/>
      <c r="AH652" s="223"/>
      <c r="AI652" s="214" t="s">
        <v>539</v>
      </c>
      <c r="AJ652" s="214"/>
      <c r="AK652" s="214"/>
      <c r="AL652" s="215"/>
      <c r="AM652" s="214" t="s">
        <v>540</v>
      </c>
      <c r="AN652" s="214"/>
      <c r="AO652" s="214"/>
      <c r="AP652" s="215"/>
      <c r="AQ652" s="215" t="s">
        <v>232</v>
      </c>
      <c r="AR652" s="199"/>
      <c r="AS652" s="199"/>
      <c r="AT652" s="200"/>
      <c r="AU652" s="176" t="s">
        <v>134</v>
      </c>
      <c r="AV652" s="176"/>
      <c r="AW652" s="176"/>
      <c r="AX652" s="177"/>
      <c r="AY652">
        <f>COUNTA($G$654)</f>
        <v>0</v>
      </c>
    </row>
    <row r="653" spans="1:51" ht="18.75" hidden="1" customHeight="1" x14ac:dyDescent="0.15">
      <c r="A653" s="1017"/>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233</v>
      </c>
      <c r="AH653" s="202"/>
      <c r="AI653" s="216"/>
      <c r="AJ653" s="216"/>
      <c r="AK653" s="216"/>
      <c r="AL653" s="217"/>
      <c r="AM653" s="216"/>
      <c r="AN653" s="216"/>
      <c r="AO653" s="216"/>
      <c r="AP653" s="217"/>
      <c r="AQ653" s="231"/>
      <c r="AR653" s="178"/>
      <c r="AS653" s="179" t="s">
        <v>233</v>
      </c>
      <c r="AT653" s="202"/>
      <c r="AU653" s="178"/>
      <c r="AV653" s="178"/>
      <c r="AW653" s="179" t="s">
        <v>179</v>
      </c>
      <c r="AX653" s="180"/>
      <c r="AY653">
        <f>$AY$652</f>
        <v>0</v>
      </c>
    </row>
    <row r="654" spans="1:51" ht="23.25" hidden="1" customHeight="1" x14ac:dyDescent="0.15">
      <c r="A654" s="1017"/>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$AY$652</f>
        <v>0</v>
      </c>
    </row>
    <row r="655" spans="1:51" ht="23.25" hidden="1" customHeight="1" x14ac:dyDescent="0.15">
      <c r="A655" s="1017"/>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$AY$652</f>
        <v>0</v>
      </c>
    </row>
    <row r="656" spans="1:51" ht="23.25" hidden="1" customHeight="1" x14ac:dyDescent="0.15">
      <c r="A656" s="1017"/>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180</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$AY$652</f>
        <v>0</v>
      </c>
    </row>
    <row r="657" spans="1:51" ht="18.75" hidden="1" customHeight="1" x14ac:dyDescent="0.15">
      <c r="A657" s="1017"/>
      <c r="B657" s="253"/>
      <c r="C657" s="252"/>
      <c r="D657" s="253"/>
      <c r="E657" s="196" t="s">
        <v>241</v>
      </c>
      <c r="F657" s="197"/>
      <c r="G657" s="198" t="s">
        <v>238</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240</v>
      </c>
      <c r="AF657" s="222"/>
      <c r="AG657" s="222"/>
      <c r="AH657" s="223"/>
      <c r="AI657" s="214" t="s">
        <v>539</v>
      </c>
      <c r="AJ657" s="214"/>
      <c r="AK657" s="214"/>
      <c r="AL657" s="215"/>
      <c r="AM657" s="214" t="s">
        <v>540</v>
      </c>
      <c r="AN657" s="214"/>
      <c r="AO657" s="214"/>
      <c r="AP657" s="215"/>
      <c r="AQ657" s="215" t="s">
        <v>232</v>
      </c>
      <c r="AR657" s="199"/>
      <c r="AS657" s="199"/>
      <c r="AT657" s="200"/>
      <c r="AU657" s="176" t="s">
        <v>134</v>
      </c>
      <c r="AV657" s="176"/>
      <c r="AW657" s="176"/>
      <c r="AX657" s="177"/>
      <c r="AY657">
        <f>COUNTA($G$659)</f>
        <v>0</v>
      </c>
    </row>
    <row r="658" spans="1:51" ht="18.75" hidden="1" customHeight="1" x14ac:dyDescent="0.15">
      <c r="A658" s="1017"/>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233</v>
      </c>
      <c r="AH658" s="202"/>
      <c r="AI658" s="216"/>
      <c r="AJ658" s="216"/>
      <c r="AK658" s="216"/>
      <c r="AL658" s="217"/>
      <c r="AM658" s="216"/>
      <c r="AN658" s="216"/>
      <c r="AO658" s="216"/>
      <c r="AP658" s="217"/>
      <c r="AQ658" s="231"/>
      <c r="AR658" s="178"/>
      <c r="AS658" s="179" t="s">
        <v>233</v>
      </c>
      <c r="AT658" s="202"/>
      <c r="AU658" s="178"/>
      <c r="AV658" s="178"/>
      <c r="AW658" s="179" t="s">
        <v>179</v>
      </c>
      <c r="AX658" s="180"/>
      <c r="AY658">
        <f>$AY$657</f>
        <v>0</v>
      </c>
    </row>
    <row r="659" spans="1:51" ht="23.25" hidden="1" customHeight="1" x14ac:dyDescent="0.15">
      <c r="A659" s="1017"/>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$AY$657</f>
        <v>0</v>
      </c>
    </row>
    <row r="660" spans="1:51" ht="23.25" hidden="1" customHeight="1" x14ac:dyDescent="0.15">
      <c r="A660" s="1017"/>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$AY$657</f>
        <v>0</v>
      </c>
    </row>
    <row r="661" spans="1:51" ht="23.25" hidden="1" customHeight="1" x14ac:dyDescent="0.15">
      <c r="A661" s="1017"/>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180</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$AY$657</f>
        <v>0</v>
      </c>
    </row>
    <row r="662" spans="1:51" ht="18.75" hidden="1" customHeight="1" x14ac:dyDescent="0.15">
      <c r="A662" s="1017"/>
      <c r="B662" s="253"/>
      <c r="C662" s="252"/>
      <c r="D662" s="253"/>
      <c r="E662" s="196" t="s">
        <v>241</v>
      </c>
      <c r="F662" s="197"/>
      <c r="G662" s="198" t="s">
        <v>238</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240</v>
      </c>
      <c r="AF662" s="222"/>
      <c r="AG662" s="222"/>
      <c r="AH662" s="223"/>
      <c r="AI662" s="214" t="s">
        <v>539</v>
      </c>
      <c r="AJ662" s="214"/>
      <c r="AK662" s="214"/>
      <c r="AL662" s="215"/>
      <c r="AM662" s="214" t="s">
        <v>540</v>
      </c>
      <c r="AN662" s="214"/>
      <c r="AO662" s="214"/>
      <c r="AP662" s="215"/>
      <c r="AQ662" s="215" t="s">
        <v>232</v>
      </c>
      <c r="AR662" s="199"/>
      <c r="AS662" s="199"/>
      <c r="AT662" s="200"/>
      <c r="AU662" s="176" t="s">
        <v>134</v>
      </c>
      <c r="AV662" s="176"/>
      <c r="AW662" s="176"/>
      <c r="AX662" s="177"/>
      <c r="AY662">
        <f>COUNTA($G$664)</f>
        <v>0</v>
      </c>
    </row>
    <row r="663" spans="1:51" ht="18.75" hidden="1" customHeight="1" x14ac:dyDescent="0.15">
      <c r="A663" s="1017"/>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233</v>
      </c>
      <c r="AH663" s="202"/>
      <c r="AI663" s="216"/>
      <c r="AJ663" s="216"/>
      <c r="AK663" s="216"/>
      <c r="AL663" s="217"/>
      <c r="AM663" s="216"/>
      <c r="AN663" s="216"/>
      <c r="AO663" s="216"/>
      <c r="AP663" s="217"/>
      <c r="AQ663" s="231"/>
      <c r="AR663" s="178"/>
      <c r="AS663" s="179" t="s">
        <v>233</v>
      </c>
      <c r="AT663" s="202"/>
      <c r="AU663" s="178"/>
      <c r="AV663" s="178"/>
      <c r="AW663" s="179" t="s">
        <v>179</v>
      </c>
      <c r="AX663" s="180"/>
      <c r="AY663">
        <f>$AY$662</f>
        <v>0</v>
      </c>
    </row>
    <row r="664" spans="1:51" ht="23.25" hidden="1" customHeight="1" x14ac:dyDescent="0.15">
      <c r="A664" s="1017"/>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$AY$662</f>
        <v>0</v>
      </c>
    </row>
    <row r="665" spans="1:51" ht="23.25" hidden="1" customHeight="1" x14ac:dyDescent="0.15">
      <c r="A665" s="1017"/>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$AY$662</f>
        <v>0</v>
      </c>
    </row>
    <row r="666" spans="1:51" ht="23.25" hidden="1" customHeight="1" x14ac:dyDescent="0.15">
      <c r="A666" s="1017"/>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180</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$AY$662</f>
        <v>0</v>
      </c>
    </row>
    <row r="667" spans="1:51" ht="18.75" hidden="1" customHeight="1" x14ac:dyDescent="0.15">
      <c r="A667" s="1017"/>
      <c r="B667" s="253"/>
      <c r="C667" s="252"/>
      <c r="D667" s="253"/>
      <c r="E667" s="196" t="s">
        <v>241</v>
      </c>
      <c r="F667" s="197"/>
      <c r="G667" s="198" t="s">
        <v>238</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240</v>
      </c>
      <c r="AF667" s="222"/>
      <c r="AG667" s="222"/>
      <c r="AH667" s="223"/>
      <c r="AI667" s="214" t="s">
        <v>539</v>
      </c>
      <c r="AJ667" s="214"/>
      <c r="AK667" s="214"/>
      <c r="AL667" s="215"/>
      <c r="AM667" s="214" t="s">
        <v>540</v>
      </c>
      <c r="AN667" s="214"/>
      <c r="AO667" s="214"/>
      <c r="AP667" s="215"/>
      <c r="AQ667" s="215" t="s">
        <v>232</v>
      </c>
      <c r="AR667" s="199"/>
      <c r="AS667" s="199"/>
      <c r="AT667" s="200"/>
      <c r="AU667" s="176" t="s">
        <v>134</v>
      </c>
      <c r="AV667" s="176"/>
      <c r="AW667" s="176"/>
      <c r="AX667" s="177"/>
      <c r="AY667">
        <f>COUNTA($G$669)</f>
        <v>0</v>
      </c>
    </row>
    <row r="668" spans="1:51" ht="18.75" hidden="1" customHeight="1" x14ac:dyDescent="0.15">
      <c r="A668" s="1017"/>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233</v>
      </c>
      <c r="AH668" s="202"/>
      <c r="AI668" s="216"/>
      <c r="AJ668" s="216"/>
      <c r="AK668" s="216"/>
      <c r="AL668" s="217"/>
      <c r="AM668" s="216"/>
      <c r="AN668" s="216"/>
      <c r="AO668" s="216"/>
      <c r="AP668" s="217"/>
      <c r="AQ668" s="231"/>
      <c r="AR668" s="178"/>
      <c r="AS668" s="179" t="s">
        <v>233</v>
      </c>
      <c r="AT668" s="202"/>
      <c r="AU668" s="178"/>
      <c r="AV668" s="178"/>
      <c r="AW668" s="179" t="s">
        <v>179</v>
      </c>
      <c r="AX668" s="180"/>
      <c r="AY668">
        <f>$AY$667</f>
        <v>0</v>
      </c>
    </row>
    <row r="669" spans="1:51" ht="23.25" hidden="1" customHeight="1" x14ac:dyDescent="0.15">
      <c r="A669" s="1017"/>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$AY$667</f>
        <v>0</v>
      </c>
    </row>
    <row r="670" spans="1:51" ht="23.25" hidden="1" customHeight="1" x14ac:dyDescent="0.15">
      <c r="A670" s="1017"/>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$AY$667</f>
        <v>0</v>
      </c>
    </row>
    <row r="671" spans="1:51" ht="23.25" hidden="1" customHeight="1" x14ac:dyDescent="0.15">
      <c r="A671" s="1017"/>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180</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$AY$667</f>
        <v>0</v>
      </c>
    </row>
    <row r="672" spans="1:51" ht="18.75" hidden="1" customHeight="1" x14ac:dyDescent="0.15">
      <c r="A672" s="1017"/>
      <c r="B672" s="253"/>
      <c r="C672" s="252"/>
      <c r="D672" s="253"/>
      <c r="E672" s="196" t="s">
        <v>242</v>
      </c>
      <c r="F672" s="197"/>
      <c r="G672" s="198" t="s">
        <v>239</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240</v>
      </c>
      <c r="AF672" s="222"/>
      <c r="AG672" s="222"/>
      <c r="AH672" s="223"/>
      <c r="AI672" s="214" t="s">
        <v>539</v>
      </c>
      <c r="AJ672" s="214"/>
      <c r="AK672" s="214"/>
      <c r="AL672" s="215"/>
      <c r="AM672" s="214" t="s">
        <v>540</v>
      </c>
      <c r="AN672" s="214"/>
      <c r="AO672" s="214"/>
      <c r="AP672" s="215"/>
      <c r="AQ672" s="215" t="s">
        <v>232</v>
      </c>
      <c r="AR672" s="199"/>
      <c r="AS672" s="199"/>
      <c r="AT672" s="200"/>
      <c r="AU672" s="176" t="s">
        <v>134</v>
      </c>
      <c r="AV672" s="176"/>
      <c r="AW672" s="176"/>
      <c r="AX672" s="177"/>
      <c r="AY672">
        <f>COUNTA($G$674)</f>
        <v>0</v>
      </c>
    </row>
    <row r="673" spans="1:51" ht="18.75" hidden="1" customHeight="1" x14ac:dyDescent="0.15">
      <c r="A673" s="1017"/>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233</v>
      </c>
      <c r="AH673" s="202"/>
      <c r="AI673" s="216"/>
      <c r="AJ673" s="216"/>
      <c r="AK673" s="216"/>
      <c r="AL673" s="217"/>
      <c r="AM673" s="216"/>
      <c r="AN673" s="216"/>
      <c r="AO673" s="216"/>
      <c r="AP673" s="217"/>
      <c r="AQ673" s="231"/>
      <c r="AR673" s="178"/>
      <c r="AS673" s="179" t="s">
        <v>233</v>
      </c>
      <c r="AT673" s="202"/>
      <c r="AU673" s="178"/>
      <c r="AV673" s="178"/>
      <c r="AW673" s="179" t="s">
        <v>179</v>
      </c>
      <c r="AX673" s="180"/>
      <c r="AY673">
        <f>$AY$672</f>
        <v>0</v>
      </c>
    </row>
    <row r="674" spans="1:51" ht="23.25" hidden="1" customHeight="1" x14ac:dyDescent="0.15">
      <c r="A674" s="1017"/>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$AY$672</f>
        <v>0</v>
      </c>
    </row>
    <row r="675" spans="1:51" ht="23.25" hidden="1" customHeight="1" x14ac:dyDescent="0.15">
      <c r="A675" s="1017"/>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$AY$672</f>
        <v>0</v>
      </c>
    </row>
    <row r="676" spans="1:51" ht="23.25" hidden="1" customHeight="1" x14ac:dyDescent="0.15">
      <c r="A676" s="1017"/>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$AY$672</f>
        <v>0</v>
      </c>
    </row>
    <row r="677" spans="1:51" ht="18.75" hidden="1" customHeight="1" x14ac:dyDescent="0.15">
      <c r="A677" s="1017"/>
      <c r="B677" s="253"/>
      <c r="C677" s="252"/>
      <c r="D677" s="253"/>
      <c r="E677" s="196" t="s">
        <v>242</v>
      </c>
      <c r="F677" s="197"/>
      <c r="G677" s="198" t="s">
        <v>239</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240</v>
      </c>
      <c r="AF677" s="222"/>
      <c r="AG677" s="222"/>
      <c r="AH677" s="223"/>
      <c r="AI677" s="214" t="s">
        <v>539</v>
      </c>
      <c r="AJ677" s="214"/>
      <c r="AK677" s="214"/>
      <c r="AL677" s="215"/>
      <c r="AM677" s="214" t="s">
        <v>540</v>
      </c>
      <c r="AN677" s="214"/>
      <c r="AO677" s="214"/>
      <c r="AP677" s="215"/>
      <c r="AQ677" s="215" t="s">
        <v>232</v>
      </c>
      <c r="AR677" s="199"/>
      <c r="AS677" s="199"/>
      <c r="AT677" s="200"/>
      <c r="AU677" s="176" t="s">
        <v>134</v>
      </c>
      <c r="AV677" s="176"/>
      <c r="AW677" s="176"/>
      <c r="AX677" s="177"/>
      <c r="AY677">
        <f>COUNTA($G$679)</f>
        <v>0</v>
      </c>
    </row>
    <row r="678" spans="1:51" ht="18.75" hidden="1" customHeight="1" x14ac:dyDescent="0.15">
      <c r="A678" s="1017"/>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233</v>
      </c>
      <c r="AH678" s="202"/>
      <c r="AI678" s="216"/>
      <c r="AJ678" s="216"/>
      <c r="AK678" s="216"/>
      <c r="AL678" s="217"/>
      <c r="AM678" s="216"/>
      <c r="AN678" s="216"/>
      <c r="AO678" s="216"/>
      <c r="AP678" s="217"/>
      <c r="AQ678" s="231"/>
      <c r="AR678" s="178"/>
      <c r="AS678" s="179" t="s">
        <v>233</v>
      </c>
      <c r="AT678" s="202"/>
      <c r="AU678" s="178"/>
      <c r="AV678" s="178"/>
      <c r="AW678" s="179" t="s">
        <v>179</v>
      </c>
      <c r="AX678" s="180"/>
      <c r="AY678">
        <f>$AY$677</f>
        <v>0</v>
      </c>
    </row>
    <row r="679" spans="1:51" ht="23.25" hidden="1" customHeight="1" x14ac:dyDescent="0.15">
      <c r="A679" s="1017"/>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$AY$677</f>
        <v>0</v>
      </c>
    </row>
    <row r="680" spans="1:51" ht="23.25" hidden="1" customHeight="1" x14ac:dyDescent="0.15">
      <c r="A680" s="1017"/>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$AY$677</f>
        <v>0</v>
      </c>
    </row>
    <row r="681" spans="1:51" ht="23.25" hidden="1" customHeight="1" x14ac:dyDescent="0.15">
      <c r="A681" s="1017"/>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$AY$677</f>
        <v>0</v>
      </c>
    </row>
    <row r="682" spans="1:51" ht="18.75" hidden="1" customHeight="1" x14ac:dyDescent="0.15">
      <c r="A682" s="1017"/>
      <c r="B682" s="253"/>
      <c r="C682" s="252"/>
      <c r="D682" s="253"/>
      <c r="E682" s="196" t="s">
        <v>242</v>
      </c>
      <c r="F682" s="197"/>
      <c r="G682" s="198" t="s">
        <v>239</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240</v>
      </c>
      <c r="AF682" s="222"/>
      <c r="AG682" s="222"/>
      <c r="AH682" s="223"/>
      <c r="AI682" s="214" t="s">
        <v>539</v>
      </c>
      <c r="AJ682" s="214"/>
      <c r="AK682" s="214"/>
      <c r="AL682" s="215"/>
      <c r="AM682" s="214" t="s">
        <v>540</v>
      </c>
      <c r="AN682" s="214"/>
      <c r="AO682" s="214"/>
      <c r="AP682" s="215"/>
      <c r="AQ682" s="215" t="s">
        <v>232</v>
      </c>
      <c r="AR682" s="199"/>
      <c r="AS682" s="199"/>
      <c r="AT682" s="200"/>
      <c r="AU682" s="176" t="s">
        <v>134</v>
      </c>
      <c r="AV682" s="176"/>
      <c r="AW682" s="176"/>
      <c r="AX682" s="177"/>
      <c r="AY682">
        <f>COUNTA($G$684)</f>
        <v>0</v>
      </c>
    </row>
    <row r="683" spans="1:51" ht="18.75" hidden="1" customHeight="1" x14ac:dyDescent="0.15">
      <c r="A683" s="1017"/>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233</v>
      </c>
      <c r="AH683" s="202"/>
      <c r="AI683" s="216"/>
      <c r="AJ683" s="216"/>
      <c r="AK683" s="216"/>
      <c r="AL683" s="217"/>
      <c r="AM683" s="216"/>
      <c r="AN683" s="216"/>
      <c r="AO683" s="216"/>
      <c r="AP683" s="217"/>
      <c r="AQ683" s="231"/>
      <c r="AR683" s="178"/>
      <c r="AS683" s="179" t="s">
        <v>233</v>
      </c>
      <c r="AT683" s="202"/>
      <c r="AU683" s="178"/>
      <c r="AV683" s="178"/>
      <c r="AW683" s="179" t="s">
        <v>179</v>
      </c>
      <c r="AX683" s="180"/>
      <c r="AY683">
        <f>$AY$682</f>
        <v>0</v>
      </c>
    </row>
    <row r="684" spans="1:51" ht="23.25" hidden="1" customHeight="1" x14ac:dyDescent="0.15">
      <c r="A684" s="1017"/>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$AY$682</f>
        <v>0</v>
      </c>
    </row>
    <row r="685" spans="1:51" ht="23.25" hidden="1" customHeight="1" x14ac:dyDescent="0.15">
      <c r="A685" s="1017"/>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$AY$682</f>
        <v>0</v>
      </c>
    </row>
    <row r="686" spans="1:51" ht="23.25" hidden="1" customHeight="1" x14ac:dyDescent="0.15">
      <c r="A686" s="1017"/>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$AY$682</f>
        <v>0</v>
      </c>
    </row>
    <row r="687" spans="1:51" ht="18.75" hidden="1" customHeight="1" x14ac:dyDescent="0.15">
      <c r="A687" s="1017"/>
      <c r="B687" s="253"/>
      <c r="C687" s="252"/>
      <c r="D687" s="253"/>
      <c r="E687" s="196" t="s">
        <v>242</v>
      </c>
      <c r="F687" s="197"/>
      <c r="G687" s="198" t="s">
        <v>239</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240</v>
      </c>
      <c r="AF687" s="222"/>
      <c r="AG687" s="222"/>
      <c r="AH687" s="223"/>
      <c r="AI687" s="214" t="s">
        <v>539</v>
      </c>
      <c r="AJ687" s="214"/>
      <c r="AK687" s="214"/>
      <c r="AL687" s="215"/>
      <c r="AM687" s="214" t="s">
        <v>540</v>
      </c>
      <c r="AN687" s="214"/>
      <c r="AO687" s="214"/>
      <c r="AP687" s="215"/>
      <c r="AQ687" s="215" t="s">
        <v>232</v>
      </c>
      <c r="AR687" s="199"/>
      <c r="AS687" s="199"/>
      <c r="AT687" s="200"/>
      <c r="AU687" s="176" t="s">
        <v>134</v>
      </c>
      <c r="AV687" s="176"/>
      <c r="AW687" s="176"/>
      <c r="AX687" s="177"/>
      <c r="AY687">
        <f>COUNTA($G$689)</f>
        <v>0</v>
      </c>
    </row>
    <row r="688" spans="1:51" ht="18.75" hidden="1" customHeight="1" x14ac:dyDescent="0.15">
      <c r="A688" s="1017"/>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233</v>
      </c>
      <c r="AH688" s="202"/>
      <c r="AI688" s="216"/>
      <c r="AJ688" s="216"/>
      <c r="AK688" s="216"/>
      <c r="AL688" s="217"/>
      <c r="AM688" s="216"/>
      <c r="AN688" s="216"/>
      <c r="AO688" s="216"/>
      <c r="AP688" s="217"/>
      <c r="AQ688" s="231"/>
      <c r="AR688" s="178"/>
      <c r="AS688" s="179" t="s">
        <v>233</v>
      </c>
      <c r="AT688" s="202"/>
      <c r="AU688" s="178"/>
      <c r="AV688" s="178"/>
      <c r="AW688" s="179" t="s">
        <v>179</v>
      </c>
      <c r="AX688" s="180"/>
      <c r="AY688">
        <f>$AY$687</f>
        <v>0</v>
      </c>
    </row>
    <row r="689" spans="1:51" ht="23.25" hidden="1" customHeight="1" x14ac:dyDescent="0.15">
      <c r="A689" s="1017"/>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$AY$687</f>
        <v>0</v>
      </c>
    </row>
    <row r="690" spans="1:51" ht="23.25" hidden="1" customHeight="1" x14ac:dyDescent="0.15">
      <c r="A690" s="1017"/>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$AY$687</f>
        <v>0</v>
      </c>
    </row>
    <row r="691" spans="1:51" ht="23.25" hidden="1" customHeight="1" x14ac:dyDescent="0.15">
      <c r="A691" s="1017"/>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$AY$687</f>
        <v>0</v>
      </c>
    </row>
    <row r="692" spans="1:51" ht="18.75" hidden="1" customHeight="1" x14ac:dyDescent="0.15">
      <c r="A692" s="1017"/>
      <c r="B692" s="253"/>
      <c r="C692" s="252"/>
      <c r="D692" s="253"/>
      <c r="E692" s="196" t="s">
        <v>242</v>
      </c>
      <c r="F692" s="197"/>
      <c r="G692" s="198" t="s">
        <v>239</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240</v>
      </c>
      <c r="AF692" s="222"/>
      <c r="AG692" s="222"/>
      <c r="AH692" s="223"/>
      <c r="AI692" s="214" t="s">
        <v>539</v>
      </c>
      <c r="AJ692" s="214"/>
      <c r="AK692" s="214"/>
      <c r="AL692" s="215"/>
      <c r="AM692" s="214" t="s">
        <v>540</v>
      </c>
      <c r="AN692" s="214"/>
      <c r="AO692" s="214"/>
      <c r="AP692" s="215"/>
      <c r="AQ692" s="215" t="s">
        <v>232</v>
      </c>
      <c r="AR692" s="199"/>
      <c r="AS692" s="199"/>
      <c r="AT692" s="200"/>
      <c r="AU692" s="176" t="s">
        <v>134</v>
      </c>
      <c r="AV692" s="176"/>
      <c r="AW692" s="176"/>
      <c r="AX692" s="177"/>
      <c r="AY692">
        <f>COUNTA($G$694)</f>
        <v>0</v>
      </c>
    </row>
    <row r="693" spans="1:51" ht="18.75" hidden="1" customHeight="1" x14ac:dyDescent="0.15">
      <c r="A693" s="1017"/>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233</v>
      </c>
      <c r="AH693" s="202"/>
      <c r="AI693" s="216"/>
      <c r="AJ693" s="216"/>
      <c r="AK693" s="216"/>
      <c r="AL693" s="217"/>
      <c r="AM693" s="216"/>
      <c r="AN693" s="216"/>
      <c r="AO693" s="216"/>
      <c r="AP693" s="217"/>
      <c r="AQ693" s="231"/>
      <c r="AR693" s="178"/>
      <c r="AS693" s="179" t="s">
        <v>233</v>
      </c>
      <c r="AT693" s="202"/>
      <c r="AU693" s="178"/>
      <c r="AV693" s="178"/>
      <c r="AW693" s="179" t="s">
        <v>179</v>
      </c>
      <c r="AX693" s="180"/>
      <c r="AY693">
        <f>$AY$692</f>
        <v>0</v>
      </c>
    </row>
    <row r="694" spans="1:51" ht="23.25" hidden="1" customHeight="1" x14ac:dyDescent="0.15">
      <c r="A694" s="1017"/>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$AY$692</f>
        <v>0</v>
      </c>
    </row>
    <row r="695" spans="1:51" ht="23.25" hidden="1" customHeight="1" x14ac:dyDescent="0.15">
      <c r="A695" s="1017"/>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$AY$692</f>
        <v>0</v>
      </c>
    </row>
    <row r="696" spans="1:51" ht="23.25" hidden="1" customHeight="1" x14ac:dyDescent="0.15">
      <c r="A696" s="1017"/>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$AY$692</f>
        <v>0</v>
      </c>
    </row>
    <row r="697" spans="1:51" ht="23.85" hidden="1" customHeight="1" x14ac:dyDescent="0.15">
      <c r="A697" s="1017"/>
      <c r="B697" s="253"/>
      <c r="C697" s="252"/>
      <c r="D697" s="253"/>
      <c r="E697" s="187" t="s">
        <v>404</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15">
      <c r="A698" s="1017"/>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
      <c r="A699" s="1018"/>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15">
      <c r="A700" s="446" t="s">
        <v>47</v>
      </c>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c r="AF700" s="447"/>
      <c r="AG700" s="447"/>
      <c r="AH700" s="447"/>
      <c r="AI700" s="447"/>
      <c r="AJ700" s="447"/>
      <c r="AK700" s="447"/>
      <c r="AL700" s="447"/>
      <c r="AM700" s="447"/>
      <c r="AN700" s="447"/>
      <c r="AO700" s="447"/>
      <c r="AP700" s="447"/>
      <c r="AQ700" s="447"/>
      <c r="AR700" s="447"/>
      <c r="AS700" s="447"/>
      <c r="AT700" s="447"/>
      <c r="AU700" s="447"/>
      <c r="AV700" s="447"/>
      <c r="AW700" s="447"/>
      <c r="AX700" s="448"/>
    </row>
    <row r="701" spans="1:51" ht="27" customHeight="1" x14ac:dyDescent="0.15">
      <c r="A701" s="5"/>
      <c r="B701" s="6"/>
      <c r="C701" s="906" t="s">
        <v>32</v>
      </c>
      <c r="D701" s="634"/>
      <c r="E701" s="634"/>
      <c r="F701" s="634"/>
      <c r="G701" s="634"/>
      <c r="H701" s="634"/>
      <c r="I701" s="634"/>
      <c r="J701" s="634"/>
      <c r="K701" s="634"/>
      <c r="L701" s="634"/>
      <c r="M701" s="634"/>
      <c r="N701" s="634"/>
      <c r="O701" s="634"/>
      <c r="P701" s="634"/>
      <c r="Q701" s="634"/>
      <c r="R701" s="634"/>
      <c r="S701" s="634"/>
      <c r="T701" s="634"/>
      <c r="U701" s="634"/>
      <c r="V701" s="634"/>
      <c r="W701" s="634"/>
      <c r="X701" s="634"/>
      <c r="Y701" s="634"/>
      <c r="Z701" s="634"/>
      <c r="AA701" s="634"/>
      <c r="AB701" s="634"/>
      <c r="AC701" s="907"/>
      <c r="AD701" s="634" t="s">
        <v>36</v>
      </c>
      <c r="AE701" s="634"/>
      <c r="AF701" s="634"/>
      <c r="AG701" s="633" t="s">
        <v>31</v>
      </c>
      <c r="AH701" s="634"/>
      <c r="AI701" s="634"/>
      <c r="AJ701" s="634"/>
      <c r="AK701" s="634"/>
      <c r="AL701" s="634"/>
      <c r="AM701" s="634"/>
      <c r="AN701" s="634"/>
      <c r="AO701" s="634"/>
      <c r="AP701" s="634"/>
      <c r="AQ701" s="634"/>
      <c r="AR701" s="634"/>
      <c r="AS701" s="634"/>
      <c r="AT701" s="634"/>
      <c r="AU701" s="634"/>
      <c r="AV701" s="634"/>
      <c r="AW701" s="634"/>
      <c r="AX701" s="635"/>
    </row>
    <row r="702" spans="1:51" ht="69.75" customHeight="1" x14ac:dyDescent="0.15">
      <c r="A702" s="546" t="s">
        <v>140</v>
      </c>
      <c r="B702" s="547"/>
      <c r="C702" s="754" t="s">
        <v>141</v>
      </c>
      <c r="D702" s="755"/>
      <c r="E702" s="755"/>
      <c r="F702" s="755"/>
      <c r="G702" s="755"/>
      <c r="H702" s="755"/>
      <c r="I702" s="755"/>
      <c r="J702" s="755"/>
      <c r="K702" s="755"/>
      <c r="L702" s="755"/>
      <c r="M702" s="755"/>
      <c r="N702" s="755"/>
      <c r="O702" s="755"/>
      <c r="P702" s="755"/>
      <c r="Q702" s="755"/>
      <c r="R702" s="755"/>
      <c r="S702" s="755"/>
      <c r="T702" s="755"/>
      <c r="U702" s="755"/>
      <c r="V702" s="755"/>
      <c r="W702" s="755"/>
      <c r="X702" s="755"/>
      <c r="Y702" s="755"/>
      <c r="Z702" s="755"/>
      <c r="AA702" s="755"/>
      <c r="AB702" s="755"/>
      <c r="AC702" s="756"/>
      <c r="AD702" s="918" t="s">
        <v>750</v>
      </c>
      <c r="AE702" s="919"/>
      <c r="AF702" s="919"/>
      <c r="AG702" s="908" t="s">
        <v>883</v>
      </c>
      <c r="AH702" s="909"/>
      <c r="AI702" s="909"/>
      <c r="AJ702" s="909"/>
      <c r="AK702" s="909"/>
      <c r="AL702" s="909"/>
      <c r="AM702" s="909"/>
      <c r="AN702" s="909"/>
      <c r="AO702" s="909"/>
      <c r="AP702" s="909"/>
      <c r="AQ702" s="909"/>
      <c r="AR702" s="909"/>
      <c r="AS702" s="909"/>
      <c r="AT702" s="909"/>
      <c r="AU702" s="909"/>
      <c r="AV702" s="909"/>
      <c r="AW702" s="909"/>
      <c r="AX702" s="910"/>
    </row>
    <row r="703" spans="1:51" ht="56.25" customHeight="1" x14ac:dyDescent="0.15">
      <c r="A703" s="548"/>
      <c r="B703" s="549"/>
      <c r="C703" s="624" t="s">
        <v>37</v>
      </c>
      <c r="D703" s="625"/>
      <c r="E703" s="625"/>
      <c r="F703" s="625"/>
      <c r="G703" s="625"/>
      <c r="H703" s="625"/>
      <c r="I703" s="625"/>
      <c r="J703" s="625"/>
      <c r="K703" s="625"/>
      <c r="L703" s="625"/>
      <c r="M703" s="625"/>
      <c r="N703" s="625"/>
      <c r="O703" s="625"/>
      <c r="P703" s="625"/>
      <c r="Q703" s="625"/>
      <c r="R703" s="625"/>
      <c r="S703" s="625"/>
      <c r="T703" s="625"/>
      <c r="U703" s="625"/>
      <c r="V703" s="625"/>
      <c r="W703" s="625"/>
      <c r="X703" s="625"/>
      <c r="Y703" s="625"/>
      <c r="Z703" s="625"/>
      <c r="AA703" s="625"/>
      <c r="AB703" s="625"/>
      <c r="AC703" s="614"/>
      <c r="AD703" s="184" t="s">
        <v>750</v>
      </c>
      <c r="AE703" s="185"/>
      <c r="AF703" s="185"/>
      <c r="AG703" s="692" t="s">
        <v>769</v>
      </c>
      <c r="AH703" s="693"/>
      <c r="AI703" s="693"/>
      <c r="AJ703" s="693"/>
      <c r="AK703" s="693"/>
      <c r="AL703" s="693"/>
      <c r="AM703" s="693"/>
      <c r="AN703" s="693"/>
      <c r="AO703" s="693"/>
      <c r="AP703" s="693"/>
      <c r="AQ703" s="693"/>
      <c r="AR703" s="693"/>
      <c r="AS703" s="693"/>
      <c r="AT703" s="693"/>
      <c r="AU703" s="693"/>
      <c r="AV703" s="693"/>
      <c r="AW703" s="693"/>
      <c r="AX703" s="694"/>
    </row>
    <row r="704" spans="1:51" ht="57.75" customHeight="1" x14ac:dyDescent="0.15">
      <c r="A704" s="550"/>
      <c r="B704" s="551"/>
      <c r="C704" s="626" t="s">
        <v>142</v>
      </c>
      <c r="D704" s="627"/>
      <c r="E704" s="627"/>
      <c r="F704" s="627"/>
      <c r="G704" s="627"/>
      <c r="H704" s="627"/>
      <c r="I704" s="627"/>
      <c r="J704" s="627"/>
      <c r="K704" s="627"/>
      <c r="L704" s="627"/>
      <c r="M704" s="627"/>
      <c r="N704" s="627"/>
      <c r="O704" s="627"/>
      <c r="P704" s="627"/>
      <c r="Q704" s="627"/>
      <c r="R704" s="627"/>
      <c r="S704" s="627"/>
      <c r="T704" s="627"/>
      <c r="U704" s="627"/>
      <c r="V704" s="627"/>
      <c r="W704" s="627"/>
      <c r="X704" s="627"/>
      <c r="Y704" s="627"/>
      <c r="Z704" s="627"/>
      <c r="AA704" s="627"/>
      <c r="AB704" s="627"/>
      <c r="AC704" s="628"/>
      <c r="AD704" s="610" t="s">
        <v>750</v>
      </c>
      <c r="AE704" s="611"/>
      <c r="AF704" s="611"/>
      <c r="AG704" s="444" t="s">
        <v>886</v>
      </c>
      <c r="AH704" s="235"/>
      <c r="AI704" s="235"/>
      <c r="AJ704" s="235"/>
      <c r="AK704" s="235"/>
      <c r="AL704" s="235"/>
      <c r="AM704" s="235"/>
      <c r="AN704" s="235"/>
      <c r="AO704" s="235"/>
      <c r="AP704" s="235"/>
      <c r="AQ704" s="235"/>
      <c r="AR704" s="235"/>
      <c r="AS704" s="235"/>
      <c r="AT704" s="235"/>
      <c r="AU704" s="235"/>
      <c r="AV704" s="235"/>
      <c r="AW704" s="235"/>
      <c r="AX704" s="445"/>
    </row>
    <row r="705" spans="1:50" ht="35.25" customHeight="1" x14ac:dyDescent="0.15">
      <c r="A705" s="646" t="s">
        <v>39</v>
      </c>
      <c r="B705" s="794"/>
      <c r="C705" s="629" t="s">
        <v>41</v>
      </c>
      <c r="D705" s="630"/>
      <c r="E705" s="631"/>
      <c r="F705" s="631"/>
      <c r="G705" s="631"/>
      <c r="H705" s="631"/>
      <c r="I705" s="631"/>
      <c r="J705" s="631"/>
      <c r="K705" s="631"/>
      <c r="L705" s="631"/>
      <c r="M705" s="631"/>
      <c r="N705" s="631"/>
      <c r="O705" s="631"/>
      <c r="P705" s="631"/>
      <c r="Q705" s="631"/>
      <c r="R705" s="631"/>
      <c r="S705" s="631"/>
      <c r="T705" s="631"/>
      <c r="U705" s="631"/>
      <c r="V705" s="631"/>
      <c r="W705" s="631"/>
      <c r="X705" s="631"/>
      <c r="Y705" s="631"/>
      <c r="Z705" s="631"/>
      <c r="AA705" s="631"/>
      <c r="AB705" s="631"/>
      <c r="AC705" s="632"/>
      <c r="AD705" s="760" t="s">
        <v>750</v>
      </c>
      <c r="AE705" s="761"/>
      <c r="AF705" s="761"/>
      <c r="AG705" s="190" t="s">
        <v>884</v>
      </c>
      <c r="AH705" s="191"/>
      <c r="AI705" s="191"/>
      <c r="AJ705" s="191"/>
      <c r="AK705" s="191"/>
      <c r="AL705" s="191"/>
      <c r="AM705" s="191"/>
      <c r="AN705" s="191"/>
      <c r="AO705" s="191"/>
      <c r="AP705" s="191"/>
      <c r="AQ705" s="191"/>
      <c r="AR705" s="191"/>
      <c r="AS705" s="191"/>
      <c r="AT705" s="191"/>
      <c r="AU705" s="191"/>
      <c r="AV705" s="191"/>
      <c r="AW705" s="191"/>
      <c r="AX705" s="192"/>
    </row>
    <row r="706" spans="1:50" ht="44.25" customHeight="1" x14ac:dyDescent="0.15">
      <c r="A706" s="683"/>
      <c r="B706" s="795"/>
      <c r="C706" s="639"/>
      <c r="D706" s="640"/>
      <c r="E706" s="711" t="s">
        <v>377</v>
      </c>
      <c r="F706" s="712"/>
      <c r="G706" s="712"/>
      <c r="H706" s="712"/>
      <c r="I706" s="712"/>
      <c r="J706" s="712"/>
      <c r="K706" s="712"/>
      <c r="L706" s="712"/>
      <c r="M706" s="712"/>
      <c r="N706" s="712"/>
      <c r="O706" s="712"/>
      <c r="P706" s="712"/>
      <c r="Q706" s="712"/>
      <c r="R706" s="712"/>
      <c r="S706" s="712"/>
      <c r="T706" s="712"/>
      <c r="U706" s="712"/>
      <c r="V706" s="712"/>
      <c r="W706" s="712"/>
      <c r="X706" s="712"/>
      <c r="Y706" s="712"/>
      <c r="Z706" s="712"/>
      <c r="AA706" s="712"/>
      <c r="AB706" s="712"/>
      <c r="AC706" s="713"/>
      <c r="AD706" s="184" t="s">
        <v>876</v>
      </c>
      <c r="AE706" s="185"/>
      <c r="AF706" s="186"/>
      <c r="AG706" s="444"/>
      <c r="AH706" s="235"/>
      <c r="AI706" s="235"/>
      <c r="AJ706" s="235"/>
      <c r="AK706" s="235"/>
      <c r="AL706" s="235"/>
      <c r="AM706" s="235"/>
      <c r="AN706" s="235"/>
      <c r="AO706" s="235"/>
      <c r="AP706" s="235"/>
      <c r="AQ706" s="235"/>
      <c r="AR706" s="235"/>
      <c r="AS706" s="235"/>
      <c r="AT706" s="235"/>
      <c r="AU706" s="235"/>
      <c r="AV706" s="235"/>
      <c r="AW706" s="235"/>
      <c r="AX706" s="445"/>
    </row>
    <row r="707" spans="1:50" ht="58.5" customHeight="1" x14ac:dyDescent="0.15">
      <c r="A707" s="683"/>
      <c r="B707" s="795"/>
      <c r="C707" s="641"/>
      <c r="D707" s="642"/>
      <c r="E707" s="714" t="s">
        <v>316</v>
      </c>
      <c r="F707" s="715"/>
      <c r="G707" s="715"/>
      <c r="H707" s="715"/>
      <c r="I707" s="715"/>
      <c r="J707" s="715"/>
      <c r="K707" s="715"/>
      <c r="L707" s="715"/>
      <c r="M707" s="715"/>
      <c r="N707" s="715"/>
      <c r="O707" s="715"/>
      <c r="P707" s="715"/>
      <c r="Q707" s="715"/>
      <c r="R707" s="715"/>
      <c r="S707" s="715"/>
      <c r="T707" s="715"/>
      <c r="U707" s="715"/>
      <c r="V707" s="715"/>
      <c r="W707" s="715"/>
      <c r="X707" s="715"/>
      <c r="Y707" s="715"/>
      <c r="Z707" s="715"/>
      <c r="AA707" s="715"/>
      <c r="AB707" s="715"/>
      <c r="AC707" s="716"/>
      <c r="AD707" s="608" t="s">
        <v>764</v>
      </c>
      <c r="AE707" s="609"/>
      <c r="AF707" s="609"/>
      <c r="AG707" s="444"/>
      <c r="AH707" s="235"/>
      <c r="AI707" s="235"/>
      <c r="AJ707" s="235"/>
      <c r="AK707" s="235"/>
      <c r="AL707" s="235"/>
      <c r="AM707" s="235"/>
      <c r="AN707" s="235"/>
      <c r="AO707" s="235"/>
      <c r="AP707" s="235"/>
      <c r="AQ707" s="235"/>
      <c r="AR707" s="235"/>
      <c r="AS707" s="235"/>
      <c r="AT707" s="235"/>
      <c r="AU707" s="235"/>
      <c r="AV707" s="235"/>
      <c r="AW707" s="235"/>
      <c r="AX707" s="445"/>
    </row>
    <row r="708" spans="1:50" ht="26.25" customHeight="1" x14ac:dyDescent="0.15">
      <c r="A708" s="683"/>
      <c r="B708" s="684"/>
      <c r="C708" s="622" t="s">
        <v>42</v>
      </c>
      <c r="D708" s="623"/>
      <c r="E708" s="623"/>
      <c r="F708" s="623"/>
      <c r="G708" s="623"/>
      <c r="H708" s="623"/>
      <c r="I708" s="623"/>
      <c r="J708" s="623"/>
      <c r="K708" s="623"/>
      <c r="L708" s="623"/>
      <c r="M708" s="623"/>
      <c r="N708" s="623"/>
      <c r="O708" s="623"/>
      <c r="P708" s="623"/>
      <c r="Q708" s="623"/>
      <c r="R708" s="623"/>
      <c r="S708" s="623"/>
      <c r="T708" s="623"/>
      <c r="U708" s="623"/>
      <c r="V708" s="623"/>
      <c r="W708" s="623"/>
      <c r="X708" s="623"/>
      <c r="Y708" s="623"/>
      <c r="Z708" s="623"/>
      <c r="AA708" s="623"/>
      <c r="AB708" s="623"/>
      <c r="AC708" s="623"/>
      <c r="AD708" s="695" t="s">
        <v>765</v>
      </c>
      <c r="AE708" s="696"/>
      <c r="AF708" s="696"/>
      <c r="AG708" s="543" t="s">
        <v>892</v>
      </c>
      <c r="AH708" s="544"/>
      <c r="AI708" s="544"/>
      <c r="AJ708" s="544"/>
      <c r="AK708" s="544"/>
      <c r="AL708" s="544"/>
      <c r="AM708" s="544"/>
      <c r="AN708" s="544"/>
      <c r="AO708" s="544"/>
      <c r="AP708" s="544"/>
      <c r="AQ708" s="544"/>
      <c r="AR708" s="544"/>
      <c r="AS708" s="544"/>
      <c r="AT708" s="544"/>
      <c r="AU708" s="544"/>
      <c r="AV708" s="544"/>
      <c r="AW708" s="544"/>
      <c r="AX708" s="545"/>
    </row>
    <row r="709" spans="1:50" ht="68.25" customHeight="1" x14ac:dyDescent="0.15">
      <c r="A709" s="683"/>
      <c r="B709" s="684"/>
      <c r="C709" s="613" t="s">
        <v>143</v>
      </c>
      <c r="D709" s="614"/>
      <c r="E709" s="614"/>
      <c r="F709" s="614"/>
      <c r="G709" s="614"/>
      <c r="H709" s="614"/>
      <c r="I709" s="614"/>
      <c r="J709" s="614"/>
      <c r="K709" s="614"/>
      <c r="L709" s="614"/>
      <c r="M709" s="614"/>
      <c r="N709" s="614"/>
      <c r="O709" s="614"/>
      <c r="P709" s="614"/>
      <c r="Q709" s="614"/>
      <c r="R709" s="614"/>
      <c r="S709" s="614"/>
      <c r="T709" s="614"/>
      <c r="U709" s="614"/>
      <c r="V709" s="614"/>
      <c r="W709" s="614"/>
      <c r="X709" s="614"/>
      <c r="Y709" s="614"/>
      <c r="Z709" s="614"/>
      <c r="AA709" s="614"/>
      <c r="AB709" s="614"/>
      <c r="AC709" s="614"/>
      <c r="AD709" s="184" t="s">
        <v>750</v>
      </c>
      <c r="AE709" s="185"/>
      <c r="AF709" s="185"/>
      <c r="AG709" s="692" t="s">
        <v>885</v>
      </c>
      <c r="AH709" s="693"/>
      <c r="AI709" s="693"/>
      <c r="AJ709" s="693"/>
      <c r="AK709" s="693"/>
      <c r="AL709" s="693"/>
      <c r="AM709" s="693"/>
      <c r="AN709" s="693"/>
      <c r="AO709" s="693"/>
      <c r="AP709" s="693"/>
      <c r="AQ709" s="693"/>
      <c r="AR709" s="693"/>
      <c r="AS709" s="693"/>
      <c r="AT709" s="693"/>
      <c r="AU709" s="693"/>
      <c r="AV709" s="693"/>
      <c r="AW709" s="693"/>
      <c r="AX709" s="694"/>
    </row>
    <row r="710" spans="1:50" ht="45.75" customHeight="1" x14ac:dyDescent="0.15">
      <c r="A710" s="683"/>
      <c r="B710" s="684"/>
      <c r="C710" s="613" t="s">
        <v>38</v>
      </c>
      <c r="D710" s="614"/>
      <c r="E710" s="614"/>
      <c r="F710" s="614"/>
      <c r="G710" s="614"/>
      <c r="H710" s="614"/>
      <c r="I710" s="614"/>
      <c r="J710" s="614"/>
      <c r="K710" s="614"/>
      <c r="L710" s="614"/>
      <c r="M710" s="614"/>
      <c r="N710" s="614"/>
      <c r="O710" s="614"/>
      <c r="P710" s="614"/>
      <c r="Q710" s="614"/>
      <c r="R710" s="614"/>
      <c r="S710" s="614"/>
      <c r="T710" s="614"/>
      <c r="U710" s="614"/>
      <c r="V710" s="614"/>
      <c r="W710" s="614"/>
      <c r="X710" s="614"/>
      <c r="Y710" s="614"/>
      <c r="Z710" s="614"/>
      <c r="AA710" s="614"/>
      <c r="AB710" s="614"/>
      <c r="AC710" s="614"/>
      <c r="AD710" s="184" t="s">
        <v>750</v>
      </c>
      <c r="AE710" s="185"/>
      <c r="AF710" s="185"/>
      <c r="AG710" s="692" t="s">
        <v>887</v>
      </c>
      <c r="AH710" s="693"/>
      <c r="AI710" s="693"/>
      <c r="AJ710" s="693"/>
      <c r="AK710" s="693"/>
      <c r="AL710" s="693"/>
      <c r="AM710" s="693"/>
      <c r="AN710" s="693"/>
      <c r="AO710" s="693"/>
      <c r="AP710" s="693"/>
      <c r="AQ710" s="693"/>
      <c r="AR710" s="693"/>
      <c r="AS710" s="693"/>
      <c r="AT710" s="693"/>
      <c r="AU710" s="693"/>
      <c r="AV710" s="693"/>
      <c r="AW710" s="693"/>
      <c r="AX710" s="694"/>
    </row>
    <row r="711" spans="1:50" ht="43.5" customHeight="1" x14ac:dyDescent="0.15">
      <c r="A711" s="683"/>
      <c r="B711" s="684"/>
      <c r="C711" s="613" t="s">
        <v>43</v>
      </c>
      <c r="D711" s="614"/>
      <c r="E711" s="614"/>
      <c r="F711" s="614"/>
      <c r="G711" s="614"/>
      <c r="H711" s="614"/>
      <c r="I711" s="614"/>
      <c r="J711" s="614"/>
      <c r="K711" s="614"/>
      <c r="L711" s="614"/>
      <c r="M711" s="614"/>
      <c r="N711" s="614"/>
      <c r="O711" s="614"/>
      <c r="P711" s="614"/>
      <c r="Q711" s="614"/>
      <c r="R711" s="614"/>
      <c r="S711" s="614"/>
      <c r="T711" s="614"/>
      <c r="U711" s="614"/>
      <c r="V711" s="614"/>
      <c r="W711" s="614"/>
      <c r="X711" s="614"/>
      <c r="Y711" s="614"/>
      <c r="Z711" s="614"/>
      <c r="AA711" s="614"/>
      <c r="AB711" s="614"/>
      <c r="AC711" s="615"/>
      <c r="AD711" s="184" t="s">
        <v>750</v>
      </c>
      <c r="AE711" s="185"/>
      <c r="AF711" s="185"/>
      <c r="AG711" s="692" t="s">
        <v>766</v>
      </c>
      <c r="AH711" s="693"/>
      <c r="AI711" s="693"/>
      <c r="AJ711" s="693"/>
      <c r="AK711" s="693"/>
      <c r="AL711" s="693"/>
      <c r="AM711" s="693"/>
      <c r="AN711" s="693"/>
      <c r="AO711" s="693"/>
      <c r="AP711" s="693"/>
      <c r="AQ711" s="693"/>
      <c r="AR711" s="693"/>
      <c r="AS711" s="693"/>
      <c r="AT711" s="693"/>
      <c r="AU711" s="693"/>
      <c r="AV711" s="693"/>
      <c r="AW711" s="693"/>
      <c r="AX711" s="694"/>
    </row>
    <row r="712" spans="1:50" ht="57.75" customHeight="1" x14ac:dyDescent="0.15">
      <c r="A712" s="683"/>
      <c r="B712" s="684"/>
      <c r="C712" s="613" t="s">
        <v>343</v>
      </c>
      <c r="D712" s="614"/>
      <c r="E712" s="614"/>
      <c r="F712" s="614"/>
      <c r="G712" s="614"/>
      <c r="H712" s="614"/>
      <c r="I712" s="614"/>
      <c r="J712" s="614"/>
      <c r="K712" s="614"/>
      <c r="L712" s="614"/>
      <c r="M712" s="614"/>
      <c r="N712" s="614"/>
      <c r="O712" s="614"/>
      <c r="P712" s="614"/>
      <c r="Q712" s="614"/>
      <c r="R712" s="614"/>
      <c r="S712" s="614"/>
      <c r="T712" s="614"/>
      <c r="U712" s="614"/>
      <c r="V712" s="614"/>
      <c r="W712" s="614"/>
      <c r="X712" s="614"/>
      <c r="Y712" s="614"/>
      <c r="Z712" s="614"/>
      <c r="AA712" s="614"/>
      <c r="AB712" s="614"/>
      <c r="AC712" s="615"/>
      <c r="AD712" s="610" t="s">
        <v>750</v>
      </c>
      <c r="AE712" s="611"/>
      <c r="AF712" s="611"/>
      <c r="AG712" s="619" t="s">
        <v>888</v>
      </c>
      <c r="AH712" s="620"/>
      <c r="AI712" s="620"/>
      <c r="AJ712" s="620"/>
      <c r="AK712" s="620"/>
      <c r="AL712" s="620"/>
      <c r="AM712" s="620"/>
      <c r="AN712" s="620"/>
      <c r="AO712" s="620"/>
      <c r="AP712" s="620"/>
      <c r="AQ712" s="620"/>
      <c r="AR712" s="620"/>
      <c r="AS712" s="620"/>
      <c r="AT712" s="620"/>
      <c r="AU712" s="620"/>
      <c r="AV712" s="620"/>
      <c r="AW712" s="620"/>
      <c r="AX712" s="621"/>
    </row>
    <row r="713" spans="1:50" ht="26.25" customHeight="1" x14ac:dyDescent="0.15">
      <c r="A713" s="683"/>
      <c r="B713" s="684"/>
      <c r="C713" s="181" t="s">
        <v>344</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765</v>
      </c>
      <c r="AE713" s="185"/>
      <c r="AF713" s="186"/>
      <c r="AG713" s="692" t="s">
        <v>892</v>
      </c>
      <c r="AH713" s="693"/>
      <c r="AI713" s="693"/>
      <c r="AJ713" s="693"/>
      <c r="AK713" s="693"/>
      <c r="AL713" s="693"/>
      <c r="AM713" s="693"/>
      <c r="AN713" s="693"/>
      <c r="AO713" s="693"/>
      <c r="AP713" s="693"/>
      <c r="AQ713" s="693"/>
      <c r="AR713" s="693"/>
      <c r="AS713" s="693"/>
      <c r="AT713" s="693"/>
      <c r="AU713" s="693"/>
      <c r="AV713" s="693"/>
      <c r="AW713" s="693"/>
      <c r="AX713" s="694"/>
    </row>
    <row r="714" spans="1:50" ht="42" customHeight="1" x14ac:dyDescent="0.15">
      <c r="A714" s="685"/>
      <c r="B714" s="686"/>
      <c r="C714" s="796" t="s">
        <v>322</v>
      </c>
      <c r="D714" s="797"/>
      <c r="E714" s="797"/>
      <c r="F714" s="797"/>
      <c r="G714" s="797"/>
      <c r="H714" s="797"/>
      <c r="I714" s="797"/>
      <c r="J714" s="797"/>
      <c r="K714" s="797"/>
      <c r="L714" s="797"/>
      <c r="M714" s="797"/>
      <c r="N714" s="797"/>
      <c r="O714" s="797"/>
      <c r="P714" s="797"/>
      <c r="Q714" s="797"/>
      <c r="R714" s="797"/>
      <c r="S714" s="797"/>
      <c r="T714" s="797"/>
      <c r="U714" s="797"/>
      <c r="V714" s="797"/>
      <c r="W714" s="797"/>
      <c r="X714" s="797"/>
      <c r="Y714" s="797"/>
      <c r="Z714" s="797"/>
      <c r="AA714" s="797"/>
      <c r="AB714" s="797"/>
      <c r="AC714" s="798"/>
      <c r="AD714" s="616" t="s">
        <v>750</v>
      </c>
      <c r="AE714" s="617"/>
      <c r="AF714" s="618"/>
      <c r="AG714" s="717" t="s">
        <v>791</v>
      </c>
      <c r="AH714" s="718"/>
      <c r="AI714" s="718"/>
      <c r="AJ714" s="718"/>
      <c r="AK714" s="718"/>
      <c r="AL714" s="718"/>
      <c r="AM714" s="718"/>
      <c r="AN714" s="718"/>
      <c r="AO714" s="718"/>
      <c r="AP714" s="718"/>
      <c r="AQ714" s="718"/>
      <c r="AR714" s="718"/>
      <c r="AS714" s="718"/>
      <c r="AT714" s="718"/>
      <c r="AU714" s="718"/>
      <c r="AV714" s="718"/>
      <c r="AW714" s="718"/>
      <c r="AX714" s="719"/>
    </row>
    <row r="715" spans="1:50" ht="62.25" customHeight="1" x14ac:dyDescent="0.15">
      <c r="A715" s="646" t="s">
        <v>40</v>
      </c>
      <c r="B715" s="682"/>
      <c r="C715" s="687" t="s">
        <v>323</v>
      </c>
      <c r="D715" s="688"/>
      <c r="E715" s="688"/>
      <c r="F715" s="688"/>
      <c r="G715" s="688"/>
      <c r="H715" s="688"/>
      <c r="I715" s="688"/>
      <c r="J715" s="688"/>
      <c r="K715" s="688"/>
      <c r="L715" s="688"/>
      <c r="M715" s="688"/>
      <c r="N715" s="688"/>
      <c r="O715" s="688"/>
      <c r="P715" s="688"/>
      <c r="Q715" s="688"/>
      <c r="R715" s="688"/>
      <c r="S715" s="688"/>
      <c r="T715" s="688"/>
      <c r="U715" s="688"/>
      <c r="V715" s="688"/>
      <c r="W715" s="688"/>
      <c r="X715" s="688"/>
      <c r="Y715" s="688"/>
      <c r="Z715" s="688"/>
      <c r="AA715" s="688"/>
      <c r="AB715" s="688"/>
      <c r="AC715" s="689"/>
      <c r="AD715" s="695" t="s">
        <v>750</v>
      </c>
      <c r="AE715" s="696"/>
      <c r="AF715" s="802"/>
      <c r="AG715" s="543" t="s">
        <v>828</v>
      </c>
      <c r="AH715" s="544"/>
      <c r="AI715" s="544"/>
      <c r="AJ715" s="544"/>
      <c r="AK715" s="544"/>
      <c r="AL715" s="544"/>
      <c r="AM715" s="544"/>
      <c r="AN715" s="544"/>
      <c r="AO715" s="544"/>
      <c r="AP715" s="544"/>
      <c r="AQ715" s="544"/>
      <c r="AR715" s="544"/>
      <c r="AS715" s="544"/>
      <c r="AT715" s="544"/>
      <c r="AU715" s="544"/>
      <c r="AV715" s="544"/>
      <c r="AW715" s="544"/>
      <c r="AX715" s="545"/>
    </row>
    <row r="716" spans="1:50" ht="58.5" customHeight="1" x14ac:dyDescent="0.15">
      <c r="A716" s="683"/>
      <c r="B716" s="684"/>
      <c r="C716" s="812" t="s">
        <v>45</v>
      </c>
      <c r="D716" s="813"/>
      <c r="E716" s="813"/>
      <c r="F716" s="813"/>
      <c r="G716" s="813"/>
      <c r="H716" s="813"/>
      <c r="I716" s="813"/>
      <c r="J716" s="813"/>
      <c r="K716" s="813"/>
      <c r="L716" s="813"/>
      <c r="M716" s="813"/>
      <c r="N716" s="813"/>
      <c r="O716" s="813"/>
      <c r="P716" s="813"/>
      <c r="Q716" s="813"/>
      <c r="R716" s="813"/>
      <c r="S716" s="813"/>
      <c r="T716" s="813"/>
      <c r="U716" s="813"/>
      <c r="V716" s="813"/>
      <c r="W716" s="813"/>
      <c r="X716" s="813"/>
      <c r="Y716" s="813"/>
      <c r="Z716" s="813"/>
      <c r="AA716" s="813"/>
      <c r="AB716" s="813"/>
      <c r="AC716" s="814"/>
      <c r="AD716" s="783" t="s">
        <v>750</v>
      </c>
      <c r="AE716" s="784"/>
      <c r="AF716" s="784"/>
      <c r="AG716" s="692" t="s">
        <v>890</v>
      </c>
      <c r="AH716" s="693"/>
      <c r="AI716" s="693"/>
      <c r="AJ716" s="693"/>
      <c r="AK716" s="693"/>
      <c r="AL716" s="693"/>
      <c r="AM716" s="693"/>
      <c r="AN716" s="693"/>
      <c r="AO716" s="693"/>
      <c r="AP716" s="693"/>
      <c r="AQ716" s="693"/>
      <c r="AR716" s="693"/>
      <c r="AS716" s="693"/>
      <c r="AT716" s="693"/>
      <c r="AU716" s="693"/>
      <c r="AV716" s="693"/>
      <c r="AW716" s="693"/>
      <c r="AX716" s="694"/>
    </row>
    <row r="717" spans="1:50" ht="43.5" customHeight="1" x14ac:dyDescent="0.15">
      <c r="A717" s="683"/>
      <c r="B717" s="684"/>
      <c r="C717" s="613" t="s">
        <v>243</v>
      </c>
      <c r="D717" s="614"/>
      <c r="E717" s="614"/>
      <c r="F717" s="614"/>
      <c r="G717" s="614"/>
      <c r="H717" s="614"/>
      <c r="I717" s="614"/>
      <c r="J717" s="614"/>
      <c r="K717" s="614"/>
      <c r="L717" s="614"/>
      <c r="M717" s="614"/>
      <c r="N717" s="614"/>
      <c r="O717" s="614"/>
      <c r="P717" s="614"/>
      <c r="Q717" s="614"/>
      <c r="R717" s="614"/>
      <c r="S717" s="614"/>
      <c r="T717" s="614"/>
      <c r="U717" s="614"/>
      <c r="V717" s="614"/>
      <c r="W717" s="614"/>
      <c r="X717" s="614"/>
      <c r="Y717" s="614"/>
      <c r="Z717" s="614"/>
      <c r="AA717" s="614"/>
      <c r="AB717" s="614"/>
      <c r="AC717" s="614"/>
      <c r="AD717" s="184" t="s">
        <v>750</v>
      </c>
      <c r="AE717" s="185"/>
      <c r="AF717" s="185"/>
      <c r="AG717" s="692" t="s">
        <v>792</v>
      </c>
      <c r="AH717" s="693"/>
      <c r="AI717" s="693"/>
      <c r="AJ717" s="693"/>
      <c r="AK717" s="693"/>
      <c r="AL717" s="693"/>
      <c r="AM717" s="693"/>
      <c r="AN717" s="693"/>
      <c r="AO717" s="693"/>
      <c r="AP717" s="693"/>
      <c r="AQ717" s="693"/>
      <c r="AR717" s="693"/>
      <c r="AS717" s="693"/>
      <c r="AT717" s="693"/>
      <c r="AU717" s="693"/>
      <c r="AV717" s="693"/>
      <c r="AW717" s="693"/>
      <c r="AX717" s="694"/>
    </row>
    <row r="718" spans="1:50" ht="43.5" customHeight="1" x14ac:dyDescent="0.15">
      <c r="A718" s="685"/>
      <c r="B718" s="686"/>
      <c r="C718" s="613" t="s">
        <v>44</v>
      </c>
      <c r="D718" s="614"/>
      <c r="E718" s="614"/>
      <c r="F718" s="614"/>
      <c r="G718" s="614"/>
      <c r="H718" s="614"/>
      <c r="I718" s="614"/>
      <c r="J718" s="614"/>
      <c r="K718" s="614"/>
      <c r="L718" s="614"/>
      <c r="M718" s="614"/>
      <c r="N718" s="614"/>
      <c r="O718" s="614"/>
      <c r="P718" s="614"/>
      <c r="Q718" s="614"/>
      <c r="R718" s="614"/>
      <c r="S718" s="614"/>
      <c r="T718" s="614"/>
      <c r="U718" s="614"/>
      <c r="V718" s="614"/>
      <c r="W718" s="614"/>
      <c r="X718" s="614"/>
      <c r="Y718" s="614"/>
      <c r="Z718" s="614"/>
      <c r="AA718" s="614"/>
      <c r="AB718" s="614"/>
      <c r="AC718" s="614"/>
      <c r="AD718" s="184" t="s">
        <v>750</v>
      </c>
      <c r="AE718" s="185"/>
      <c r="AF718" s="185"/>
      <c r="AG718" s="193" t="s">
        <v>770</v>
      </c>
      <c r="AH718" s="194"/>
      <c r="AI718" s="194"/>
      <c r="AJ718" s="194"/>
      <c r="AK718" s="194"/>
      <c r="AL718" s="194"/>
      <c r="AM718" s="194"/>
      <c r="AN718" s="194"/>
      <c r="AO718" s="194"/>
      <c r="AP718" s="194"/>
      <c r="AQ718" s="194"/>
      <c r="AR718" s="194"/>
      <c r="AS718" s="194"/>
      <c r="AT718" s="194"/>
      <c r="AU718" s="194"/>
      <c r="AV718" s="194"/>
      <c r="AW718" s="194"/>
      <c r="AX718" s="195"/>
    </row>
    <row r="719" spans="1:50" ht="41.25" customHeight="1" x14ac:dyDescent="0.15">
      <c r="A719" s="676" t="s">
        <v>58</v>
      </c>
      <c r="B719" s="677"/>
      <c r="C719" s="815" t="s">
        <v>144</v>
      </c>
      <c r="D719" s="816"/>
      <c r="E719" s="816"/>
      <c r="F719" s="816"/>
      <c r="G719" s="816"/>
      <c r="H719" s="816"/>
      <c r="I719" s="816"/>
      <c r="J719" s="816"/>
      <c r="K719" s="816"/>
      <c r="L719" s="816"/>
      <c r="M719" s="816"/>
      <c r="N719" s="816"/>
      <c r="O719" s="816"/>
      <c r="P719" s="816"/>
      <c r="Q719" s="816"/>
      <c r="R719" s="816"/>
      <c r="S719" s="816"/>
      <c r="T719" s="816"/>
      <c r="U719" s="816"/>
      <c r="V719" s="816"/>
      <c r="W719" s="816"/>
      <c r="X719" s="816"/>
      <c r="Y719" s="816"/>
      <c r="Z719" s="816"/>
      <c r="AA719" s="816"/>
      <c r="AB719" s="816"/>
      <c r="AC719" s="631"/>
      <c r="AD719" s="695" t="s">
        <v>765</v>
      </c>
      <c r="AE719" s="696"/>
      <c r="AF719" s="696"/>
      <c r="AG719" s="190" t="s">
        <v>892</v>
      </c>
      <c r="AH719" s="191"/>
      <c r="AI719" s="191"/>
      <c r="AJ719" s="191"/>
      <c r="AK719" s="191"/>
      <c r="AL719" s="191"/>
      <c r="AM719" s="191"/>
      <c r="AN719" s="191"/>
      <c r="AO719" s="191"/>
      <c r="AP719" s="191"/>
      <c r="AQ719" s="191"/>
      <c r="AR719" s="191"/>
      <c r="AS719" s="191"/>
      <c r="AT719" s="191"/>
      <c r="AU719" s="191"/>
      <c r="AV719" s="191"/>
      <c r="AW719" s="191"/>
      <c r="AX719" s="192"/>
    </row>
    <row r="720" spans="1:50" ht="19.7" customHeight="1" x14ac:dyDescent="0.15">
      <c r="A720" s="678"/>
      <c r="B720" s="679"/>
      <c r="C720" s="957" t="s">
        <v>336</v>
      </c>
      <c r="D720" s="955"/>
      <c r="E720" s="955"/>
      <c r="F720" s="958"/>
      <c r="G720" s="954" t="s">
        <v>337</v>
      </c>
      <c r="H720" s="955"/>
      <c r="I720" s="955"/>
      <c r="J720" s="955"/>
      <c r="K720" s="955"/>
      <c r="L720" s="955"/>
      <c r="M720" s="955"/>
      <c r="N720" s="954" t="s">
        <v>340</v>
      </c>
      <c r="O720" s="955"/>
      <c r="P720" s="955"/>
      <c r="Q720" s="955"/>
      <c r="R720" s="955"/>
      <c r="S720" s="955"/>
      <c r="T720" s="955"/>
      <c r="U720" s="955"/>
      <c r="V720" s="955"/>
      <c r="W720" s="955"/>
      <c r="X720" s="955"/>
      <c r="Y720" s="955"/>
      <c r="Z720" s="955"/>
      <c r="AA720" s="955"/>
      <c r="AB720" s="955"/>
      <c r="AC720" s="955"/>
      <c r="AD720" s="955"/>
      <c r="AE720" s="955"/>
      <c r="AF720" s="956"/>
      <c r="AG720" s="444"/>
      <c r="AH720" s="235"/>
      <c r="AI720" s="235"/>
      <c r="AJ720" s="235"/>
      <c r="AK720" s="235"/>
      <c r="AL720" s="235"/>
      <c r="AM720" s="235"/>
      <c r="AN720" s="235"/>
      <c r="AO720" s="235"/>
      <c r="AP720" s="235"/>
      <c r="AQ720" s="235"/>
      <c r="AR720" s="235"/>
      <c r="AS720" s="235"/>
      <c r="AT720" s="235"/>
      <c r="AU720" s="235"/>
      <c r="AV720" s="235"/>
      <c r="AW720" s="235"/>
      <c r="AX720" s="445"/>
    </row>
    <row r="721" spans="1:52" ht="24.75" customHeight="1" x14ac:dyDescent="0.15">
      <c r="A721" s="678"/>
      <c r="B721" s="679"/>
      <c r="C721" s="941"/>
      <c r="D721" s="942"/>
      <c r="E721" s="942"/>
      <c r="F721" s="943"/>
      <c r="G721" s="959"/>
      <c r="H721" s="960"/>
      <c r="I721" s="77" t="str">
        <f>IF(OR(G721="　", G721=""), "", "-")</f>
        <v/>
      </c>
      <c r="J721" s="940"/>
      <c r="K721" s="940"/>
      <c r="L721" s="77" t="str">
        <f>IF(M721="","","-")</f>
        <v/>
      </c>
      <c r="M721" s="78"/>
      <c r="N721" s="937"/>
      <c r="O721" s="938"/>
      <c r="P721" s="938"/>
      <c r="Q721" s="938"/>
      <c r="R721" s="938"/>
      <c r="S721" s="938"/>
      <c r="T721" s="938"/>
      <c r="U721" s="938"/>
      <c r="V721" s="938"/>
      <c r="W721" s="938"/>
      <c r="X721" s="938"/>
      <c r="Y721" s="938"/>
      <c r="Z721" s="938"/>
      <c r="AA721" s="938"/>
      <c r="AB721" s="938"/>
      <c r="AC721" s="938"/>
      <c r="AD721" s="938"/>
      <c r="AE721" s="938"/>
      <c r="AF721" s="939"/>
      <c r="AG721" s="444"/>
      <c r="AH721" s="235"/>
      <c r="AI721" s="235"/>
      <c r="AJ721" s="235"/>
      <c r="AK721" s="235"/>
      <c r="AL721" s="235"/>
      <c r="AM721" s="235"/>
      <c r="AN721" s="235"/>
      <c r="AO721" s="235"/>
      <c r="AP721" s="235"/>
      <c r="AQ721" s="235"/>
      <c r="AR721" s="235"/>
      <c r="AS721" s="235"/>
      <c r="AT721" s="235"/>
      <c r="AU721" s="235"/>
      <c r="AV721" s="235"/>
      <c r="AW721" s="235"/>
      <c r="AX721" s="445"/>
    </row>
    <row r="722" spans="1:52" ht="24.75" customHeight="1" x14ac:dyDescent="0.15">
      <c r="A722" s="678"/>
      <c r="B722" s="679"/>
      <c r="C722" s="941"/>
      <c r="D722" s="942"/>
      <c r="E722" s="942"/>
      <c r="F722" s="943"/>
      <c r="G722" s="959"/>
      <c r="H722" s="960"/>
      <c r="I722" s="77" t="str">
        <f>IF(OR(G722="　", G722=""), "", "-")</f>
        <v/>
      </c>
      <c r="J722" s="940"/>
      <c r="K722" s="940"/>
      <c r="L722" s="77" t="str">
        <f>IF(M722="","","-")</f>
        <v/>
      </c>
      <c r="M722" s="78"/>
      <c r="N722" s="937"/>
      <c r="O722" s="938"/>
      <c r="P722" s="938"/>
      <c r="Q722" s="938"/>
      <c r="R722" s="938"/>
      <c r="S722" s="938"/>
      <c r="T722" s="938"/>
      <c r="U722" s="938"/>
      <c r="V722" s="938"/>
      <c r="W722" s="938"/>
      <c r="X722" s="938"/>
      <c r="Y722" s="938"/>
      <c r="Z722" s="938"/>
      <c r="AA722" s="938"/>
      <c r="AB722" s="938"/>
      <c r="AC722" s="938"/>
      <c r="AD722" s="938"/>
      <c r="AE722" s="938"/>
      <c r="AF722" s="939"/>
      <c r="AG722" s="444"/>
      <c r="AH722" s="235"/>
      <c r="AI722" s="235"/>
      <c r="AJ722" s="235"/>
      <c r="AK722" s="235"/>
      <c r="AL722" s="235"/>
      <c r="AM722" s="235"/>
      <c r="AN722" s="235"/>
      <c r="AO722" s="235"/>
      <c r="AP722" s="235"/>
      <c r="AQ722" s="235"/>
      <c r="AR722" s="235"/>
      <c r="AS722" s="235"/>
      <c r="AT722" s="235"/>
      <c r="AU722" s="235"/>
      <c r="AV722" s="235"/>
      <c r="AW722" s="235"/>
      <c r="AX722" s="445"/>
    </row>
    <row r="723" spans="1:52" ht="24.75" customHeight="1" x14ac:dyDescent="0.15">
      <c r="A723" s="678"/>
      <c r="B723" s="679"/>
      <c r="C723" s="941"/>
      <c r="D723" s="942"/>
      <c r="E723" s="942"/>
      <c r="F723" s="943"/>
      <c r="G723" s="959"/>
      <c r="H723" s="960"/>
      <c r="I723" s="77" t="str">
        <f>IF(OR(G723="　", G723=""), "", "-")</f>
        <v/>
      </c>
      <c r="J723" s="940"/>
      <c r="K723" s="940"/>
      <c r="L723" s="77" t="str">
        <f>IF(M723="","","-")</f>
        <v/>
      </c>
      <c r="M723" s="78"/>
      <c r="N723" s="937"/>
      <c r="O723" s="938"/>
      <c r="P723" s="938"/>
      <c r="Q723" s="938"/>
      <c r="R723" s="938"/>
      <c r="S723" s="938"/>
      <c r="T723" s="938"/>
      <c r="U723" s="938"/>
      <c r="V723" s="938"/>
      <c r="W723" s="938"/>
      <c r="X723" s="938"/>
      <c r="Y723" s="938"/>
      <c r="Z723" s="938"/>
      <c r="AA723" s="938"/>
      <c r="AB723" s="938"/>
      <c r="AC723" s="938"/>
      <c r="AD723" s="938"/>
      <c r="AE723" s="938"/>
      <c r="AF723" s="939"/>
      <c r="AG723" s="444"/>
      <c r="AH723" s="235"/>
      <c r="AI723" s="235"/>
      <c r="AJ723" s="235"/>
      <c r="AK723" s="235"/>
      <c r="AL723" s="235"/>
      <c r="AM723" s="235"/>
      <c r="AN723" s="235"/>
      <c r="AO723" s="235"/>
      <c r="AP723" s="235"/>
      <c r="AQ723" s="235"/>
      <c r="AR723" s="235"/>
      <c r="AS723" s="235"/>
      <c r="AT723" s="235"/>
      <c r="AU723" s="235"/>
      <c r="AV723" s="235"/>
      <c r="AW723" s="235"/>
      <c r="AX723" s="445"/>
    </row>
    <row r="724" spans="1:52" ht="24.75" customHeight="1" x14ac:dyDescent="0.15">
      <c r="A724" s="678"/>
      <c r="B724" s="679"/>
      <c r="C724" s="941"/>
      <c r="D724" s="942"/>
      <c r="E724" s="942"/>
      <c r="F724" s="943"/>
      <c r="G724" s="959"/>
      <c r="H724" s="960"/>
      <c r="I724" s="77" t="str">
        <f>IF(OR(G724="　", G724=""), "", "-")</f>
        <v/>
      </c>
      <c r="J724" s="940"/>
      <c r="K724" s="940"/>
      <c r="L724" s="77" t="str">
        <f>IF(M724="","","-")</f>
        <v/>
      </c>
      <c r="M724" s="78"/>
      <c r="N724" s="937"/>
      <c r="O724" s="938"/>
      <c r="P724" s="938"/>
      <c r="Q724" s="938"/>
      <c r="R724" s="938"/>
      <c r="S724" s="938"/>
      <c r="T724" s="938"/>
      <c r="U724" s="938"/>
      <c r="V724" s="938"/>
      <c r="W724" s="938"/>
      <c r="X724" s="938"/>
      <c r="Y724" s="938"/>
      <c r="Z724" s="938"/>
      <c r="AA724" s="938"/>
      <c r="AB724" s="938"/>
      <c r="AC724" s="938"/>
      <c r="AD724" s="938"/>
      <c r="AE724" s="938"/>
      <c r="AF724" s="939"/>
      <c r="AG724" s="444"/>
      <c r="AH724" s="235"/>
      <c r="AI724" s="235"/>
      <c r="AJ724" s="235"/>
      <c r="AK724" s="235"/>
      <c r="AL724" s="235"/>
      <c r="AM724" s="235"/>
      <c r="AN724" s="235"/>
      <c r="AO724" s="235"/>
      <c r="AP724" s="235"/>
      <c r="AQ724" s="235"/>
      <c r="AR724" s="235"/>
      <c r="AS724" s="235"/>
      <c r="AT724" s="235"/>
      <c r="AU724" s="235"/>
      <c r="AV724" s="235"/>
      <c r="AW724" s="235"/>
      <c r="AX724" s="445"/>
    </row>
    <row r="725" spans="1:52" ht="24.75" customHeight="1" x14ac:dyDescent="0.15">
      <c r="A725" s="680"/>
      <c r="B725" s="681"/>
      <c r="C725" s="941"/>
      <c r="D725" s="942"/>
      <c r="E725" s="942"/>
      <c r="F725" s="943"/>
      <c r="G725" s="982"/>
      <c r="H725" s="983"/>
      <c r="I725" s="79" t="str">
        <f>IF(OR(G725="　", G725=""), "", "-")</f>
        <v/>
      </c>
      <c r="J725" s="984"/>
      <c r="K725" s="984"/>
      <c r="L725" s="79" t="str">
        <f>IF(M725="","","-")</f>
        <v/>
      </c>
      <c r="M725" s="80"/>
      <c r="N725" s="975"/>
      <c r="O725" s="976"/>
      <c r="P725" s="976"/>
      <c r="Q725" s="976"/>
      <c r="R725" s="976"/>
      <c r="S725" s="976"/>
      <c r="T725" s="976"/>
      <c r="U725" s="976"/>
      <c r="V725" s="976"/>
      <c r="W725" s="976"/>
      <c r="X725" s="976"/>
      <c r="Y725" s="976"/>
      <c r="Z725" s="976"/>
      <c r="AA725" s="976"/>
      <c r="AB725" s="976"/>
      <c r="AC725" s="976"/>
      <c r="AD725" s="976"/>
      <c r="AE725" s="976"/>
      <c r="AF725" s="977"/>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15">
      <c r="A726" s="646" t="s">
        <v>48</v>
      </c>
      <c r="B726" s="647"/>
      <c r="C726" s="459" t="s">
        <v>53</v>
      </c>
      <c r="D726" s="598"/>
      <c r="E726" s="598"/>
      <c r="F726" s="599"/>
      <c r="G726" s="822" t="s">
        <v>889</v>
      </c>
      <c r="H726" s="822"/>
      <c r="I726" s="822"/>
      <c r="J726" s="822"/>
      <c r="K726" s="822"/>
      <c r="L726" s="822"/>
      <c r="M726" s="822"/>
      <c r="N726" s="822"/>
      <c r="O726" s="822"/>
      <c r="P726" s="822"/>
      <c r="Q726" s="822"/>
      <c r="R726" s="822"/>
      <c r="S726" s="822"/>
      <c r="T726" s="822"/>
      <c r="U726" s="822"/>
      <c r="V726" s="822"/>
      <c r="W726" s="822"/>
      <c r="X726" s="822"/>
      <c r="Y726" s="822"/>
      <c r="Z726" s="822"/>
      <c r="AA726" s="822"/>
      <c r="AB726" s="822"/>
      <c r="AC726" s="822"/>
      <c r="AD726" s="822"/>
      <c r="AE726" s="822"/>
      <c r="AF726" s="822"/>
      <c r="AG726" s="822"/>
      <c r="AH726" s="822"/>
      <c r="AI726" s="822"/>
      <c r="AJ726" s="822"/>
      <c r="AK726" s="822"/>
      <c r="AL726" s="822"/>
      <c r="AM726" s="822"/>
      <c r="AN726" s="822"/>
      <c r="AO726" s="822"/>
      <c r="AP726" s="822"/>
      <c r="AQ726" s="822"/>
      <c r="AR726" s="822"/>
      <c r="AS726" s="822"/>
      <c r="AT726" s="822"/>
      <c r="AU726" s="822"/>
      <c r="AV726" s="822"/>
      <c r="AW726" s="822"/>
      <c r="AX726" s="823"/>
    </row>
    <row r="727" spans="1:52" ht="67.5" customHeight="1" thickBot="1" x14ac:dyDescent="0.2">
      <c r="A727" s="648"/>
      <c r="B727" s="649"/>
      <c r="C727" s="723" t="s">
        <v>57</v>
      </c>
      <c r="D727" s="724"/>
      <c r="E727" s="724"/>
      <c r="F727" s="725"/>
      <c r="G727" s="820" t="s">
        <v>891</v>
      </c>
      <c r="H727" s="820"/>
      <c r="I727" s="820"/>
      <c r="J727" s="820"/>
      <c r="K727" s="820"/>
      <c r="L727" s="820"/>
      <c r="M727" s="820"/>
      <c r="N727" s="820"/>
      <c r="O727" s="820"/>
      <c r="P727" s="820"/>
      <c r="Q727" s="820"/>
      <c r="R727" s="820"/>
      <c r="S727" s="820"/>
      <c r="T727" s="820"/>
      <c r="U727" s="820"/>
      <c r="V727" s="820"/>
      <c r="W727" s="820"/>
      <c r="X727" s="820"/>
      <c r="Y727" s="820"/>
      <c r="Z727" s="820"/>
      <c r="AA727" s="820"/>
      <c r="AB727" s="820"/>
      <c r="AC727" s="820"/>
      <c r="AD727" s="820"/>
      <c r="AE727" s="820"/>
      <c r="AF727" s="820"/>
      <c r="AG727" s="820"/>
      <c r="AH727" s="820"/>
      <c r="AI727" s="820"/>
      <c r="AJ727" s="820"/>
      <c r="AK727" s="820"/>
      <c r="AL727" s="820"/>
      <c r="AM727" s="820"/>
      <c r="AN727" s="820"/>
      <c r="AO727" s="820"/>
      <c r="AP727" s="820"/>
      <c r="AQ727" s="820"/>
      <c r="AR727" s="820"/>
      <c r="AS727" s="820"/>
      <c r="AT727" s="820"/>
      <c r="AU727" s="820"/>
      <c r="AV727" s="820"/>
      <c r="AW727" s="820"/>
      <c r="AX727" s="821"/>
    </row>
    <row r="728" spans="1:52" ht="24" customHeight="1" x14ac:dyDescent="0.15">
      <c r="A728" s="720" t="s">
        <v>33</v>
      </c>
      <c r="B728" s="721"/>
      <c r="C728" s="721"/>
      <c r="D728" s="721"/>
      <c r="E728" s="721"/>
      <c r="F728" s="721"/>
      <c r="G728" s="721"/>
      <c r="H728" s="721"/>
      <c r="I728" s="721"/>
      <c r="J728" s="721"/>
      <c r="K728" s="721"/>
      <c r="L728" s="721"/>
      <c r="M728" s="721"/>
      <c r="N728" s="721"/>
      <c r="O728" s="721"/>
      <c r="P728" s="721"/>
      <c r="Q728" s="721"/>
      <c r="R728" s="721"/>
      <c r="S728" s="721"/>
      <c r="T728" s="721"/>
      <c r="U728" s="721"/>
      <c r="V728" s="721"/>
      <c r="W728" s="721"/>
      <c r="X728" s="721"/>
      <c r="Y728" s="721"/>
      <c r="Z728" s="721"/>
      <c r="AA728" s="721"/>
      <c r="AB728" s="721"/>
      <c r="AC728" s="721"/>
      <c r="AD728" s="721"/>
      <c r="AE728" s="721"/>
      <c r="AF728" s="721"/>
      <c r="AG728" s="721"/>
      <c r="AH728" s="721"/>
      <c r="AI728" s="721"/>
      <c r="AJ728" s="721"/>
      <c r="AK728" s="721"/>
      <c r="AL728" s="721"/>
      <c r="AM728" s="721"/>
      <c r="AN728" s="721"/>
      <c r="AO728" s="721"/>
      <c r="AP728" s="721"/>
      <c r="AQ728" s="721"/>
      <c r="AR728" s="721"/>
      <c r="AS728" s="721"/>
      <c r="AT728" s="721"/>
      <c r="AU728" s="721"/>
      <c r="AV728" s="721"/>
      <c r="AW728" s="721"/>
      <c r="AX728" s="722"/>
    </row>
    <row r="729" spans="1:52" ht="67.5" customHeight="1" thickBot="1" x14ac:dyDescent="0.2">
      <c r="A729" s="790" t="s">
        <v>901</v>
      </c>
      <c r="B729" s="709"/>
      <c r="C729" s="709"/>
      <c r="D729" s="709"/>
      <c r="E729" s="709"/>
      <c r="F729" s="709"/>
      <c r="G729" s="709"/>
      <c r="H729" s="709"/>
      <c r="I729" s="709"/>
      <c r="J729" s="709"/>
      <c r="K729" s="709"/>
      <c r="L729" s="709"/>
      <c r="M729" s="709"/>
      <c r="N729" s="709"/>
      <c r="O729" s="709"/>
      <c r="P729" s="709"/>
      <c r="Q729" s="709"/>
      <c r="R729" s="709"/>
      <c r="S729" s="709"/>
      <c r="T729" s="709"/>
      <c r="U729" s="709"/>
      <c r="V729" s="709"/>
      <c r="W729" s="709"/>
      <c r="X729" s="709"/>
      <c r="Y729" s="709"/>
      <c r="Z729" s="709"/>
      <c r="AA729" s="709"/>
      <c r="AB729" s="709"/>
      <c r="AC729" s="709"/>
      <c r="AD729" s="709"/>
      <c r="AE729" s="709"/>
      <c r="AF729" s="709"/>
      <c r="AG729" s="709"/>
      <c r="AH729" s="709"/>
      <c r="AI729" s="709"/>
      <c r="AJ729" s="709"/>
      <c r="AK729" s="709"/>
      <c r="AL729" s="709"/>
      <c r="AM729" s="709"/>
      <c r="AN729" s="709"/>
      <c r="AO729" s="709"/>
      <c r="AP729" s="709"/>
      <c r="AQ729" s="709"/>
      <c r="AR729" s="709"/>
      <c r="AS729" s="709"/>
      <c r="AT729" s="709"/>
      <c r="AU729" s="709"/>
      <c r="AV729" s="709"/>
      <c r="AW729" s="709"/>
      <c r="AX729" s="710"/>
    </row>
    <row r="730" spans="1:52" ht="24.75" customHeight="1" x14ac:dyDescent="0.15">
      <c r="A730" s="650" t="s">
        <v>34</v>
      </c>
      <c r="B730" s="651"/>
      <c r="C730" s="651"/>
      <c r="D730" s="651"/>
      <c r="E730" s="651"/>
      <c r="F730" s="651"/>
      <c r="G730" s="651"/>
      <c r="H730" s="651"/>
      <c r="I730" s="651"/>
      <c r="J730" s="651"/>
      <c r="K730" s="651"/>
      <c r="L730" s="651"/>
      <c r="M730" s="651"/>
      <c r="N730" s="651"/>
      <c r="O730" s="651"/>
      <c r="P730" s="651"/>
      <c r="Q730" s="651"/>
      <c r="R730" s="651"/>
      <c r="S730" s="651"/>
      <c r="T730" s="651"/>
      <c r="U730" s="651"/>
      <c r="V730" s="651"/>
      <c r="W730" s="651"/>
      <c r="X730" s="651"/>
      <c r="Y730" s="651"/>
      <c r="Z730" s="651"/>
      <c r="AA730" s="651"/>
      <c r="AB730" s="651"/>
      <c r="AC730" s="651"/>
      <c r="AD730" s="651"/>
      <c r="AE730" s="651"/>
      <c r="AF730" s="651"/>
      <c r="AG730" s="651"/>
      <c r="AH730" s="651"/>
      <c r="AI730" s="651"/>
      <c r="AJ730" s="651"/>
      <c r="AK730" s="651"/>
      <c r="AL730" s="651"/>
      <c r="AM730" s="651"/>
      <c r="AN730" s="651"/>
      <c r="AO730" s="651"/>
      <c r="AP730" s="651"/>
      <c r="AQ730" s="651"/>
      <c r="AR730" s="651"/>
      <c r="AS730" s="651"/>
      <c r="AT730" s="651"/>
      <c r="AU730" s="651"/>
      <c r="AV730" s="651"/>
      <c r="AW730" s="651"/>
      <c r="AX730" s="652"/>
    </row>
    <row r="731" spans="1:52" ht="67.5" customHeight="1" thickBot="1" x14ac:dyDescent="0.2">
      <c r="A731" s="643" t="s">
        <v>898</v>
      </c>
      <c r="B731" s="644"/>
      <c r="C731" s="644"/>
      <c r="D731" s="644"/>
      <c r="E731" s="645"/>
      <c r="F731" s="708" t="s">
        <v>899</v>
      </c>
      <c r="G731" s="709"/>
      <c r="H731" s="709"/>
      <c r="I731" s="709"/>
      <c r="J731" s="709"/>
      <c r="K731" s="709"/>
      <c r="L731" s="709"/>
      <c r="M731" s="709"/>
      <c r="N731" s="709"/>
      <c r="O731" s="709"/>
      <c r="P731" s="709"/>
      <c r="Q731" s="709"/>
      <c r="R731" s="709"/>
      <c r="S731" s="709"/>
      <c r="T731" s="709"/>
      <c r="U731" s="709"/>
      <c r="V731" s="709"/>
      <c r="W731" s="709"/>
      <c r="X731" s="709"/>
      <c r="Y731" s="709"/>
      <c r="Z731" s="709"/>
      <c r="AA731" s="709"/>
      <c r="AB731" s="709"/>
      <c r="AC731" s="709"/>
      <c r="AD731" s="709"/>
      <c r="AE731" s="709"/>
      <c r="AF731" s="709"/>
      <c r="AG731" s="709"/>
      <c r="AH731" s="709"/>
      <c r="AI731" s="709"/>
      <c r="AJ731" s="709"/>
      <c r="AK731" s="709"/>
      <c r="AL731" s="709"/>
      <c r="AM731" s="709"/>
      <c r="AN731" s="709"/>
      <c r="AO731" s="709"/>
      <c r="AP731" s="709"/>
      <c r="AQ731" s="709"/>
      <c r="AR731" s="709"/>
      <c r="AS731" s="709"/>
      <c r="AT731" s="709"/>
      <c r="AU731" s="709"/>
      <c r="AV731" s="709"/>
      <c r="AW731" s="709"/>
      <c r="AX731" s="710"/>
    </row>
    <row r="732" spans="1:52" ht="24.75" customHeight="1" x14ac:dyDescent="0.15">
      <c r="A732" s="650" t="s">
        <v>46</v>
      </c>
      <c r="B732" s="651"/>
      <c r="C732" s="651"/>
      <c r="D732" s="651"/>
      <c r="E732" s="651"/>
      <c r="F732" s="651"/>
      <c r="G732" s="651"/>
      <c r="H732" s="651"/>
      <c r="I732" s="651"/>
      <c r="J732" s="651"/>
      <c r="K732" s="651"/>
      <c r="L732" s="651"/>
      <c r="M732" s="651"/>
      <c r="N732" s="651"/>
      <c r="O732" s="651"/>
      <c r="P732" s="651"/>
      <c r="Q732" s="651"/>
      <c r="R732" s="651"/>
      <c r="S732" s="651"/>
      <c r="T732" s="651"/>
      <c r="U732" s="651"/>
      <c r="V732" s="651"/>
      <c r="W732" s="651"/>
      <c r="X732" s="651"/>
      <c r="Y732" s="651"/>
      <c r="Z732" s="651"/>
      <c r="AA732" s="651"/>
      <c r="AB732" s="651"/>
      <c r="AC732" s="651"/>
      <c r="AD732" s="651"/>
      <c r="AE732" s="651"/>
      <c r="AF732" s="651"/>
      <c r="AG732" s="651"/>
      <c r="AH732" s="651"/>
      <c r="AI732" s="651"/>
      <c r="AJ732" s="651"/>
      <c r="AK732" s="651"/>
      <c r="AL732" s="651"/>
      <c r="AM732" s="651"/>
      <c r="AN732" s="651"/>
      <c r="AO732" s="651"/>
      <c r="AP732" s="651"/>
      <c r="AQ732" s="651"/>
      <c r="AR732" s="651"/>
      <c r="AS732" s="651"/>
      <c r="AT732" s="651"/>
      <c r="AU732" s="651"/>
      <c r="AV732" s="651"/>
      <c r="AW732" s="651"/>
      <c r="AX732" s="652"/>
    </row>
    <row r="733" spans="1:52" ht="66" customHeight="1" thickBot="1" x14ac:dyDescent="0.2">
      <c r="A733" s="643" t="s">
        <v>898</v>
      </c>
      <c r="B733" s="644"/>
      <c r="C733" s="644"/>
      <c r="D733" s="644"/>
      <c r="E733" s="645"/>
      <c r="F733" s="791" t="s">
        <v>900</v>
      </c>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792"/>
      <c r="AH733" s="792"/>
      <c r="AI733" s="792"/>
      <c r="AJ733" s="792"/>
      <c r="AK733" s="792"/>
      <c r="AL733" s="792"/>
      <c r="AM733" s="792"/>
      <c r="AN733" s="792"/>
      <c r="AO733" s="792"/>
      <c r="AP733" s="792"/>
      <c r="AQ733" s="792"/>
      <c r="AR733" s="792"/>
      <c r="AS733" s="792"/>
      <c r="AT733" s="792"/>
      <c r="AU733" s="792"/>
      <c r="AV733" s="792"/>
      <c r="AW733" s="792"/>
      <c r="AX733" s="793"/>
    </row>
    <row r="734" spans="1:52" ht="24.75" customHeight="1" x14ac:dyDescent="0.15">
      <c r="A734" s="697" t="s">
        <v>35</v>
      </c>
      <c r="B734" s="698"/>
      <c r="C734" s="698"/>
      <c r="D734" s="698"/>
      <c r="E734" s="698"/>
      <c r="F734" s="698"/>
      <c r="G734" s="698"/>
      <c r="H734" s="698"/>
      <c r="I734" s="698"/>
      <c r="J734" s="698"/>
      <c r="K734" s="698"/>
      <c r="L734" s="698"/>
      <c r="M734" s="698"/>
      <c r="N734" s="698"/>
      <c r="O734" s="698"/>
      <c r="P734" s="698"/>
      <c r="Q734" s="698"/>
      <c r="R734" s="698"/>
      <c r="S734" s="698"/>
      <c r="T734" s="698"/>
      <c r="U734" s="698"/>
      <c r="V734" s="698"/>
      <c r="W734" s="698"/>
      <c r="X734" s="698"/>
      <c r="Y734" s="698"/>
      <c r="Z734" s="698"/>
      <c r="AA734" s="698"/>
      <c r="AB734" s="698"/>
      <c r="AC734" s="698"/>
      <c r="AD734" s="698"/>
      <c r="AE734" s="698"/>
      <c r="AF734" s="698"/>
      <c r="AG734" s="698"/>
      <c r="AH734" s="698"/>
      <c r="AI734" s="698"/>
      <c r="AJ734" s="698"/>
      <c r="AK734" s="698"/>
      <c r="AL734" s="698"/>
      <c r="AM734" s="698"/>
      <c r="AN734" s="698"/>
      <c r="AO734" s="698"/>
      <c r="AP734" s="698"/>
      <c r="AQ734" s="698"/>
      <c r="AR734" s="698"/>
      <c r="AS734" s="698"/>
      <c r="AT734" s="698"/>
      <c r="AU734" s="698"/>
      <c r="AV734" s="698"/>
      <c r="AW734" s="698"/>
      <c r="AX734" s="699"/>
    </row>
    <row r="735" spans="1:52" ht="67.5" customHeight="1" thickBot="1" x14ac:dyDescent="0.2">
      <c r="A735" s="636" t="s">
        <v>767</v>
      </c>
      <c r="B735" s="637"/>
      <c r="C735" s="637"/>
      <c r="D735" s="637"/>
      <c r="E735" s="637"/>
      <c r="F735" s="637"/>
      <c r="G735" s="637"/>
      <c r="H735" s="637"/>
      <c r="I735" s="637"/>
      <c r="J735" s="637"/>
      <c r="K735" s="637"/>
      <c r="L735" s="637"/>
      <c r="M735" s="637"/>
      <c r="N735" s="637"/>
      <c r="O735" s="637"/>
      <c r="P735" s="637"/>
      <c r="Q735" s="637"/>
      <c r="R735" s="637"/>
      <c r="S735" s="637"/>
      <c r="T735" s="637"/>
      <c r="U735" s="637"/>
      <c r="V735" s="637"/>
      <c r="W735" s="637"/>
      <c r="X735" s="637"/>
      <c r="Y735" s="637"/>
      <c r="Z735" s="637"/>
      <c r="AA735" s="637"/>
      <c r="AB735" s="637"/>
      <c r="AC735" s="637"/>
      <c r="AD735" s="637"/>
      <c r="AE735" s="637"/>
      <c r="AF735" s="637"/>
      <c r="AG735" s="637"/>
      <c r="AH735" s="637"/>
      <c r="AI735" s="637"/>
      <c r="AJ735" s="637"/>
      <c r="AK735" s="637"/>
      <c r="AL735" s="637"/>
      <c r="AM735" s="637"/>
      <c r="AN735" s="637"/>
      <c r="AO735" s="637"/>
      <c r="AP735" s="637"/>
      <c r="AQ735" s="637"/>
      <c r="AR735" s="637"/>
      <c r="AS735" s="637"/>
      <c r="AT735" s="637"/>
      <c r="AU735" s="637"/>
      <c r="AV735" s="637"/>
      <c r="AW735" s="637"/>
      <c r="AX735" s="638"/>
    </row>
    <row r="736" spans="1:52" ht="24.75" customHeight="1" x14ac:dyDescent="0.15">
      <c r="A736" s="799" t="s">
        <v>349</v>
      </c>
      <c r="B736" s="800"/>
      <c r="C736" s="800"/>
      <c r="D736" s="800"/>
      <c r="E736" s="800"/>
      <c r="F736" s="800"/>
      <c r="G736" s="800"/>
      <c r="H736" s="800"/>
      <c r="I736" s="800"/>
      <c r="J736" s="800"/>
      <c r="K736" s="800"/>
      <c r="L736" s="800"/>
      <c r="M736" s="800"/>
      <c r="N736" s="800"/>
      <c r="O736" s="800"/>
      <c r="P736" s="800"/>
      <c r="Q736" s="800"/>
      <c r="R736" s="800"/>
      <c r="S736" s="800"/>
      <c r="T736" s="800"/>
      <c r="U736" s="800"/>
      <c r="V736" s="800"/>
      <c r="W736" s="800"/>
      <c r="X736" s="800"/>
      <c r="Y736" s="800"/>
      <c r="Z736" s="800"/>
      <c r="AA736" s="800"/>
      <c r="AB736" s="800"/>
      <c r="AC736" s="800"/>
      <c r="AD736" s="800"/>
      <c r="AE736" s="800"/>
      <c r="AF736" s="800"/>
      <c r="AG736" s="800"/>
      <c r="AH736" s="800"/>
      <c r="AI736" s="800"/>
      <c r="AJ736" s="800"/>
      <c r="AK736" s="800"/>
      <c r="AL736" s="800"/>
      <c r="AM736" s="800"/>
      <c r="AN736" s="800"/>
      <c r="AO736" s="800"/>
      <c r="AP736" s="800"/>
      <c r="AQ736" s="800"/>
      <c r="AR736" s="800"/>
      <c r="AS736" s="800"/>
      <c r="AT736" s="800"/>
      <c r="AU736" s="800"/>
      <c r="AV736" s="800"/>
      <c r="AW736" s="800"/>
      <c r="AX736" s="801"/>
      <c r="AZ736" s="10"/>
    </row>
    <row r="737" spans="1:51" ht="24.75" customHeight="1" x14ac:dyDescent="0.15">
      <c r="A737" s="157" t="s">
        <v>668</v>
      </c>
      <c r="B737" s="158"/>
      <c r="C737" s="158"/>
      <c r="D737" s="159"/>
      <c r="E737" s="105" t="s">
        <v>744</v>
      </c>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15">
      <c r="A738" s="109" t="s">
        <v>393</v>
      </c>
      <c r="B738" s="109"/>
      <c r="C738" s="109"/>
      <c r="D738" s="109"/>
      <c r="E738" s="105" t="s">
        <v>745</v>
      </c>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15">
      <c r="A739" s="109" t="s">
        <v>392</v>
      </c>
      <c r="B739" s="109"/>
      <c r="C739" s="109"/>
      <c r="D739" s="109"/>
      <c r="E739" s="105" t="s">
        <v>746</v>
      </c>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15">
      <c r="A740" s="109" t="s">
        <v>391</v>
      </c>
      <c r="B740" s="109"/>
      <c r="C740" s="109"/>
      <c r="D740" s="109"/>
      <c r="E740" s="105" t="s">
        <v>747</v>
      </c>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15">
      <c r="A741" s="109" t="s">
        <v>390</v>
      </c>
      <c r="B741" s="109"/>
      <c r="C741" s="109"/>
      <c r="D741" s="109"/>
      <c r="E741" s="105" t="s">
        <v>748</v>
      </c>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15">
      <c r="A742" s="109" t="s">
        <v>389</v>
      </c>
      <c r="B742" s="109"/>
      <c r="C742" s="109"/>
      <c r="D742" s="109"/>
      <c r="E742" s="105" t="s">
        <v>749</v>
      </c>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15">
      <c r="A743" s="109" t="s">
        <v>388</v>
      </c>
      <c r="B743" s="109"/>
      <c r="C743" s="109"/>
      <c r="D743" s="109"/>
      <c r="E743" s="105" t="s">
        <v>747</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15">
      <c r="A744" s="109" t="s">
        <v>387</v>
      </c>
      <c r="B744" s="109"/>
      <c r="C744" s="109"/>
      <c r="D744" s="109"/>
      <c r="E744" s="105" t="s">
        <v>748</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15">
      <c r="A745" s="109" t="s">
        <v>386</v>
      </c>
      <c r="B745" s="109"/>
      <c r="C745" s="109"/>
      <c r="D745" s="109"/>
      <c r="E745" s="114">
        <v>80</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15">
      <c r="A746" s="109" t="s">
        <v>541</v>
      </c>
      <c r="B746" s="109"/>
      <c r="C746" s="109"/>
      <c r="D746" s="109"/>
      <c r="E746" s="112" t="s">
        <v>706</v>
      </c>
      <c r="F746" s="113"/>
      <c r="G746" s="113"/>
      <c r="H746" s="100" t="str">
        <f>IF(E746="","","-")</f>
        <v>-</v>
      </c>
      <c r="I746" s="113"/>
      <c r="J746" s="113"/>
      <c r="K746" s="100" t="str">
        <f>IF(I746="","","-")</f>
        <v/>
      </c>
      <c r="L746" s="104">
        <v>50</v>
      </c>
      <c r="M746" s="104"/>
      <c r="N746" s="100" t="str">
        <f>IF(O746="","","-")</f>
        <v/>
      </c>
      <c r="O746" s="110"/>
      <c r="P746" s="111"/>
      <c r="Q746" s="112"/>
      <c r="R746" s="113"/>
      <c r="S746" s="113"/>
      <c r="T746" s="100" t="str">
        <f>IF(Q746="","","-")</f>
        <v/>
      </c>
      <c r="U746" s="113"/>
      <c r="V746" s="113"/>
      <c r="W746" s="100" t="str">
        <f>IF(U746="","","-")</f>
        <v/>
      </c>
      <c r="X746" s="104"/>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15">
      <c r="A747" s="109" t="s">
        <v>505</v>
      </c>
      <c r="B747" s="109"/>
      <c r="C747" s="109"/>
      <c r="D747" s="109"/>
      <c r="E747" s="112" t="s">
        <v>706</v>
      </c>
      <c r="F747" s="113"/>
      <c r="G747" s="113"/>
      <c r="H747" s="100" t="str">
        <f>IF(E747="","","-")</f>
        <v>-</v>
      </c>
      <c r="I747" s="113"/>
      <c r="J747" s="113"/>
      <c r="K747" s="100" t="str">
        <f>IF(I747="","","-")</f>
        <v/>
      </c>
      <c r="L747" s="104">
        <v>51</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8.35" customHeight="1" x14ac:dyDescent="0.15">
      <c r="A748" s="120" t="s">
        <v>380</v>
      </c>
      <c r="B748" s="121"/>
      <c r="C748" s="121"/>
      <c r="D748" s="121"/>
      <c r="E748" s="121"/>
      <c r="F748" s="122"/>
      <c r="G748" s="83" t="s">
        <v>704</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0"/>
      <c r="B749" s="121"/>
      <c r="C749" s="121"/>
      <c r="D749" s="121"/>
      <c r="E749" s="121"/>
      <c r="F749" s="122"/>
      <c r="G749" s="44" t="s">
        <v>709</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thickBot="1" x14ac:dyDescent="0.2">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x14ac:dyDescent="0.15">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809"/>
      <c r="B786" s="810"/>
      <c r="C786" s="810"/>
      <c r="D786" s="810"/>
      <c r="E786" s="810"/>
      <c r="F786" s="811"/>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85" t="s">
        <v>382</v>
      </c>
      <c r="B787" s="786"/>
      <c r="C787" s="786"/>
      <c r="D787" s="786"/>
      <c r="E787" s="786"/>
      <c r="F787" s="787"/>
      <c r="G787" s="455" t="s">
        <v>793</v>
      </c>
      <c r="H787" s="456"/>
      <c r="I787" s="456"/>
      <c r="J787" s="456"/>
      <c r="K787" s="456"/>
      <c r="L787" s="456"/>
      <c r="M787" s="456"/>
      <c r="N787" s="456"/>
      <c r="O787" s="456"/>
      <c r="P787" s="456"/>
      <c r="Q787" s="456"/>
      <c r="R787" s="456"/>
      <c r="S787" s="456"/>
      <c r="T787" s="456"/>
      <c r="U787" s="456"/>
      <c r="V787" s="456"/>
      <c r="W787" s="456"/>
      <c r="X787" s="456"/>
      <c r="Y787" s="456"/>
      <c r="Z787" s="456"/>
      <c r="AA787" s="456"/>
      <c r="AB787" s="457"/>
      <c r="AC787" s="455" t="s">
        <v>829</v>
      </c>
      <c r="AD787" s="456"/>
      <c r="AE787" s="456"/>
      <c r="AF787" s="456"/>
      <c r="AG787" s="456"/>
      <c r="AH787" s="456"/>
      <c r="AI787" s="456"/>
      <c r="AJ787" s="456"/>
      <c r="AK787" s="456"/>
      <c r="AL787" s="456"/>
      <c r="AM787" s="456"/>
      <c r="AN787" s="456"/>
      <c r="AO787" s="456"/>
      <c r="AP787" s="456"/>
      <c r="AQ787" s="456"/>
      <c r="AR787" s="456"/>
      <c r="AS787" s="456"/>
      <c r="AT787" s="456"/>
      <c r="AU787" s="456"/>
      <c r="AV787" s="456"/>
      <c r="AW787" s="456"/>
      <c r="AX787" s="458"/>
    </row>
    <row r="788" spans="1:51" ht="24.75" customHeight="1" x14ac:dyDescent="0.15">
      <c r="A788" s="573"/>
      <c r="B788" s="788"/>
      <c r="C788" s="788"/>
      <c r="D788" s="788"/>
      <c r="E788" s="788"/>
      <c r="F788" s="789"/>
      <c r="G788" s="459" t="s">
        <v>17</v>
      </c>
      <c r="H788" s="460"/>
      <c r="I788" s="460"/>
      <c r="J788" s="460"/>
      <c r="K788" s="460"/>
      <c r="L788" s="461" t="s">
        <v>18</v>
      </c>
      <c r="M788" s="460"/>
      <c r="N788" s="460"/>
      <c r="O788" s="460"/>
      <c r="P788" s="460"/>
      <c r="Q788" s="460"/>
      <c r="R788" s="460"/>
      <c r="S788" s="460"/>
      <c r="T788" s="460"/>
      <c r="U788" s="460"/>
      <c r="V788" s="460"/>
      <c r="W788" s="460"/>
      <c r="X788" s="462"/>
      <c r="Y788" s="452" t="s">
        <v>19</v>
      </c>
      <c r="Z788" s="453"/>
      <c r="AA788" s="453"/>
      <c r="AB788" s="463"/>
      <c r="AC788" s="459" t="s">
        <v>17</v>
      </c>
      <c r="AD788" s="460"/>
      <c r="AE788" s="460"/>
      <c r="AF788" s="460"/>
      <c r="AG788" s="460"/>
      <c r="AH788" s="461" t="s">
        <v>18</v>
      </c>
      <c r="AI788" s="460"/>
      <c r="AJ788" s="460"/>
      <c r="AK788" s="460"/>
      <c r="AL788" s="460"/>
      <c r="AM788" s="460"/>
      <c r="AN788" s="460"/>
      <c r="AO788" s="460"/>
      <c r="AP788" s="460"/>
      <c r="AQ788" s="460"/>
      <c r="AR788" s="460"/>
      <c r="AS788" s="460"/>
      <c r="AT788" s="462"/>
      <c r="AU788" s="452" t="s">
        <v>19</v>
      </c>
      <c r="AV788" s="453"/>
      <c r="AW788" s="453"/>
      <c r="AX788" s="454"/>
    </row>
    <row r="789" spans="1:51" ht="24.75" customHeight="1" x14ac:dyDescent="0.15">
      <c r="A789" s="573"/>
      <c r="B789" s="788"/>
      <c r="C789" s="788"/>
      <c r="D789" s="788"/>
      <c r="E789" s="788"/>
      <c r="F789" s="789"/>
      <c r="G789" s="465" t="s">
        <v>794</v>
      </c>
      <c r="H789" s="466"/>
      <c r="I789" s="466"/>
      <c r="J789" s="466"/>
      <c r="K789" s="467"/>
      <c r="L789" s="468" t="s">
        <v>797</v>
      </c>
      <c r="M789" s="469"/>
      <c r="N789" s="469"/>
      <c r="O789" s="469"/>
      <c r="P789" s="469"/>
      <c r="Q789" s="469"/>
      <c r="R789" s="469"/>
      <c r="S789" s="469"/>
      <c r="T789" s="469"/>
      <c r="U789" s="469"/>
      <c r="V789" s="469"/>
      <c r="W789" s="469"/>
      <c r="X789" s="470"/>
      <c r="Y789" s="471">
        <v>0.3</v>
      </c>
      <c r="Z789" s="472"/>
      <c r="AA789" s="472"/>
      <c r="AB789" s="574"/>
      <c r="AC789" s="465" t="s">
        <v>796</v>
      </c>
      <c r="AD789" s="466"/>
      <c r="AE789" s="466"/>
      <c r="AF789" s="466"/>
      <c r="AG789" s="467"/>
      <c r="AH789" s="468" t="s">
        <v>841</v>
      </c>
      <c r="AI789" s="469"/>
      <c r="AJ789" s="469"/>
      <c r="AK789" s="469"/>
      <c r="AL789" s="469"/>
      <c r="AM789" s="469"/>
      <c r="AN789" s="469"/>
      <c r="AO789" s="469"/>
      <c r="AP789" s="469"/>
      <c r="AQ789" s="469"/>
      <c r="AR789" s="469"/>
      <c r="AS789" s="469"/>
      <c r="AT789" s="470"/>
      <c r="AU789" s="471">
        <v>2.5</v>
      </c>
      <c r="AV789" s="472"/>
      <c r="AW789" s="472"/>
      <c r="AX789" s="473"/>
    </row>
    <row r="790" spans="1:51" ht="24.75" customHeight="1" x14ac:dyDescent="0.15">
      <c r="A790" s="573"/>
      <c r="B790" s="788"/>
      <c r="C790" s="788"/>
      <c r="D790" s="788"/>
      <c r="E790" s="788"/>
      <c r="F790" s="789"/>
      <c r="G790" s="349" t="s">
        <v>795</v>
      </c>
      <c r="H790" s="350"/>
      <c r="I790" s="350"/>
      <c r="J790" s="350"/>
      <c r="K790" s="351"/>
      <c r="L790" s="399" t="s">
        <v>798</v>
      </c>
      <c r="M790" s="400"/>
      <c r="N790" s="400"/>
      <c r="O790" s="400"/>
      <c r="P790" s="400"/>
      <c r="Q790" s="400"/>
      <c r="R790" s="400"/>
      <c r="S790" s="400"/>
      <c r="T790" s="400"/>
      <c r="U790" s="400"/>
      <c r="V790" s="400"/>
      <c r="W790" s="400"/>
      <c r="X790" s="401"/>
      <c r="Y790" s="396">
        <v>0.2</v>
      </c>
      <c r="Z790" s="397"/>
      <c r="AA790" s="397"/>
      <c r="AB790" s="403"/>
      <c r="AC790" s="349" t="s">
        <v>839</v>
      </c>
      <c r="AD790" s="350"/>
      <c r="AE790" s="350"/>
      <c r="AF790" s="350"/>
      <c r="AG790" s="351"/>
      <c r="AH790" s="399" t="s">
        <v>842</v>
      </c>
      <c r="AI790" s="400"/>
      <c r="AJ790" s="400"/>
      <c r="AK790" s="400"/>
      <c r="AL790" s="400"/>
      <c r="AM790" s="400"/>
      <c r="AN790" s="400"/>
      <c r="AO790" s="400"/>
      <c r="AP790" s="400"/>
      <c r="AQ790" s="400"/>
      <c r="AR790" s="400"/>
      <c r="AS790" s="400"/>
      <c r="AT790" s="401"/>
      <c r="AU790" s="396">
        <v>1.7</v>
      </c>
      <c r="AV790" s="397"/>
      <c r="AW790" s="397"/>
      <c r="AX790" s="398"/>
    </row>
    <row r="791" spans="1:51" ht="24.75" customHeight="1" x14ac:dyDescent="0.15">
      <c r="A791" s="573"/>
      <c r="B791" s="788"/>
      <c r="C791" s="788"/>
      <c r="D791" s="788"/>
      <c r="E791" s="788"/>
      <c r="F791" s="789"/>
      <c r="G791" s="349" t="s">
        <v>796</v>
      </c>
      <c r="H791" s="350"/>
      <c r="I791" s="350"/>
      <c r="J791" s="350"/>
      <c r="K791" s="351"/>
      <c r="L791" s="399" t="s">
        <v>799</v>
      </c>
      <c r="M791" s="400"/>
      <c r="N791" s="400"/>
      <c r="O791" s="400"/>
      <c r="P791" s="400"/>
      <c r="Q791" s="400"/>
      <c r="R791" s="400"/>
      <c r="S791" s="400"/>
      <c r="T791" s="400"/>
      <c r="U791" s="400"/>
      <c r="V791" s="400"/>
      <c r="W791" s="400"/>
      <c r="X791" s="401"/>
      <c r="Y791" s="396">
        <v>0.1</v>
      </c>
      <c r="Z791" s="397"/>
      <c r="AA791" s="397"/>
      <c r="AB791" s="403"/>
      <c r="AC791" s="349" t="s">
        <v>812</v>
      </c>
      <c r="AD791" s="350"/>
      <c r="AE791" s="350"/>
      <c r="AF791" s="350"/>
      <c r="AG791" s="351"/>
      <c r="AH791" s="468" t="s">
        <v>843</v>
      </c>
      <c r="AI791" s="469"/>
      <c r="AJ791" s="469"/>
      <c r="AK791" s="469"/>
      <c r="AL791" s="469"/>
      <c r="AM791" s="469"/>
      <c r="AN791" s="469"/>
      <c r="AO791" s="469"/>
      <c r="AP791" s="469"/>
      <c r="AQ791" s="469"/>
      <c r="AR791" s="469"/>
      <c r="AS791" s="469"/>
      <c r="AT791" s="470"/>
      <c r="AU791" s="396">
        <v>0.6</v>
      </c>
      <c r="AV791" s="397"/>
      <c r="AW791" s="397"/>
      <c r="AX791" s="398"/>
    </row>
    <row r="792" spans="1:51" ht="24.75" customHeight="1" x14ac:dyDescent="0.15">
      <c r="A792" s="573"/>
      <c r="B792" s="788"/>
      <c r="C792" s="788"/>
      <c r="D792" s="788"/>
      <c r="E792" s="788"/>
      <c r="F792" s="789"/>
      <c r="G792" s="349"/>
      <c r="H792" s="350"/>
      <c r="I792" s="350"/>
      <c r="J792" s="350"/>
      <c r="K792" s="351"/>
      <c r="L792" s="399"/>
      <c r="M792" s="400"/>
      <c r="N792" s="400"/>
      <c r="O792" s="400"/>
      <c r="P792" s="400"/>
      <c r="Q792" s="400"/>
      <c r="R792" s="400"/>
      <c r="S792" s="400"/>
      <c r="T792" s="400"/>
      <c r="U792" s="400"/>
      <c r="V792" s="400"/>
      <c r="W792" s="400"/>
      <c r="X792" s="401"/>
      <c r="Y792" s="396"/>
      <c r="Z792" s="397"/>
      <c r="AA792" s="397"/>
      <c r="AB792" s="403"/>
      <c r="AC792" s="349" t="s">
        <v>840</v>
      </c>
      <c r="AD792" s="350"/>
      <c r="AE792" s="350"/>
      <c r="AF792" s="350"/>
      <c r="AG792" s="351"/>
      <c r="AH792" s="399" t="s">
        <v>844</v>
      </c>
      <c r="AI792" s="400"/>
      <c r="AJ792" s="400"/>
      <c r="AK792" s="400"/>
      <c r="AL792" s="400"/>
      <c r="AM792" s="400"/>
      <c r="AN792" s="400"/>
      <c r="AO792" s="400"/>
      <c r="AP792" s="400"/>
      <c r="AQ792" s="400"/>
      <c r="AR792" s="400"/>
      <c r="AS792" s="400"/>
      <c r="AT792" s="401"/>
      <c r="AU792" s="396">
        <v>0.1</v>
      </c>
      <c r="AV792" s="397"/>
      <c r="AW792" s="397"/>
      <c r="AX792" s="398"/>
    </row>
    <row r="793" spans="1:51" ht="24.75" hidden="1" customHeight="1" x14ac:dyDescent="0.15">
      <c r="A793" s="573"/>
      <c r="B793" s="788"/>
      <c r="C793" s="788"/>
      <c r="D793" s="788"/>
      <c r="E793" s="788"/>
      <c r="F793" s="789"/>
      <c r="G793" s="349"/>
      <c r="H793" s="350"/>
      <c r="I793" s="350"/>
      <c r="J793" s="350"/>
      <c r="K793" s="351"/>
      <c r="L793" s="399"/>
      <c r="M793" s="400"/>
      <c r="N793" s="400"/>
      <c r="O793" s="400"/>
      <c r="P793" s="400"/>
      <c r="Q793" s="400"/>
      <c r="R793" s="400"/>
      <c r="S793" s="400"/>
      <c r="T793" s="400"/>
      <c r="U793" s="400"/>
      <c r="V793" s="400"/>
      <c r="W793" s="400"/>
      <c r="X793" s="401"/>
      <c r="Y793" s="396"/>
      <c r="Z793" s="397"/>
      <c r="AA793" s="397"/>
      <c r="AB793" s="403"/>
      <c r="AC793" s="349"/>
      <c r="AD793" s="350"/>
      <c r="AE793" s="350"/>
      <c r="AF793" s="350"/>
      <c r="AG793" s="351"/>
      <c r="AH793" s="399"/>
      <c r="AI793" s="400"/>
      <c r="AJ793" s="400"/>
      <c r="AK793" s="400"/>
      <c r="AL793" s="400"/>
      <c r="AM793" s="400"/>
      <c r="AN793" s="400"/>
      <c r="AO793" s="400"/>
      <c r="AP793" s="400"/>
      <c r="AQ793" s="400"/>
      <c r="AR793" s="400"/>
      <c r="AS793" s="400"/>
      <c r="AT793" s="401"/>
      <c r="AU793" s="396"/>
      <c r="AV793" s="397"/>
      <c r="AW793" s="397"/>
      <c r="AX793" s="398"/>
    </row>
    <row r="794" spans="1:51" ht="24.75" hidden="1" customHeight="1" x14ac:dyDescent="0.15">
      <c r="A794" s="573"/>
      <c r="B794" s="788"/>
      <c r="C794" s="788"/>
      <c r="D794" s="788"/>
      <c r="E794" s="788"/>
      <c r="F794" s="789"/>
      <c r="G794" s="349"/>
      <c r="H794" s="350"/>
      <c r="I794" s="350"/>
      <c r="J794" s="350"/>
      <c r="K794" s="351"/>
      <c r="L794" s="399"/>
      <c r="M794" s="400"/>
      <c r="N794" s="400"/>
      <c r="O794" s="400"/>
      <c r="P794" s="400"/>
      <c r="Q794" s="400"/>
      <c r="R794" s="400"/>
      <c r="S794" s="400"/>
      <c r="T794" s="400"/>
      <c r="U794" s="400"/>
      <c r="V794" s="400"/>
      <c r="W794" s="400"/>
      <c r="X794" s="401"/>
      <c r="Y794" s="396"/>
      <c r="Z794" s="397"/>
      <c r="AA794" s="397"/>
      <c r="AB794" s="403"/>
      <c r="AC794" s="349"/>
      <c r="AD794" s="350"/>
      <c r="AE794" s="350"/>
      <c r="AF794" s="350"/>
      <c r="AG794" s="351"/>
      <c r="AH794" s="399"/>
      <c r="AI794" s="400"/>
      <c r="AJ794" s="400"/>
      <c r="AK794" s="400"/>
      <c r="AL794" s="400"/>
      <c r="AM794" s="400"/>
      <c r="AN794" s="400"/>
      <c r="AO794" s="400"/>
      <c r="AP794" s="400"/>
      <c r="AQ794" s="400"/>
      <c r="AR794" s="400"/>
      <c r="AS794" s="400"/>
      <c r="AT794" s="401"/>
      <c r="AU794" s="396"/>
      <c r="AV794" s="397"/>
      <c r="AW794" s="397"/>
      <c r="AX794" s="398"/>
    </row>
    <row r="795" spans="1:51" ht="24.75" hidden="1" customHeight="1" x14ac:dyDescent="0.15">
      <c r="A795" s="573"/>
      <c r="B795" s="788"/>
      <c r="C795" s="788"/>
      <c r="D795" s="788"/>
      <c r="E795" s="788"/>
      <c r="F795" s="789"/>
      <c r="G795" s="349"/>
      <c r="H795" s="350"/>
      <c r="I795" s="350"/>
      <c r="J795" s="350"/>
      <c r="K795" s="351"/>
      <c r="L795" s="399"/>
      <c r="M795" s="400"/>
      <c r="N795" s="400"/>
      <c r="O795" s="400"/>
      <c r="P795" s="400"/>
      <c r="Q795" s="400"/>
      <c r="R795" s="400"/>
      <c r="S795" s="400"/>
      <c r="T795" s="400"/>
      <c r="U795" s="400"/>
      <c r="V795" s="400"/>
      <c r="W795" s="400"/>
      <c r="X795" s="401"/>
      <c r="Y795" s="396"/>
      <c r="Z795" s="397"/>
      <c r="AA795" s="397"/>
      <c r="AB795" s="403"/>
      <c r="AC795" s="349"/>
      <c r="AD795" s="350"/>
      <c r="AE795" s="350"/>
      <c r="AF795" s="350"/>
      <c r="AG795" s="351"/>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15">
      <c r="A796" s="573"/>
      <c r="B796" s="788"/>
      <c r="C796" s="788"/>
      <c r="D796" s="788"/>
      <c r="E796" s="788"/>
      <c r="F796" s="789"/>
      <c r="G796" s="349"/>
      <c r="H796" s="350"/>
      <c r="I796" s="350"/>
      <c r="J796" s="350"/>
      <c r="K796" s="351"/>
      <c r="L796" s="399"/>
      <c r="M796" s="400"/>
      <c r="N796" s="400"/>
      <c r="O796" s="400"/>
      <c r="P796" s="400"/>
      <c r="Q796" s="400"/>
      <c r="R796" s="400"/>
      <c r="S796" s="400"/>
      <c r="T796" s="400"/>
      <c r="U796" s="400"/>
      <c r="V796" s="400"/>
      <c r="W796" s="400"/>
      <c r="X796" s="401"/>
      <c r="Y796" s="396"/>
      <c r="Z796" s="397"/>
      <c r="AA796" s="397"/>
      <c r="AB796" s="403"/>
      <c r="AC796" s="349"/>
      <c r="AD796" s="350"/>
      <c r="AE796" s="350"/>
      <c r="AF796" s="350"/>
      <c r="AG796" s="351"/>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15">
      <c r="A797" s="573"/>
      <c r="B797" s="788"/>
      <c r="C797" s="788"/>
      <c r="D797" s="788"/>
      <c r="E797" s="788"/>
      <c r="F797" s="789"/>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c r="AD797" s="350"/>
      <c r="AE797" s="350"/>
      <c r="AF797" s="350"/>
      <c r="AG797" s="351"/>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15">
      <c r="A798" s="573"/>
      <c r="B798" s="788"/>
      <c r="C798" s="788"/>
      <c r="D798" s="788"/>
      <c r="E798" s="788"/>
      <c r="F798" s="789"/>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c r="AD798" s="350"/>
      <c r="AE798" s="350"/>
      <c r="AF798" s="350"/>
      <c r="AG798" s="351"/>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
      <c r="A799" s="573"/>
      <c r="B799" s="788"/>
      <c r="C799" s="788"/>
      <c r="D799" s="788"/>
      <c r="E799" s="788"/>
      <c r="F799" s="789"/>
      <c r="G799" s="407" t="s">
        <v>20</v>
      </c>
      <c r="H799" s="408"/>
      <c r="I799" s="408"/>
      <c r="J799" s="408"/>
      <c r="K799" s="408"/>
      <c r="L799" s="409"/>
      <c r="M799" s="410"/>
      <c r="N799" s="410"/>
      <c r="O799" s="410"/>
      <c r="P799" s="410"/>
      <c r="Q799" s="410"/>
      <c r="R799" s="410"/>
      <c r="S799" s="410"/>
      <c r="T799" s="410"/>
      <c r="U799" s="410"/>
      <c r="V799" s="410"/>
      <c r="W799" s="410"/>
      <c r="X799" s="411"/>
      <c r="Y799" s="412">
        <f>SUM(Y789:AB798)</f>
        <v>0.6</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4.8999999999999995</v>
      </c>
      <c r="AV799" s="413"/>
      <c r="AW799" s="413"/>
      <c r="AX799" s="415"/>
    </row>
    <row r="800" spans="1:51" ht="24.75" customHeight="1" x14ac:dyDescent="0.15">
      <c r="A800" s="573"/>
      <c r="B800" s="788"/>
      <c r="C800" s="788"/>
      <c r="D800" s="788"/>
      <c r="E800" s="788"/>
      <c r="F800" s="789"/>
      <c r="G800" s="455" t="s">
        <v>845</v>
      </c>
      <c r="H800" s="456"/>
      <c r="I800" s="456"/>
      <c r="J800" s="456"/>
      <c r="K800" s="456"/>
      <c r="L800" s="456"/>
      <c r="M800" s="456"/>
      <c r="N800" s="456"/>
      <c r="O800" s="456"/>
      <c r="P800" s="456"/>
      <c r="Q800" s="456"/>
      <c r="R800" s="456"/>
      <c r="S800" s="456"/>
      <c r="T800" s="456"/>
      <c r="U800" s="456"/>
      <c r="V800" s="456"/>
      <c r="W800" s="456"/>
      <c r="X800" s="456"/>
      <c r="Y800" s="456"/>
      <c r="Z800" s="456"/>
      <c r="AA800" s="456"/>
      <c r="AB800" s="457"/>
      <c r="AC800" s="455" t="s">
        <v>857</v>
      </c>
      <c r="AD800" s="456"/>
      <c r="AE800" s="456"/>
      <c r="AF800" s="456"/>
      <c r="AG800" s="456"/>
      <c r="AH800" s="456"/>
      <c r="AI800" s="456"/>
      <c r="AJ800" s="456"/>
      <c r="AK800" s="456"/>
      <c r="AL800" s="456"/>
      <c r="AM800" s="456"/>
      <c r="AN800" s="456"/>
      <c r="AO800" s="456"/>
      <c r="AP800" s="456"/>
      <c r="AQ800" s="456"/>
      <c r="AR800" s="456"/>
      <c r="AS800" s="456"/>
      <c r="AT800" s="456"/>
      <c r="AU800" s="456"/>
      <c r="AV800" s="456"/>
      <c r="AW800" s="456"/>
      <c r="AX800" s="458"/>
      <c r="AY800">
        <f>COUNTA($G$802,$AC$802)</f>
        <v>2</v>
      </c>
    </row>
    <row r="801" spans="1:51" ht="24.75" customHeight="1" x14ac:dyDescent="0.15">
      <c r="A801" s="573"/>
      <c r="B801" s="788"/>
      <c r="C801" s="788"/>
      <c r="D801" s="788"/>
      <c r="E801" s="788"/>
      <c r="F801" s="789"/>
      <c r="G801" s="459" t="s">
        <v>17</v>
      </c>
      <c r="H801" s="460"/>
      <c r="I801" s="460"/>
      <c r="J801" s="460"/>
      <c r="K801" s="460"/>
      <c r="L801" s="461" t="s">
        <v>18</v>
      </c>
      <c r="M801" s="460"/>
      <c r="N801" s="460"/>
      <c r="O801" s="460"/>
      <c r="P801" s="460"/>
      <c r="Q801" s="460"/>
      <c r="R801" s="460"/>
      <c r="S801" s="460"/>
      <c r="T801" s="460"/>
      <c r="U801" s="460"/>
      <c r="V801" s="460"/>
      <c r="W801" s="460"/>
      <c r="X801" s="462"/>
      <c r="Y801" s="452" t="s">
        <v>19</v>
      </c>
      <c r="Z801" s="453"/>
      <c r="AA801" s="453"/>
      <c r="AB801" s="463"/>
      <c r="AC801" s="459" t="s">
        <v>17</v>
      </c>
      <c r="AD801" s="460"/>
      <c r="AE801" s="460"/>
      <c r="AF801" s="460"/>
      <c r="AG801" s="460"/>
      <c r="AH801" s="461" t="s">
        <v>18</v>
      </c>
      <c r="AI801" s="460"/>
      <c r="AJ801" s="460"/>
      <c r="AK801" s="460"/>
      <c r="AL801" s="460"/>
      <c r="AM801" s="460"/>
      <c r="AN801" s="460"/>
      <c r="AO801" s="460"/>
      <c r="AP801" s="460"/>
      <c r="AQ801" s="460"/>
      <c r="AR801" s="460"/>
      <c r="AS801" s="460"/>
      <c r="AT801" s="462"/>
      <c r="AU801" s="452" t="s">
        <v>19</v>
      </c>
      <c r="AV801" s="453"/>
      <c r="AW801" s="453"/>
      <c r="AX801" s="454"/>
      <c r="AY801">
        <f>$AY$800</f>
        <v>2</v>
      </c>
    </row>
    <row r="802" spans="1:51" ht="24.75" customHeight="1" x14ac:dyDescent="0.15">
      <c r="A802" s="573"/>
      <c r="B802" s="788"/>
      <c r="C802" s="788"/>
      <c r="D802" s="788"/>
      <c r="E802" s="788"/>
      <c r="F802" s="789"/>
      <c r="G802" s="465" t="s">
        <v>846</v>
      </c>
      <c r="H802" s="466"/>
      <c r="I802" s="466"/>
      <c r="J802" s="466"/>
      <c r="K802" s="467"/>
      <c r="L802" s="468" t="s">
        <v>852</v>
      </c>
      <c r="M802" s="469"/>
      <c r="N802" s="469"/>
      <c r="O802" s="469"/>
      <c r="P802" s="469"/>
      <c r="Q802" s="469"/>
      <c r="R802" s="469"/>
      <c r="S802" s="469"/>
      <c r="T802" s="469"/>
      <c r="U802" s="469"/>
      <c r="V802" s="469"/>
      <c r="W802" s="469"/>
      <c r="X802" s="470"/>
      <c r="Y802" s="471">
        <v>2.1</v>
      </c>
      <c r="Z802" s="472"/>
      <c r="AA802" s="472"/>
      <c r="AB802" s="574"/>
      <c r="AC802" s="465" t="s">
        <v>858</v>
      </c>
      <c r="AD802" s="606"/>
      <c r="AE802" s="606"/>
      <c r="AF802" s="606"/>
      <c r="AG802" s="607"/>
      <c r="AH802" s="468" t="s">
        <v>859</v>
      </c>
      <c r="AI802" s="604"/>
      <c r="AJ802" s="604"/>
      <c r="AK802" s="604"/>
      <c r="AL802" s="604"/>
      <c r="AM802" s="604"/>
      <c r="AN802" s="604"/>
      <c r="AO802" s="604"/>
      <c r="AP802" s="604"/>
      <c r="AQ802" s="604"/>
      <c r="AR802" s="604"/>
      <c r="AS802" s="604"/>
      <c r="AT802" s="605"/>
      <c r="AU802" s="471">
        <v>1.2</v>
      </c>
      <c r="AV802" s="472"/>
      <c r="AW802" s="472"/>
      <c r="AX802" s="473"/>
      <c r="AY802">
        <f t="shared" ref="AY802:AY812" si="31">$AY$800</f>
        <v>2</v>
      </c>
    </row>
    <row r="803" spans="1:51" ht="24.75" customHeight="1" x14ac:dyDescent="0.15">
      <c r="A803" s="573"/>
      <c r="B803" s="788"/>
      <c r="C803" s="788"/>
      <c r="D803" s="788"/>
      <c r="E803" s="788"/>
      <c r="F803" s="789"/>
      <c r="G803" s="349" t="s">
        <v>847</v>
      </c>
      <c r="H803" s="350"/>
      <c r="I803" s="350"/>
      <c r="J803" s="350"/>
      <c r="K803" s="351"/>
      <c r="L803" s="399" t="s">
        <v>853</v>
      </c>
      <c r="M803" s="400"/>
      <c r="N803" s="400"/>
      <c r="O803" s="400"/>
      <c r="P803" s="400"/>
      <c r="Q803" s="400"/>
      <c r="R803" s="400"/>
      <c r="S803" s="400"/>
      <c r="T803" s="400"/>
      <c r="U803" s="400"/>
      <c r="V803" s="400"/>
      <c r="W803" s="400"/>
      <c r="X803" s="401"/>
      <c r="Y803" s="396">
        <v>1.9</v>
      </c>
      <c r="Z803" s="397"/>
      <c r="AA803" s="397"/>
      <c r="AB803" s="403"/>
      <c r="AC803" s="349" t="s">
        <v>860</v>
      </c>
      <c r="AD803" s="600"/>
      <c r="AE803" s="600"/>
      <c r="AF803" s="600"/>
      <c r="AG803" s="601"/>
      <c r="AH803" s="399" t="s">
        <v>861</v>
      </c>
      <c r="AI803" s="602"/>
      <c r="AJ803" s="602"/>
      <c r="AK803" s="602"/>
      <c r="AL803" s="602"/>
      <c r="AM803" s="602"/>
      <c r="AN803" s="602"/>
      <c r="AO803" s="602"/>
      <c r="AP803" s="602"/>
      <c r="AQ803" s="602"/>
      <c r="AR803" s="602"/>
      <c r="AS803" s="602"/>
      <c r="AT803" s="603"/>
      <c r="AU803" s="396">
        <v>0.6</v>
      </c>
      <c r="AV803" s="397"/>
      <c r="AW803" s="397"/>
      <c r="AX803" s="398"/>
      <c r="AY803">
        <f t="shared" si="31"/>
        <v>2</v>
      </c>
    </row>
    <row r="804" spans="1:51" ht="24.75" customHeight="1" x14ac:dyDescent="0.15">
      <c r="A804" s="573"/>
      <c r="B804" s="788"/>
      <c r="C804" s="788"/>
      <c r="D804" s="788"/>
      <c r="E804" s="788"/>
      <c r="F804" s="789"/>
      <c r="G804" s="349" t="s">
        <v>848</v>
      </c>
      <c r="H804" s="350"/>
      <c r="I804" s="350"/>
      <c r="J804" s="350"/>
      <c r="K804" s="351"/>
      <c r="L804" s="468" t="s">
        <v>851</v>
      </c>
      <c r="M804" s="604"/>
      <c r="N804" s="604"/>
      <c r="O804" s="604"/>
      <c r="P804" s="604"/>
      <c r="Q804" s="604"/>
      <c r="R804" s="604"/>
      <c r="S804" s="604"/>
      <c r="T804" s="604"/>
      <c r="U804" s="604"/>
      <c r="V804" s="604"/>
      <c r="W804" s="604"/>
      <c r="X804" s="605"/>
      <c r="Y804" s="396">
        <v>0.8</v>
      </c>
      <c r="Z804" s="397"/>
      <c r="AA804" s="397"/>
      <c r="AB804" s="403"/>
      <c r="AC804" s="349" t="s">
        <v>873</v>
      </c>
      <c r="AD804" s="600"/>
      <c r="AE804" s="600"/>
      <c r="AF804" s="600"/>
      <c r="AG804" s="601"/>
      <c r="AH804" s="399" t="s">
        <v>875</v>
      </c>
      <c r="AI804" s="602"/>
      <c r="AJ804" s="602"/>
      <c r="AK804" s="602"/>
      <c r="AL804" s="602"/>
      <c r="AM804" s="602"/>
      <c r="AN804" s="602"/>
      <c r="AO804" s="602"/>
      <c r="AP804" s="602"/>
      <c r="AQ804" s="602"/>
      <c r="AR804" s="602"/>
      <c r="AS804" s="602"/>
      <c r="AT804" s="603"/>
      <c r="AU804" s="396">
        <v>0.1</v>
      </c>
      <c r="AV804" s="397"/>
      <c r="AW804" s="397"/>
      <c r="AX804" s="398"/>
      <c r="AY804">
        <f t="shared" si="31"/>
        <v>2</v>
      </c>
    </row>
    <row r="805" spans="1:51" ht="24.75" customHeight="1" x14ac:dyDescent="0.15">
      <c r="A805" s="573"/>
      <c r="B805" s="788"/>
      <c r="C805" s="788"/>
      <c r="D805" s="788"/>
      <c r="E805" s="788"/>
      <c r="F805" s="789"/>
      <c r="G805" s="349" t="s">
        <v>849</v>
      </c>
      <c r="H805" s="350"/>
      <c r="I805" s="350"/>
      <c r="J805" s="350"/>
      <c r="K805" s="351"/>
      <c r="L805" s="399" t="s">
        <v>854</v>
      </c>
      <c r="M805" s="400"/>
      <c r="N805" s="400"/>
      <c r="O805" s="400"/>
      <c r="P805" s="400"/>
      <c r="Q805" s="400"/>
      <c r="R805" s="400"/>
      <c r="S805" s="400"/>
      <c r="T805" s="400"/>
      <c r="U805" s="400"/>
      <c r="V805" s="400"/>
      <c r="W805" s="400"/>
      <c r="X805" s="401"/>
      <c r="Y805" s="396">
        <v>0.6</v>
      </c>
      <c r="Z805" s="397"/>
      <c r="AA805" s="397"/>
      <c r="AB805" s="403"/>
      <c r="AC805" s="349"/>
      <c r="AD805" s="600"/>
      <c r="AE805" s="600"/>
      <c r="AF805" s="600"/>
      <c r="AG805" s="601"/>
      <c r="AH805" s="399"/>
      <c r="AI805" s="602"/>
      <c r="AJ805" s="602"/>
      <c r="AK805" s="602"/>
      <c r="AL805" s="602"/>
      <c r="AM805" s="602"/>
      <c r="AN805" s="602"/>
      <c r="AO805" s="602"/>
      <c r="AP805" s="602"/>
      <c r="AQ805" s="602"/>
      <c r="AR805" s="602"/>
      <c r="AS805" s="602"/>
      <c r="AT805" s="603"/>
      <c r="AU805" s="396"/>
      <c r="AV805" s="397"/>
      <c r="AW805" s="397"/>
      <c r="AX805" s="398"/>
      <c r="AY805">
        <f t="shared" si="31"/>
        <v>2</v>
      </c>
    </row>
    <row r="806" spans="1:51" ht="24.75" customHeight="1" x14ac:dyDescent="0.15">
      <c r="A806" s="573"/>
      <c r="B806" s="788"/>
      <c r="C806" s="788"/>
      <c r="D806" s="788"/>
      <c r="E806" s="788"/>
      <c r="F806" s="789"/>
      <c r="G806" s="349" t="s">
        <v>850</v>
      </c>
      <c r="H806" s="350"/>
      <c r="I806" s="350"/>
      <c r="J806" s="350"/>
      <c r="K806" s="351"/>
      <c r="L806" s="399" t="s">
        <v>855</v>
      </c>
      <c r="M806" s="400"/>
      <c r="N806" s="400"/>
      <c r="O806" s="400"/>
      <c r="P806" s="400"/>
      <c r="Q806" s="400"/>
      <c r="R806" s="400"/>
      <c r="S806" s="400"/>
      <c r="T806" s="400"/>
      <c r="U806" s="400"/>
      <c r="V806" s="400"/>
      <c r="W806" s="400"/>
      <c r="X806" s="401"/>
      <c r="Y806" s="396">
        <v>0.2</v>
      </c>
      <c r="Z806" s="397"/>
      <c r="AA806" s="397"/>
      <c r="AB806" s="403"/>
      <c r="AC806" s="349"/>
      <c r="AD806" s="350"/>
      <c r="AE806" s="350"/>
      <c r="AF806" s="350"/>
      <c r="AG806" s="351"/>
      <c r="AH806" s="399"/>
      <c r="AI806" s="400"/>
      <c r="AJ806" s="400"/>
      <c r="AK806" s="400"/>
      <c r="AL806" s="400"/>
      <c r="AM806" s="400"/>
      <c r="AN806" s="400"/>
      <c r="AO806" s="400"/>
      <c r="AP806" s="400"/>
      <c r="AQ806" s="400"/>
      <c r="AR806" s="400"/>
      <c r="AS806" s="400"/>
      <c r="AT806" s="401"/>
      <c r="AU806" s="396"/>
      <c r="AV806" s="397"/>
      <c r="AW806" s="397"/>
      <c r="AX806" s="398"/>
      <c r="AY806">
        <f t="shared" si="31"/>
        <v>2</v>
      </c>
    </row>
    <row r="807" spans="1:51" ht="24.75" hidden="1" customHeight="1" x14ac:dyDescent="0.15">
      <c r="A807" s="573"/>
      <c r="B807" s="788"/>
      <c r="C807" s="788"/>
      <c r="D807" s="788"/>
      <c r="E807" s="788"/>
      <c r="F807" s="789"/>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31"/>
        <v>2</v>
      </c>
    </row>
    <row r="808" spans="1:51" ht="24.75" hidden="1" customHeight="1" x14ac:dyDescent="0.15">
      <c r="A808" s="573"/>
      <c r="B808" s="788"/>
      <c r="C808" s="788"/>
      <c r="D808" s="788"/>
      <c r="E808" s="788"/>
      <c r="F808" s="789"/>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31"/>
        <v>2</v>
      </c>
    </row>
    <row r="809" spans="1:51" ht="24.75" hidden="1" customHeight="1" x14ac:dyDescent="0.15">
      <c r="A809" s="573"/>
      <c r="B809" s="788"/>
      <c r="C809" s="788"/>
      <c r="D809" s="788"/>
      <c r="E809" s="788"/>
      <c r="F809" s="789"/>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31"/>
        <v>2</v>
      </c>
    </row>
    <row r="810" spans="1:51" ht="24.75" hidden="1" customHeight="1" x14ac:dyDescent="0.15">
      <c r="A810" s="573"/>
      <c r="B810" s="788"/>
      <c r="C810" s="788"/>
      <c r="D810" s="788"/>
      <c r="E810" s="788"/>
      <c r="F810" s="789"/>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31"/>
        <v>2</v>
      </c>
    </row>
    <row r="811" spans="1:51" ht="24.75" hidden="1" customHeight="1" x14ac:dyDescent="0.15">
      <c r="A811" s="573"/>
      <c r="B811" s="788"/>
      <c r="C811" s="788"/>
      <c r="D811" s="788"/>
      <c r="E811" s="788"/>
      <c r="F811" s="789"/>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31"/>
        <v>2</v>
      </c>
    </row>
    <row r="812" spans="1:51" ht="24.75" customHeight="1" thickBot="1" x14ac:dyDescent="0.2">
      <c r="A812" s="573"/>
      <c r="B812" s="788"/>
      <c r="C812" s="788"/>
      <c r="D812" s="788"/>
      <c r="E812" s="788"/>
      <c r="F812" s="789"/>
      <c r="G812" s="407" t="s">
        <v>20</v>
      </c>
      <c r="H812" s="408"/>
      <c r="I812" s="408"/>
      <c r="J812" s="408"/>
      <c r="K812" s="408"/>
      <c r="L812" s="409"/>
      <c r="M812" s="410"/>
      <c r="N812" s="410"/>
      <c r="O812" s="410"/>
      <c r="P812" s="410"/>
      <c r="Q812" s="410"/>
      <c r="R812" s="410"/>
      <c r="S812" s="410"/>
      <c r="T812" s="410"/>
      <c r="U812" s="410"/>
      <c r="V812" s="410"/>
      <c r="W812" s="410"/>
      <c r="X812" s="411"/>
      <c r="Y812" s="412">
        <f>SUM(Y802:AB811)</f>
        <v>5.6</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1.9</v>
      </c>
      <c r="AV812" s="413"/>
      <c r="AW812" s="413"/>
      <c r="AX812" s="415"/>
      <c r="AY812">
        <f t="shared" si="31"/>
        <v>2</v>
      </c>
    </row>
    <row r="813" spans="1:51" ht="24.75" customHeight="1" x14ac:dyDescent="0.15">
      <c r="A813" s="573"/>
      <c r="B813" s="788"/>
      <c r="C813" s="788"/>
      <c r="D813" s="788"/>
      <c r="E813" s="788"/>
      <c r="F813" s="789"/>
      <c r="G813" s="455" t="s">
        <v>800</v>
      </c>
      <c r="H813" s="456"/>
      <c r="I813" s="456"/>
      <c r="J813" s="456"/>
      <c r="K813" s="456"/>
      <c r="L813" s="456"/>
      <c r="M813" s="456"/>
      <c r="N813" s="456"/>
      <c r="O813" s="456"/>
      <c r="P813" s="456"/>
      <c r="Q813" s="456"/>
      <c r="R813" s="456"/>
      <c r="S813" s="456"/>
      <c r="T813" s="456"/>
      <c r="U813" s="456"/>
      <c r="V813" s="456"/>
      <c r="W813" s="456"/>
      <c r="X813" s="456"/>
      <c r="Y813" s="456"/>
      <c r="Z813" s="456"/>
      <c r="AA813" s="456"/>
      <c r="AB813" s="457"/>
      <c r="AC813" s="455" t="s">
        <v>318</v>
      </c>
      <c r="AD813" s="456"/>
      <c r="AE813" s="456"/>
      <c r="AF813" s="456"/>
      <c r="AG813" s="456"/>
      <c r="AH813" s="456"/>
      <c r="AI813" s="456"/>
      <c r="AJ813" s="456"/>
      <c r="AK813" s="456"/>
      <c r="AL813" s="456"/>
      <c r="AM813" s="456"/>
      <c r="AN813" s="456"/>
      <c r="AO813" s="456"/>
      <c r="AP813" s="456"/>
      <c r="AQ813" s="456"/>
      <c r="AR813" s="456"/>
      <c r="AS813" s="456"/>
      <c r="AT813" s="456"/>
      <c r="AU813" s="456"/>
      <c r="AV813" s="456"/>
      <c r="AW813" s="456"/>
      <c r="AX813" s="458"/>
      <c r="AY813">
        <f>COUNTA($G$815,$AC$815)</f>
        <v>1</v>
      </c>
    </row>
    <row r="814" spans="1:51" ht="24.75" customHeight="1" x14ac:dyDescent="0.15">
      <c r="A814" s="573"/>
      <c r="B814" s="788"/>
      <c r="C814" s="788"/>
      <c r="D814" s="788"/>
      <c r="E814" s="788"/>
      <c r="F814" s="789"/>
      <c r="G814" s="459" t="s">
        <v>17</v>
      </c>
      <c r="H814" s="460"/>
      <c r="I814" s="460"/>
      <c r="J814" s="460"/>
      <c r="K814" s="460"/>
      <c r="L814" s="461" t="s">
        <v>18</v>
      </c>
      <c r="M814" s="460"/>
      <c r="N814" s="460"/>
      <c r="O814" s="460"/>
      <c r="P814" s="460"/>
      <c r="Q814" s="460"/>
      <c r="R814" s="460"/>
      <c r="S814" s="460"/>
      <c r="T814" s="460"/>
      <c r="U814" s="460"/>
      <c r="V814" s="460"/>
      <c r="W814" s="460"/>
      <c r="X814" s="462"/>
      <c r="Y814" s="452" t="s">
        <v>19</v>
      </c>
      <c r="Z814" s="453"/>
      <c r="AA814" s="453"/>
      <c r="AB814" s="463"/>
      <c r="AC814" s="459" t="s">
        <v>17</v>
      </c>
      <c r="AD814" s="460"/>
      <c r="AE814" s="460"/>
      <c r="AF814" s="460"/>
      <c r="AG814" s="460"/>
      <c r="AH814" s="461" t="s">
        <v>18</v>
      </c>
      <c r="AI814" s="460"/>
      <c r="AJ814" s="460"/>
      <c r="AK814" s="460"/>
      <c r="AL814" s="460"/>
      <c r="AM814" s="460"/>
      <c r="AN814" s="460"/>
      <c r="AO814" s="460"/>
      <c r="AP814" s="460"/>
      <c r="AQ814" s="460"/>
      <c r="AR814" s="460"/>
      <c r="AS814" s="460"/>
      <c r="AT814" s="462"/>
      <c r="AU814" s="452" t="s">
        <v>19</v>
      </c>
      <c r="AV814" s="453"/>
      <c r="AW814" s="453"/>
      <c r="AX814" s="454"/>
      <c r="AY814">
        <f>$AY$813</f>
        <v>1</v>
      </c>
    </row>
    <row r="815" spans="1:51" ht="24.75" customHeight="1" x14ac:dyDescent="0.15">
      <c r="A815" s="573"/>
      <c r="B815" s="788"/>
      <c r="C815" s="788"/>
      <c r="D815" s="788"/>
      <c r="E815" s="788"/>
      <c r="F815" s="789"/>
      <c r="G815" s="465" t="s">
        <v>813</v>
      </c>
      <c r="H815" s="466"/>
      <c r="I815" s="466"/>
      <c r="J815" s="466"/>
      <c r="K815" s="467"/>
      <c r="L815" s="468" t="s">
        <v>814</v>
      </c>
      <c r="M815" s="469"/>
      <c r="N815" s="469"/>
      <c r="O815" s="469"/>
      <c r="P815" s="469"/>
      <c r="Q815" s="469"/>
      <c r="R815" s="469"/>
      <c r="S815" s="469"/>
      <c r="T815" s="469"/>
      <c r="U815" s="469"/>
      <c r="V815" s="469"/>
      <c r="W815" s="469"/>
      <c r="X815" s="470"/>
      <c r="Y815" s="471">
        <v>11.6</v>
      </c>
      <c r="Z815" s="472"/>
      <c r="AA815" s="472"/>
      <c r="AB815" s="574"/>
      <c r="AC815" s="465"/>
      <c r="AD815" s="466"/>
      <c r="AE815" s="466"/>
      <c r="AF815" s="466"/>
      <c r="AG815" s="467"/>
      <c r="AH815" s="468"/>
      <c r="AI815" s="469"/>
      <c r="AJ815" s="469"/>
      <c r="AK815" s="469"/>
      <c r="AL815" s="469"/>
      <c r="AM815" s="469"/>
      <c r="AN815" s="469"/>
      <c r="AO815" s="469"/>
      <c r="AP815" s="469"/>
      <c r="AQ815" s="469"/>
      <c r="AR815" s="469"/>
      <c r="AS815" s="469"/>
      <c r="AT815" s="470"/>
      <c r="AU815" s="471"/>
      <c r="AV815" s="472"/>
      <c r="AW815" s="472"/>
      <c r="AX815" s="473"/>
      <c r="AY815">
        <f t="shared" ref="AY815:AY825" si="32">$AY$813</f>
        <v>1</v>
      </c>
    </row>
    <row r="816" spans="1:51" ht="24.75" customHeight="1" x14ac:dyDescent="0.15">
      <c r="A816" s="573"/>
      <c r="B816" s="788"/>
      <c r="C816" s="788"/>
      <c r="D816" s="788"/>
      <c r="E816" s="788"/>
      <c r="F816" s="789"/>
      <c r="G816" s="349" t="s">
        <v>873</v>
      </c>
      <c r="H816" s="350"/>
      <c r="I816" s="350"/>
      <c r="J816" s="350"/>
      <c r="K816" s="351"/>
      <c r="L816" s="399" t="s">
        <v>874</v>
      </c>
      <c r="M816" s="400"/>
      <c r="N816" s="400"/>
      <c r="O816" s="400"/>
      <c r="P816" s="400"/>
      <c r="Q816" s="400"/>
      <c r="R816" s="400"/>
      <c r="S816" s="400"/>
      <c r="T816" s="400"/>
      <c r="U816" s="400"/>
      <c r="V816" s="400"/>
      <c r="W816" s="400"/>
      <c r="X816" s="401"/>
      <c r="Y816" s="396">
        <v>2.8</v>
      </c>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32"/>
        <v>1</v>
      </c>
    </row>
    <row r="817" spans="1:51" ht="24.75" customHeight="1" x14ac:dyDescent="0.15">
      <c r="A817" s="573"/>
      <c r="B817" s="788"/>
      <c r="C817" s="788"/>
      <c r="D817" s="788"/>
      <c r="E817" s="788"/>
      <c r="F817" s="789"/>
      <c r="G817" s="349" t="s">
        <v>796</v>
      </c>
      <c r="H817" s="350"/>
      <c r="I817" s="350"/>
      <c r="J817" s="350"/>
      <c r="K817" s="351"/>
      <c r="L817" s="399" t="s">
        <v>815</v>
      </c>
      <c r="M817" s="400"/>
      <c r="N817" s="400"/>
      <c r="O817" s="400"/>
      <c r="P817" s="400"/>
      <c r="Q817" s="400"/>
      <c r="R817" s="400"/>
      <c r="S817" s="400"/>
      <c r="T817" s="400"/>
      <c r="U817" s="400"/>
      <c r="V817" s="400"/>
      <c r="W817" s="400"/>
      <c r="X817" s="401"/>
      <c r="Y817" s="396">
        <v>0.4</v>
      </c>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32"/>
        <v>1</v>
      </c>
    </row>
    <row r="818" spans="1:51" ht="24.75" hidden="1" customHeight="1" x14ac:dyDescent="0.15">
      <c r="A818" s="573"/>
      <c r="B818" s="788"/>
      <c r="C818" s="788"/>
      <c r="D818" s="788"/>
      <c r="E818" s="788"/>
      <c r="F818" s="789"/>
      <c r="G818" s="349"/>
      <c r="H818" s="350"/>
      <c r="I818" s="350"/>
      <c r="J818" s="350"/>
      <c r="K818" s="351"/>
      <c r="L818" s="399"/>
      <c r="M818" s="400"/>
      <c r="N818" s="400"/>
      <c r="O818" s="400"/>
      <c r="P818" s="400"/>
      <c r="Q818" s="400"/>
      <c r="R818" s="400"/>
      <c r="S818" s="400"/>
      <c r="T818" s="400"/>
      <c r="U818" s="400"/>
      <c r="V818" s="400"/>
      <c r="W818" s="400"/>
      <c r="X818" s="401"/>
      <c r="Y818" s="396"/>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32"/>
        <v>1</v>
      </c>
    </row>
    <row r="819" spans="1:51" ht="24.75" hidden="1" customHeight="1" x14ac:dyDescent="0.15">
      <c r="A819" s="573"/>
      <c r="B819" s="788"/>
      <c r="C819" s="788"/>
      <c r="D819" s="788"/>
      <c r="E819" s="788"/>
      <c r="F819" s="789"/>
      <c r="G819" s="349"/>
      <c r="H819" s="350"/>
      <c r="I819" s="350"/>
      <c r="J819" s="350"/>
      <c r="K819" s="351"/>
      <c r="L819" s="399"/>
      <c r="M819" s="400"/>
      <c r="N819" s="400"/>
      <c r="O819" s="400"/>
      <c r="P819" s="400"/>
      <c r="Q819" s="400"/>
      <c r="R819" s="400"/>
      <c r="S819" s="400"/>
      <c r="T819" s="400"/>
      <c r="U819" s="400"/>
      <c r="V819" s="400"/>
      <c r="W819" s="400"/>
      <c r="X819" s="401"/>
      <c r="Y819" s="396"/>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32"/>
        <v>1</v>
      </c>
    </row>
    <row r="820" spans="1:51" ht="24.75" hidden="1" customHeight="1" x14ac:dyDescent="0.15">
      <c r="A820" s="573"/>
      <c r="B820" s="788"/>
      <c r="C820" s="788"/>
      <c r="D820" s="788"/>
      <c r="E820" s="788"/>
      <c r="F820" s="789"/>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32"/>
        <v>1</v>
      </c>
    </row>
    <row r="821" spans="1:51" ht="24.75" hidden="1" customHeight="1" x14ac:dyDescent="0.15">
      <c r="A821" s="573"/>
      <c r="B821" s="788"/>
      <c r="C821" s="788"/>
      <c r="D821" s="788"/>
      <c r="E821" s="788"/>
      <c r="F821" s="789"/>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32"/>
        <v>1</v>
      </c>
    </row>
    <row r="822" spans="1:51" ht="24.75" hidden="1" customHeight="1" x14ac:dyDescent="0.15">
      <c r="A822" s="573"/>
      <c r="B822" s="788"/>
      <c r="C822" s="788"/>
      <c r="D822" s="788"/>
      <c r="E822" s="788"/>
      <c r="F822" s="789"/>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32"/>
        <v>1</v>
      </c>
    </row>
    <row r="823" spans="1:51" ht="24.75" hidden="1" customHeight="1" x14ac:dyDescent="0.15">
      <c r="A823" s="573"/>
      <c r="B823" s="788"/>
      <c r="C823" s="788"/>
      <c r="D823" s="788"/>
      <c r="E823" s="788"/>
      <c r="F823" s="789"/>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32"/>
        <v>1</v>
      </c>
    </row>
    <row r="824" spans="1:51" ht="24.75" hidden="1" customHeight="1" x14ac:dyDescent="0.15">
      <c r="A824" s="573"/>
      <c r="B824" s="788"/>
      <c r="C824" s="788"/>
      <c r="D824" s="788"/>
      <c r="E824" s="788"/>
      <c r="F824" s="789"/>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32"/>
        <v>1</v>
      </c>
    </row>
    <row r="825" spans="1:51" ht="24.75" customHeight="1" x14ac:dyDescent="0.15">
      <c r="A825" s="573"/>
      <c r="B825" s="788"/>
      <c r="C825" s="788"/>
      <c r="D825" s="788"/>
      <c r="E825" s="788"/>
      <c r="F825" s="789"/>
      <c r="G825" s="407" t="s">
        <v>20</v>
      </c>
      <c r="H825" s="408"/>
      <c r="I825" s="408"/>
      <c r="J825" s="408"/>
      <c r="K825" s="408"/>
      <c r="L825" s="409"/>
      <c r="M825" s="410"/>
      <c r="N825" s="410"/>
      <c r="O825" s="410"/>
      <c r="P825" s="410"/>
      <c r="Q825" s="410"/>
      <c r="R825" s="410"/>
      <c r="S825" s="410"/>
      <c r="T825" s="410"/>
      <c r="U825" s="410"/>
      <c r="V825" s="410"/>
      <c r="W825" s="410"/>
      <c r="X825" s="411"/>
      <c r="Y825" s="412">
        <f>SUM(Y815:AB824)</f>
        <v>14.799999999999999</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0</v>
      </c>
      <c r="AV825" s="413"/>
      <c r="AW825" s="413"/>
      <c r="AX825" s="415"/>
      <c r="AY825">
        <f t="shared" si="32"/>
        <v>1</v>
      </c>
    </row>
    <row r="826" spans="1:51" ht="24.75" hidden="1" customHeight="1" x14ac:dyDescent="0.15">
      <c r="A826" s="573"/>
      <c r="B826" s="788"/>
      <c r="C826" s="788"/>
      <c r="D826" s="788"/>
      <c r="E826" s="788"/>
      <c r="F826" s="789"/>
      <c r="G826" s="455" t="s">
        <v>266</v>
      </c>
      <c r="H826" s="456"/>
      <c r="I826" s="456"/>
      <c r="J826" s="456"/>
      <c r="K826" s="456"/>
      <c r="L826" s="456"/>
      <c r="M826" s="456"/>
      <c r="N826" s="456"/>
      <c r="O826" s="456"/>
      <c r="P826" s="456"/>
      <c r="Q826" s="456"/>
      <c r="R826" s="456"/>
      <c r="S826" s="456"/>
      <c r="T826" s="456"/>
      <c r="U826" s="456"/>
      <c r="V826" s="456"/>
      <c r="W826" s="456"/>
      <c r="X826" s="456"/>
      <c r="Y826" s="456"/>
      <c r="Z826" s="456"/>
      <c r="AA826" s="456"/>
      <c r="AB826" s="457"/>
      <c r="AC826" s="455" t="s">
        <v>181</v>
      </c>
      <c r="AD826" s="456"/>
      <c r="AE826" s="456"/>
      <c r="AF826" s="456"/>
      <c r="AG826" s="456"/>
      <c r="AH826" s="456"/>
      <c r="AI826" s="456"/>
      <c r="AJ826" s="456"/>
      <c r="AK826" s="456"/>
      <c r="AL826" s="456"/>
      <c r="AM826" s="456"/>
      <c r="AN826" s="456"/>
      <c r="AO826" s="456"/>
      <c r="AP826" s="456"/>
      <c r="AQ826" s="456"/>
      <c r="AR826" s="456"/>
      <c r="AS826" s="456"/>
      <c r="AT826" s="456"/>
      <c r="AU826" s="456"/>
      <c r="AV826" s="456"/>
      <c r="AW826" s="456"/>
      <c r="AX826" s="458"/>
      <c r="AY826">
        <f>COUNTA($G$828,$AC$828)</f>
        <v>0</v>
      </c>
    </row>
    <row r="827" spans="1:51" ht="24.75" hidden="1" customHeight="1" x14ac:dyDescent="0.15">
      <c r="A827" s="573"/>
      <c r="B827" s="788"/>
      <c r="C827" s="788"/>
      <c r="D827" s="788"/>
      <c r="E827" s="788"/>
      <c r="F827" s="789"/>
      <c r="G827" s="459" t="s">
        <v>17</v>
      </c>
      <c r="H827" s="460"/>
      <c r="I827" s="460"/>
      <c r="J827" s="460"/>
      <c r="K827" s="460"/>
      <c r="L827" s="461" t="s">
        <v>18</v>
      </c>
      <c r="M827" s="460"/>
      <c r="N827" s="460"/>
      <c r="O827" s="460"/>
      <c r="P827" s="460"/>
      <c r="Q827" s="460"/>
      <c r="R827" s="460"/>
      <c r="S827" s="460"/>
      <c r="T827" s="460"/>
      <c r="U827" s="460"/>
      <c r="V827" s="460"/>
      <c r="W827" s="460"/>
      <c r="X827" s="462"/>
      <c r="Y827" s="452" t="s">
        <v>19</v>
      </c>
      <c r="Z827" s="453"/>
      <c r="AA827" s="453"/>
      <c r="AB827" s="463"/>
      <c r="AC827" s="459" t="s">
        <v>17</v>
      </c>
      <c r="AD827" s="460"/>
      <c r="AE827" s="460"/>
      <c r="AF827" s="460"/>
      <c r="AG827" s="460"/>
      <c r="AH827" s="461" t="s">
        <v>18</v>
      </c>
      <c r="AI827" s="460"/>
      <c r="AJ827" s="460"/>
      <c r="AK827" s="460"/>
      <c r="AL827" s="460"/>
      <c r="AM827" s="460"/>
      <c r="AN827" s="460"/>
      <c r="AO827" s="460"/>
      <c r="AP827" s="460"/>
      <c r="AQ827" s="460"/>
      <c r="AR827" s="460"/>
      <c r="AS827" s="460"/>
      <c r="AT827" s="462"/>
      <c r="AU827" s="452" t="s">
        <v>19</v>
      </c>
      <c r="AV827" s="453"/>
      <c r="AW827" s="453"/>
      <c r="AX827" s="454"/>
      <c r="AY827">
        <f>$AY$826</f>
        <v>0</v>
      </c>
    </row>
    <row r="828" spans="1:51" s="16" customFormat="1" ht="24.75" hidden="1" customHeight="1" x14ac:dyDescent="0.15">
      <c r="A828" s="573"/>
      <c r="B828" s="788"/>
      <c r="C828" s="788"/>
      <c r="D828" s="788"/>
      <c r="E828" s="788"/>
      <c r="F828" s="789"/>
      <c r="G828" s="465"/>
      <c r="H828" s="466"/>
      <c r="I828" s="466"/>
      <c r="J828" s="466"/>
      <c r="K828" s="467"/>
      <c r="L828" s="468"/>
      <c r="M828" s="469"/>
      <c r="N828" s="469"/>
      <c r="O828" s="469"/>
      <c r="P828" s="469"/>
      <c r="Q828" s="469"/>
      <c r="R828" s="469"/>
      <c r="S828" s="469"/>
      <c r="T828" s="469"/>
      <c r="U828" s="469"/>
      <c r="V828" s="469"/>
      <c r="W828" s="469"/>
      <c r="X828" s="470"/>
      <c r="Y828" s="471"/>
      <c r="Z828" s="472"/>
      <c r="AA828" s="472"/>
      <c r="AB828" s="574"/>
      <c r="AC828" s="465"/>
      <c r="AD828" s="466"/>
      <c r="AE828" s="466"/>
      <c r="AF828" s="466"/>
      <c r="AG828" s="467"/>
      <c r="AH828" s="468"/>
      <c r="AI828" s="469"/>
      <c r="AJ828" s="469"/>
      <c r="AK828" s="469"/>
      <c r="AL828" s="469"/>
      <c r="AM828" s="469"/>
      <c r="AN828" s="469"/>
      <c r="AO828" s="469"/>
      <c r="AP828" s="469"/>
      <c r="AQ828" s="469"/>
      <c r="AR828" s="469"/>
      <c r="AS828" s="469"/>
      <c r="AT828" s="470"/>
      <c r="AU828" s="471"/>
      <c r="AV828" s="472"/>
      <c r="AW828" s="472"/>
      <c r="AX828" s="473"/>
      <c r="AY828">
        <f t="shared" ref="AY828:AY838" si="33">$AY$826</f>
        <v>0</v>
      </c>
    </row>
    <row r="829" spans="1:51" ht="24.75" hidden="1" customHeight="1" x14ac:dyDescent="0.15">
      <c r="A829" s="573"/>
      <c r="B829" s="788"/>
      <c r="C829" s="788"/>
      <c r="D829" s="788"/>
      <c r="E829" s="788"/>
      <c r="F829" s="789"/>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33"/>
        <v>0</v>
      </c>
    </row>
    <row r="830" spans="1:51" ht="24.75" hidden="1" customHeight="1" x14ac:dyDescent="0.15">
      <c r="A830" s="573"/>
      <c r="B830" s="788"/>
      <c r="C830" s="788"/>
      <c r="D830" s="788"/>
      <c r="E830" s="788"/>
      <c r="F830" s="789"/>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33"/>
        <v>0</v>
      </c>
    </row>
    <row r="831" spans="1:51" ht="24.75" hidden="1" customHeight="1" x14ac:dyDescent="0.15">
      <c r="A831" s="573"/>
      <c r="B831" s="788"/>
      <c r="C831" s="788"/>
      <c r="D831" s="788"/>
      <c r="E831" s="788"/>
      <c r="F831" s="789"/>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33"/>
        <v>0</v>
      </c>
    </row>
    <row r="832" spans="1:51" ht="24.75" hidden="1" customHeight="1" x14ac:dyDescent="0.15">
      <c r="A832" s="573"/>
      <c r="B832" s="788"/>
      <c r="C832" s="788"/>
      <c r="D832" s="788"/>
      <c r="E832" s="788"/>
      <c r="F832" s="789"/>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33"/>
        <v>0</v>
      </c>
    </row>
    <row r="833" spans="1:51" ht="24.75" hidden="1" customHeight="1" x14ac:dyDescent="0.15">
      <c r="A833" s="573"/>
      <c r="B833" s="788"/>
      <c r="C833" s="788"/>
      <c r="D833" s="788"/>
      <c r="E833" s="788"/>
      <c r="F833" s="789"/>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33"/>
        <v>0</v>
      </c>
    </row>
    <row r="834" spans="1:51" ht="24.75" hidden="1" customHeight="1" x14ac:dyDescent="0.15">
      <c r="A834" s="573"/>
      <c r="B834" s="788"/>
      <c r="C834" s="788"/>
      <c r="D834" s="788"/>
      <c r="E834" s="788"/>
      <c r="F834" s="789"/>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33"/>
        <v>0</v>
      </c>
    </row>
    <row r="835" spans="1:51" ht="24.75" hidden="1" customHeight="1" x14ac:dyDescent="0.15">
      <c r="A835" s="573"/>
      <c r="B835" s="788"/>
      <c r="C835" s="788"/>
      <c r="D835" s="788"/>
      <c r="E835" s="788"/>
      <c r="F835" s="789"/>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33"/>
        <v>0</v>
      </c>
    </row>
    <row r="836" spans="1:51" ht="24.75" hidden="1" customHeight="1" x14ac:dyDescent="0.15">
      <c r="A836" s="573"/>
      <c r="B836" s="788"/>
      <c r="C836" s="788"/>
      <c r="D836" s="788"/>
      <c r="E836" s="788"/>
      <c r="F836" s="789"/>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33"/>
        <v>0</v>
      </c>
    </row>
    <row r="837" spans="1:51" ht="24.75" hidden="1" customHeight="1" x14ac:dyDescent="0.15">
      <c r="A837" s="573"/>
      <c r="B837" s="788"/>
      <c r="C837" s="788"/>
      <c r="D837" s="788"/>
      <c r="E837" s="788"/>
      <c r="F837" s="789"/>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33"/>
        <v>0</v>
      </c>
    </row>
    <row r="838" spans="1:51" ht="24.75" hidden="1" customHeight="1" x14ac:dyDescent="0.15">
      <c r="A838" s="573"/>
      <c r="B838" s="788"/>
      <c r="C838" s="788"/>
      <c r="D838" s="788"/>
      <c r="E838" s="788"/>
      <c r="F838" s="789"/>
      <c r="G838" s="407" t="s">
        <v>20</v>
      </c>
      <c r="H838" s="408"/>
      <c r="I838" s="408"/>
      <c r="J838" s="408"/>
      <c r="K838" s="408"/>
      <c r="L838" s="409"/>
      <c r="M838" s="410"/>
      <c r="N838" s="410"/>
      <c r="O838" s="410"/>
      <c r="P838" s="410"/>
      <c r="Q838" s="410"/>
      <c r="R838" s="410"/>
      <c r="S838" s="410"/>
      <c r="T838" s="410"/>
      <c r="U838" s="410"/>
      <c r="V838" s="410"/>
      <c r="W838" s="410"/>
      <c r="X838" s="411"/>
      <c r="Y838" s="412">
        <f>SUM(Y828:AB837)</f>
        <v>0</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0</v>
      </c>
      <c r="AV838" s="413"/>
      <c r="AW838" s="413"/>
      <c r="AX838" s="415"/>
      <c r="AY838">
        <f t="shared" si="33"/>
        <v>0</v>
      </c>
    </row>
    <row r="839" spans="1:51" ht="24.75" customHeight="1" thickBot="1" x14ac:dyDescent="0.2">
      <c r="A839" s="449" t="s">
        <v>148</v>
      </c>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c r="AF839" s="450"/>
      <c r="AG839" s="450"/>
      <c r="AH839" s="450"/>
      <c r="AI839" s="450"/>
      <c r="AJ839" s="450"/>
      <c r="AK839" s="451"/>
      <c r="AL839" s="978" t="s">
        <v>341</v>
      </c>
      <c r="AM839" s="979"/>
      <c r="AN839" s="979"/>
      <c r="AO839" s="102" t="s">
        <v>339</v>
      </c>
      <c r="AP839" s="21"/>
      <c r="AQ839" s="21"/>
      <c r="AR839" s="21"/>
      <c r="AS839" s="21"/>
      <c r="AT839" s="21"/>
      <c r="AU839" s="21"/>
      <c r="AV839" s="21"/>
      <c r="AW839" s="21"/>
      <c r="AX839" s="22"/>
      <c r="AY839">
        <f>COUNTIF($AO$839,"☑")</f>
        <v>0</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357</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7" t="s">
        <v>297</v>
      </c>
      <c r="K844" s="109"/>
      <c r="L844" s="109"/>
      <c r="M844" s="109"/>
      <c r="N844" s="109"/>
      <c r="O844" s="109"/>
      <c r="P844" s="336" t="s">
        <v>244</v>
      </c>
      <c r="Q844" s="336"/>
      <c r="R844" s="336"/>
      <c r="S844" s="336"/>
      <c r="T844" s="336"/>
      <c r="U844" s="336"/>
      <c r="V844" s="336"/>
      <c r="W844" s="336"/>
      <c r="X844" s="336"/>
      <c r="Y844" s="346" t="s">
        <v>295</v>
      </c>
      <c r="Z844" s="347"/>
      <c r="AA844" s="347"/>
      <c r="AB844" s="347"/>
      <c r="AC844" s="277" t="s">
        <v>335</v>
      </c>
      <c r="AD844" s="277"/>
      <c r="AE844" s="277"/>
      <c r="AF844" s="277"/>
      <c r="AG844" s="277"/>
      <c r="AH844" s="346" t="s">
        <v>363</v>
      </c>
      <c r="AI844" s="348"/>
      <c r="AJ844" s="348"/>
      <c r="AK844" s="348"/>
      <c r="AL844" s="348" t="s">
        <v>21</v>
      </c>
      <c r="AM844" s="348"/>
      <c r="AN844" s="348"/>
      <c r="AO844" s="422"/>
      <c r="AP844" s="423" t="s">
        <v>298</v>
      </c>
      <c r="AQ844" s="423"/>
      <c r="AR844" s="423"/>
      <c r="AS844" s="423"/>
      <c r="AT844" s="423"/>
      <c r="AU844" s="423"/>
      <c r="AV844" s="423"/>
      <c r="AW844" s="423"/>
      <c r="AX844" s="423"/>
    </row>
    <row r="845" spans="1:51" ht="38.1" customHeight="1" x14ac:dyDescent="0.15">
      <c r="A845" s="402">
        <v>1</v>
      </c>
      <c r="B845" s="402">
        <v>1</v>
      </c>
      <c r="C845" s="421" t="s">
        <v>772</v>
      </c>
      <c r="D845" s="416"/>
      <c r="E845" s="416"/>
      <c r="F845" s="416"/>
      <c r="G845" s="416"/>
      <c r="H845" s="416"/>
      <c r="I845" s="416"/>
      <c r="J845" s="417">
        <v>4000020270008</v>
      </c>
      <c r="K845" s="418"/>
      <c r="L845" s="418"/>
      <c r="M845" s="418"/>
      <c r="N845" s="418"/>
      <c r="O845" s="418"/>
      <c r="P845" s="317" t="s">
        <v>782</v>
      </c>
      <c r="Q845" s="318"/>
      <c r="R845" s="318"/>
      <c r="S845" s="318"/>
      <c r="T845" s="318"/>
      <c r="U845" s="318"/>
      <c r="V845" s="318"/>
      <c r="W845" s="318"/>
      <c r="X845" s="318"/>
      <c r="Y845" s="319">
        <v>0.6</v>
      </c>
      <c r="Z845" s="320"/>
      <c r="AA845" s="320"/>
      <c r="AB845" s="321"/>
      <c r="AC845" s="323" t="s">
        <v>372</v>
      </c>
      <c r="AD845" s="324"/>
      <c r="AE845" s="324"/>
      <c r="AF845" s="324"/>
      <c r="AG845" s="324"/>
      <c r="AH845" s="419">
        <v>42</v>
      </c>
      <c r="AI845" s="420"/>
      <c r="AJ845" s="420"/>
      <c r="AK845" s="420"/>
      <c r="AL845" s="327">
        <v>100</v>
      </c>
      <c r="AM845" s="328"/>
      <c r="AN845" s="328"/>
      <c r="AO845" s="329"/>
      <c r="AP845" s="322" t="s">
        <v>783</v>
      </c>
      <c r="AQ845" s="322"/>
      <c r="AR845" s="322"/>
      <c r="AS845" s="322"/>
      <c r="AT845" s="322"/>
      <c r="AU845" s="322"/>
      <c r="AV845" s="322"/>
      <c r="AW845" s="322"/>
      <c r="AX845" s="322"/>
    </row>
    <row r="846" spans="1:51" ht="38.1" customHeight="1" x14ac:dyDescent="0.15">
      <c r="A846" s="402">
        <v>2</v>
      </c>
      <c r="B846" s="402">
        <v>1</v>
      </c>
      <c r="C846" s="421" t="s">
        <v>773</v>
      </c>
      <c r="D846" s="416"/>
      <c r="E846" s="416"/>
      <c r="F846" s="416"/>
      <c r="G846" s="416"/>
      <c r="H846" s="416"/>
      <c r="I846" s="416"/>
      <c r="J846" s="417">
        <v>1000020050008</v>
      </c>
      <c r="K846" s="418"/>
      <c r="L846" s="418"/>
      <c r="M846" s="418"/>
      <c r="N846" s="418"/>
      <c r="O846" s="418"/>
      <c r="P846" s="317" t="s">
        <v>782</v>
      </c>
      <c r="Q846" s="318"/>
      <c r="R846" s="318"/>
      <c r="S846" s="318"/>
      <c r="T846" s="318"/>
      <c r="U846" s="318"/>
      <c r="V846" s="318"/>
      <c r="W846" s="318"/>
      <c r="X846" s="318"/>
      <c r="Y846" s="319">
        <v>0.4</v>
      </c>
      <c r="Z846" s="320"/>
      <c r="AA846" s="320"/>
      <c r="AB846" s="321"/>
      <c r="AC846" s="323" t="s">
        <v>372</v>
      </c>
      <c r="AD846" s="324"/>
      <c r="AE846" s="324"/>
      <c r="AF846" s="324"/>
      <c r="AG846" s="324"/>
      <c r="AH846" s="419">
        <v>42</v>
      </c>
      <c r="AI846" s="420"/>
      <c r="AJ846" s="420"/>
      <c r="AK846" s="420"/>
      <c r="AL846" s="327">
        <v>100</v>
      </c>
      <c r="AM846" s="328"/>
      <c r="AN846" s="328"/>
      <c r="AO846" s="329"/>
      <c r="AP846" s="322" t="s">
        <v>783</v>
      </c>
      <c r="AQ846" s="322"/>
      <c r="AR846" s="322"/>
      <c r="AS846" s="322"/>
      <c r="AT846" s="322"/>
      <c r="AU846" s="322"/>
      <c r="AV846" s="322"/>
      <c r="AW846" s="322"/>
      <c r="AX846" s="322"/>
      <c r="AY846">
        <f>COUNTA($C$846)</f>
        <v>1</v>
      </c>
    </row>
    <row r="847" spans="1:51" ht="38.1" customHeight="1" x14ac:dyDescent="0.15">
      <c r="A847" s="402">
        <v>3</v>
      </c>
      <c r="B847" s="402">
        <v>1</v>
      </c>
      <c r="C847" s="421" t="s">
        <v>774</v>
      </c>
      <c r="D847" s="416"/>
      <c r="E847" s="416"/>
      <c r="F847" s="416"/>
      <c r="G847" s="416"/>
      <c r="H847" s="416"/>
      <c r="I847" s="416"/>
      <c r="J847" s="417">
        <v>8000020460001</v>
      </c>
      <c r="K847" s="418"/>
      <c r="L847" s="418"/>
      <c r="M847" s="418"/>
      <c r="N847" s="418"/>
      <c r="O847" s="418"/>
      <c r="P847" s="317" t="s">
        <v>782</v>
      </c>
      <c r="Q847" s="318"/>
      <c r="R847" s="318"/>
      <c r="S847" s="318"/>
      <c r="T847" s="318"/>
      <c r="U847" s="318"/>
      <c r="V847" s="318"/>
      <c r="W847" s="318"/>
      <c r="X847" s="318"/>
      <c r="Y847" s="319">
        <v>0.4</v>
      </c>
      <c r="Z847" s="320"/>
      <c r="AA847" s="320"/>
      <c r="AB847" s="321"/>
      <c r="AC847" s="323" t="s">
        <v>372</v>
      </c>
      <c r="AD847" s="324"/>
      <c r="AE847" s="324"/>
      <c r="AF847" s="324"/>
      <c r="AG847" s="324"/>
      <c r="AH847" s="325">
        <v>42</v>
      </c>
      <c r="AI847" s="326"/>
      <c r="AJ847" s="326"/>
      <c r="AK847" s="326"/>
      <c r="AL847" s="327">
        <v>100</v>
      </c>
      <c r="AM847" s="328"/>
      <c r="AN847" s="328"/>
      <c r="AO847" s="329"/>
      <c r="AP847" s="322" t="s">
        <v>783</v>
      </c>
      <c r="AQ847" s="322"/>
      <c r="AR847" s="322"/>
      <c r="AS847" s="322"/>
      <c r="AT847" s="322"/>
      <c r="AU847" s="322"/>
      <c r="AV847" s="322"/>
      <c r="AW847" s="322"/>
      <c r="AX847" s="322"/>
      <c r="AY847">
        <f>COUNTA($C$847)</f>
        <v>1</v>
      </c>
    </row>
    <row r="848" spans="1:51" ht="38.1" customHeight="1" x14ac:dyDescent="0.15">
      <c r="A848" s="402">
        <v>4</v>
      </c>
      <c r="B848" s="402">
        <v>1</v>
      </c>
      <c r="C848" s="421" t="s">
        <v>775</v>
      </c>
      <c r="D848" s="416"/>
      <c r="E848" s="416"/>
      <c r="F848" s="416"/>
      <c r="G848" s="416"/>
      <c r="H848" s="416"/>
      <c r="I848" s="416"/>
      <c r="J848" s="417">
        <v>3000020141003</v>
      </c>
      <c r="K848" s="418"/>
      <c r="L848" s="418"/>
      <c r="M848" s="418"/>
      <c r="N848" s="418"/>
      <c r="O848" s="418"/>
      <c r="P848" s="317" t="s">
        <v>782</v>
      </c>
      <c r="Q848" s="318"/>
      <c r="R848" s="318"/>
      <c r="S848" s="318"/>
      <c r="T848" s="318"/>
      <c r="U848" s="318"/>
      <c r="V848" s="318"/>
      <c r="W848" s="318"/>
      <c r="X848" s="318"/>
      <c r="Y848" s="319">
        <v>0.4</v>
      </c>
      <c r="Z848" s="320"/>
      <c r="AA848" s="320"/>
      <c r="AB848" s="321"/>
      <c r="AC848" s="323" t="s">
        <v>372</v>
      </c>
      <c r="AD848" s="324"/>
      <c r="AE848" s="324"/>
      <c r="AF848" s="324"/>
      <c r="AG848" s="324"/>
      <c r="AH848" s="325">
        <v>42</v>
      </c>
      <c r="AI848" s="326"/>
      <c r="AJ848" s="326"/>
      <c r="AK848" s="326"/>
      <c r="AL848" s="327">
        <v>100</v>
      </c>
      <c r="AM848" s="328"/>
      <c r="AN848" s="328"/>
      <c r="AO848" s="329"/>
      <c r="AP848" s="322" t="s">
        <v>783</v>
      </c>
      <c r="AQ848" s="322"/>
      <c r="AR848" s="322"/>
      <c r="AS848" s="322"/>
      <c r="AT848" s="322"/>
      <c r="AU848" s="322"/>
      <c r="AV848" s="322"/>
      <c r="AW848" s="322"/>
      <c r="AX848" s="322"/>
      <c r="AY848">
        <f>COUNTA($C$848)</f>
        <v>1</v>
      </c>
    </row>
    <row r="849" spans="1:51" ht="38.1" customHeight="1" x14ac:dyDescent="0.15">
      <c r="A849" s="402">
        <v>5</v>
      </c>
      <c r="B849" s="402">
        <v>1</v>
      </c>
      <c r="C849" s="421" t="s">
        <v>776</v>
      </c>
      <c r="D849" s="416"/>
      <c r="E849" s="416"/>
      <c r="F849" s="416"/>
      <c r="G849" s="416"/>
      <c r="H849" s="416"/>
      <c r="I849" s="416"/>
      <c r="J849" s="417">
        <v>8000020280003</v>
      </c>
      <c r="K849" s="418"/>
      <c r="L849" s="418"/>
      <c r="M849" s="418"/>
      <c r="N849" s="418"/>
      <c r="O849" s="418"/>
      <c r="P849" s="317" t="s">
        <v>782</v>
      </c>
      <c r="Q849" s="318"/>
      <c r="R849" s="318"/>
      <c r="S849" s="318"/>
      <c r="T849" s="318"/>
      <c r="U849" s="318"/>
      <c r="V849" s="318"/>
      <c r="W849" s="318"/>
      <c r="X849" s="318"/>
      <c r="Y849" s="319">
        <v>0.3</v>
      </c>
      <c r="Z849" s="320"/>
      <c r="AA849" s="320"/>
      <c r="AB849" s="321"/>
      <c r="AC849" s="323" t="s">
        <v>372</v>
      </c>
      <c r="AD849" s="324"/>
      <c r="AE849" s="324"/>
      <c r="AF849" s="324"/>
      <c r="AG849" s="324"/>
      <c r="AH849" s="325">
        <v>42</v>
      </c>
      <c r="AI849" s="326"/>
      <c r="AJ849" s="326"/>
      <c r="AK849" s="326"/>
      <c r="AL849" s="327">
        <v>100</v>
      </c>
      <c r="AM849" s="328"/>
      <c r="AN849" s="328"/>
      <c r="AO849" s="329"/>
      <c r="AP849" s="322" t="s">
        <v>783</v>
      </c>
      <c r="AQ849" s="322"/>
      <c r="AR849" s="322"/>
      <c r="AS849" s="322"/>
      <c r="AT849" s="322"/>
      <c r="AU849" s="322"/>
      <c r="AV849" s="322"/>
      <c r="AW849" s="322"/>
      <c r="AX849" s="322"/>
      <c r="AY849">
        <f>COUNTA($C$849)</f>
        <v>1</v>
      </c>
    </row>
    <row r="850" spans="1:51" ht="38.1" customHeight="1" x14ac:dyDescent="0.15">
      <c r="A850" s="402">
        <v>6</v>
      </c>
      <c r="B850" s="402">
        <v>1</v>
      </c>
      <c r="C850" s="421" t="s">
        <v>777</v>
      </c>
      <c r="D850" s="416"/>
      <c r="E850" s="416"/>
      <c r="F850" s="416"/>
      <c r="G850" s="416"/>
      <c r="H850" s="416"/>
      <c r="I850" s="416"/>
      <c r="J850" s="417">
        <v>1000020290009</v>
      </c>
      <c r="K850" s="418"/>
      <c r="L850" s="418"/>
      <c r="M850" s="418"/>
      <c r="N850" s="418"/>
      <c r="O850" s="418"/>
      <c r="P850" s="317" t="s">
        <v>782</v>
      </c>
      <c r="Q850" s="318"/>
      <c r="R850" s="318"/>
      <c r="S850" s="318"/>
      <c r="T850" s="318"/>
      <c r="U850" s="318"/>
      <c r="V850" s="318"/>
      <c r="W850" s="318"/>
      <c r="X850" s="318"/>
      <c r="Y850" s="319">
        <v>0.2</v>
      </c>
      <c r="Z850" s="320"/>
      <c r="AA850" s="320"/>
      <c r="AB850" s="321"/>
      <c r="AC850" s="323" t="s">
        <v>372</v>
      </c>
      <c r="AD850" s="324"/>
      <c r="AE850" s="324"/>
      <c r="AF850" s="324"/>
      <c r="AG850" s="324"/>
      <c r="AH850" s="325">
        <v>42</v>
      </c>
      <c r="AI850" s="326"/>
      <c r="AJ850" s="326"/>
      <c r="AK850" s="326"/>
      <c r="AL850" s="327">
        <v>100</v>
      </c>
      <c r="AM850" s="328"/>
      <c r="AN850" s="328"/>
      <c r="AO850" s="329"/>
      <c r="AP850" s="322" t="s">
        <v>783</v>
      </c>
      <c r="AQ850" s="322"/>
      <c r="AR850" s="322"/>
      <c r="AS850" s="322"/>
      <c r="AT850" s="322"/>
      <c r="AU850" s="322"/>
      <c r="AV850" s="322"/>
      <c r="AW850" s="322"/>
      <c r="AX850" s="322"/>
      <c r="AY850">
        <f>COUNTA($C$850)</f>
        <v>1</v>
      </c>
    </row>
    <row r="851" spans="1:51" ht="38.1" customHeight="1" x14ac:dyDescent="0.15">
      <c r="A851" s="402">
        <v>7</v>
      </c>
      <c r="B851" s="402">
        <v>1</v>
      </c>
      <c r="C851" s="421" t="s">
        <v>778</v>
      </c>
      <c r="D851" s="416"/>
      <c r="E851" s="416"/>
      <c r="F851" s="416"/>
      <c r="G851" s="416"/>
      <c r="H851" s="416"/>
      <c r="I851" s="416"/>
      <c r="J851" s="417">
        <v>1000020200000</v>
      </c>
      <c r="K851" s="418"/>
      <c r="L851" s="418"/>
      <c r="M851" s="418"/>
      <c r="N851" s="418"/>
      <c r="O851" s="418"/>
      <c r="P851" s="317" t="s">
        <v>782</v>
      </c>
      <c r="Q851" s="318"/>
      <c r="R851" s="318"/>
      <c r="S851" s="318"/>
      <c r="T851" s="318"/>
      <c r="U851" s="318"/>
      <c r="V851" s="318"/>
      <c r="W851" s="318"/>
      <c r="X851" s="318"/>
      <c r="Y851" s="319">
        <v>0.2</v>
      </c>
      <c r="Z851" s="320"/>
      <c r="AA851" s="320"/>
      <c r="AB851" s="321"/>
      <c r="AC851" s="323" t="s">
        <v>372</v>
      </c>
      <c r="AD851" s="324"/>
      <c r="AE851" s="324"/>
      <c r="AF851" s="324"/>
      <c r="AG851" s="324"/>
      <c r="AH851" s="325">
        <v>42</v>
      </c>
      <c r="AI851" s="326"/>
      <c r="AJ851" s="326"/>
      <c r="AK851" s="326"/>
      <c r="AL851" s="327">
        <v>100</v>
      </c>
      <c r="AM851" s="328"/>
      <c r="AN851" s="328"/>
      <c r="AO851" s="329"/>
      <c r="AP851" s="322" t="s">
        <v>783</v>
      </c>
      <c r="AQ851" s="322"/>
      <c r="AR851" s="322"/>
      <c r="AS851" s="322"/>
      <c r="AT851" s="322"/>
      <c r="AU851" s="322"/>
      <c r="AV851" s="322"/>
      <c r="AW851" s="322"/>
      <c r="AX851" s="322"/>
      <c r="AY851">
        <f>COUNTA($C$851)</f>
        <v>1</v>
      </c>
    </row>
    <row r="852" spans="1:51" ht="38.1" customHeight="1" x14ac:dyDescent="0.15">
      <c r="A852" s="402">
        <v>8</v>
      </c>
      <c r="B852" s="402">
        <v>1</v>
      </c>
      <c r="C852" s="421" t="s">
        <v>779</v>
      </c>
      <c r="D852" s="416"/>
      <c r="E852" s="416"/>
      <c r="F852" s="416"/>
      <c r="G852" s="416"/>
      <c r="H852" s="416"/>
      <c r="I852" s="416"/>
      <c r="J852" s="417">
        <v>1000020110001</v>
      </c>
      <c r="K852" s="418"/>
      <c r="L852" s="418"/>
      <c r="M852" s="418"/>
      <c r="N852" s="418"/>
      <c r="O852" s="418"/>
      <c r="P852" s="317" t="s">
        <v>782</v>
      </c>
      <c r="Q852" s="318"/>
      <c r="R852" s="318"/>
      <c r="S852" s="318"/>
      <c r="T852" s="318"/>
      <c r="U852" s="318"/>
      <c r="V852" s="318"/>
      <c r="W852" s="318"/>
      <c r="X852" s="318"/>
      <c r="Y852" s="319">
        <v>0.2</v>
      </c>
      <c r="Z852" s="320"/>
      <c r="AA852" s="320"/>
      <c r="AB852" s="321"/>
      <c r="AC852" s="323" t="s">
        <v>372</v>
      </c>
      <c r="AD852" s="324"/>
      <c r="AE852" s="324"/>
      <c r="AF852" s="324"/>
      <c r="AG852" s="324"/>
      <c r="AH852" s="325">
        <v>42</v>
      </c>
      <c r="AI852" s="326"/>
      <c r="AJ852" s="326"/>
      <c r="AK852" s="326"/>
      <c r="AL852" s="327">
        <v>100</v>
      </c>
      <c r="AM852" s="328"/>
      <c r="AN852" s="328"/>
      <c r="AO852" s="329"/>
      <c r="AP852" s="322" t="s">
        <v>783</v>
      </c>
      <c r="AQ852" s="322"/>
      <c r="AR852" s="322"/>
      <c r="AS852" s="322"/>
      <c r="AT852" s="322"/>
      <c r="AU852" s="322"/>
      <c r="AV852" s="322"/>
      <c r="AW852" s="322"/>
      <c r="AX852" s="322"/>
      <c r="AY852">
        <f>COUNTA($C$852)</f>
        <v>1</v>
      </c>
    </row>
    <row r="853" spans="1:51" ht="38.1" customHeight="1" x14ac:dyDescent="0.15">
      <c r="A853" s="402">
        <v>9</v>
      </c>
      <c r="B853" s="402">
        <v>1</v>
      </c>
      <c r="C853" s="421" t="s">
        <v>780</v>
      </c>
      <c r="D853" s="416"/>
      <c r="E853" s="416"/>
      <c r="F853" s="416"/>
      <c r="G853" s="416"/>
      <c r="H853" s="416"/>
      <c r="I853" s="416"/>
      <c r="J853" s="417">
        <v>1000020470007</v>
      </c>
      <c r="K853" s="418"/>
      <c r="L853" s="418"/>
      <c r="M853" s="418"/>
      <c r="N853" s="418"/>
      <c r="O853" s="418"/>
      <c r="P853" s="317" t="s">
        <v>782</v>
      </c>
      <c r="Q853" s="318"/>
      <c r="R853" s="318"/>
      <c r="S853" s="318"/>
      <c r="T853" s="318"/>
      <c r="U853" s="318"/>
      <c r="V853" s="318"/>
      <c r="W853" s="318"/>
      <c r="X853" s="318"/>
      <c r="Y853" s="319">
        <v>0.2</v>
      </c>
      <c r="Z853" s="320"/>
      <c r="AA853" s="320"/>
      <c r="AB853" s="321"/>
      <c r="AC853" s="323" t="s">
        <v>372</v>
      </c>
      <c r="AD853" s="324"/>
      <c r="AE853" s="324"/>
      <c r="AF853" s="324"/>
      <c r="AG853" s="324"/>
      <c r="AH853" s="325">
        <v>42</v>
      </c>
      <c r="AI853" s="326"/>
      <c r="AJ853" s="326"/>
      <c r="AK853" s="326"/>
      <c r="AL853" s="327">
        <v>100</v>
      </c>
      <c r="AM853" s="328"/>
      <c r="AN853" s="328"/>
      <c r="AO853" s="329"/>
      <c r="AP853" s="322" t="s">
        <v>783</v>
      </c>
      <c r="AQ853" s="322"/>
      <c r="AR853" s="322"/>
      <c r="AS853" s="322"/>
      <c r="AT853" s="322"/>
      <c r="AU853" s="322"/>
      <c r="AV853" s="322"/>
      <c r="AW853" s="322"/>
      <c r="AX853" s="322"/>
      <c r="AY853">
        <f>COUNTA($C$853)</f>
        <v>1</v>
      </c>
    </row>
    <row r="854" spans="1:51" ht="38.1" customHeight="1" x14ac:dyDescent="0.15">
      <c r="A854" s="402">
        <v>10</v>
      </c>
      <c r="B854" s="402">
        <v>1</v>
      </c>
      <c r="C854" s="421" t="s">
        <v>781</v>
      </c>
      <c r="D854" s="416"/>
      <c r="E854" s="416"/>
      <c r="F854" s="416"/>
      <c r="G854" s="416"/>
      <c r="H854" s="416"/>
      <c r="I854" s="416"/>
      <c r="J854" s="417">
        <v>5000020240001</v>
      </c>
      <c r="K854" s="418"/>
      <c r="L854" s="418"/>
      <c r="M854" s="418"/>
      <c r="N854" s="418"/>
      <c r="O854" s="418"/>
      <c r="P854" s="317" t="s">
        <v>782</v>
      </c>
      <c r="Q854" s="318"/>
      <c r="R854" s="318"/>
      <c r="S854" s="318"/>
      <c r="T854" s="318"/>
      <c r="U854" s="318"/>
      <c r="V854" s="318"/>
      <c r="W854" s="318"/>
      <c r="X854" s="318"/>
      <c r="Y854" s="319">
        <v>0.2</v>
      </c>
      <c r="Z854" s="320"/>
      <c r="AA854" s="320"/>
      <c r="AB854" s="321"/>
      <c r="AC854" s="323" t="s">
        <v>372</v>
      </c>
      <c r="AD854" s="324"/>
      <c r="AE854" s="324"/>
      <c r="AF854" s="324"/>
      <c r="AG854" s="324"/>
      <c r="AH854" s="325">
        <v>42</v>
      </c>
      <c r="AI854" s="326"/>
      <c r="AJ854" s="326"/>
      <c r="AK854" s="326"/>
      <c r="AL854" s="327">
        <v>100</v>
      </c>
      <c r="AM854" s="328"/>
      <c r="AN854" s="328"/>
      <c r="AO854" s="329"/>
      <c r="AP854" s="322" t="s">
        <v>783</v>
      </c>
      <c r="AQ854" s="322"/>
      <c r="AR854" s="322"/>
      <c r="AS854" s="322"/>
      <c r="AT854" s="322"/>
      <c r="AU854" s="322"/>
      <c r="AV854" s="322"/>
      <c r="AW854" s="322"/>
      <c r="AX854" s="322"/>
      <c r="AY854">
        <f>COUNTA($C$854)</f>
        <v>1</v>
      </c>
    </row>
    <row r="855" spans="1:51" ht="30" hidden="1" customHeight="1" x14ac:dyDescent="0.15">
      <c r="A855" s="402">
        <v>11</v>
      </c>
      <c r="B855" s="402">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2">
        <v>12</v>
      </c>
      <c r="B856" s="402">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2">
        <v>13</v>
      </c>
      <c r="B857" s="402">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2">
        <v>14</v>
      </c>
      <c r="B858" s="402">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2">
        <v>15</v>
      </c>
      <c r="B859" s="402">
        <v>1</v>
      </c>
      <c r="C859" s="416"/>
      <c r="D859" s="416"/>
      <c r="E859" s="416"/>
      <c r="F859" s="416"/>
      <c r="G859" s="416"/>
      <c r="H859" s="416"/>
      <c r="I859" s="416"/>
      <c r="J859" s="417"/>
      <c r="K859" s="418"/>
      <c r="L859" s="418"/>
      <c r="M859" s="418"/>
      <c r="N859" s="418"/>
      <c r="O859" s="418"/>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2">
        <v>16</v>
      </c>
      <c r="B860" s="402">
        <v>1</v>
      </c>
      <c r="C860" s="416"/>
      <c r="D860" s="416"/>
      <c r="E860" s="416"/>
      <c r="F860" s="416"/>
      <c r="G860" s="416"/>
      <c r="H860" s="416"/>
      <c r="I860" s="416"/>
      <c r="J860" s="417"/>
      <c r="K860" s="418"/>
      <c r="L860" s="418"/>
      <c r="M860" s="418"/>
      <c r="N860" s="418"/>
      <c r="O860" s="418"/>
      <c r="P860" s="318"/>
      <c r="Q860" s="318"/>
      <c r="R860" s="318"/>
      <c r="S860" s="318"/>
      <c r="T860" s="318"/>
      <c r="U860" s="318"/>
      <c r="V860" s="318"/>
      <c r="W860" s="318"/>
      <c r="X860" s="318"/>
      <c r="Y860" s="319">
        <v>0.2</v>
      </c>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2">
        <v>17</v>
      </c>
      <c r="B861" s="402">
        <v>1</v>
      </c>
      <c r="C861" s="416"/>
      <c r="D861" s="416"/>
      <c r="E861" s="416"/>
      <c r="F861" s="416"/>
      <c r="G861" s="416"/>
      <c r="H861" s="416"/>
      <c r="I861" s="416"/>
      <c r="J861" s="417"/>
      <c r="K861" s="418"/>
      <c r="L861" s="418"/>
      <c r="M861" s="418"/>
      <c r="N861" s="418"/>
      <c r="O861" s="418"/>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2">
        <v>18</v>
      </c>
      <c r="B862" s="402">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2">
        <v>19</v>
      </c>
      <c r="B863" s="402">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2">
        <v>20</v>
      </c>
      <c r="B864" s="402">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2">
        <v>21</v>
      </c>
      <c r="B865" s="402">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2">
        <v>22</v>
      </c>
      <c r="B866" s="402">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2">
        <v>23</v>
      </c>
      <c r="B867" s="402">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2">
        <v>24</v>
      </c>
      <c r="B868" s="402">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2">
        <v>25</v>
      </c>
      <c r="B869" s="402">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2">
        <v>26</v>
      </c>
      <c r="B870" s="402">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2">
        <v>27</v>
      </c>
      <c r="B871" s="402">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2">
        <v>28</v>
      </c>
      <c r="B872" s="402">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2">
        <v>29</v>
      </c>
      <c r="B873" s="402">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2">
        <v>30</v>
      </c>
      <c r="B874" s="402">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191</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7" t="s">
        <v>297</v>
      </c>
      <c r="K877" s="109"/>
      <c r="L877" s="109"/>
      <c r="M877" s="109"/>
      <c r="N877" s="109"/>
      <c r="O877" s="109"/>
      <c r="P877" s="336" t="s">
        <v>244</v>
      </c>
      <c r="Q877" s="336"/>
      <c r="R877" s="336"/>
      <c r="S877" s="336"/>
      <c r="T877" s="336"/>
      <c r="U877" s="336"/>
      <c r="V877" s="336"/>
      <c r="W877" s="336"/>
      <c r="X877" s="336"/>
      <c r="Y877" s="346" t="s">
        <v>295</v>
      </c>
      <c r="Z877" s="347"/>
      <c r="AA877" s="347"/>
      <c r="AB877" s="347"/>
      <c r="AC877" s="277" t="s">
        <v>335</v>
      </c>
      <c r="AD877" s="277"/>
      <c r="AE877" s="277"/>
      <c r="AF877" s="277"/>
      <c r="AG877" s="277"/>
      <c r="AH877" s="346" t="s">
        <v>363</v>
      </c>
      <c r="AI877" s="348"/>
      <c r="AJ877" s="348"/>
      <c r="AK877" s="348"/>
      <c r="AL877" s="348" t="s">
        <v>21</v>
      </c>
      <c r="AM877" s="348"/>
      <c r="AN877" s="348"/>
      <c r="AO877" s="422"/>
      <c r="AP877" s="423" t="s">
        <v>298</v>
      </c>
      <c r="AQ877" s="423"/>
      <c r="AR877" s="423"/>
      <c r="AS877" s="423"/>
      <c r="AT877" s="423"/>
      <c r="AU877" s="423"/>
      <c r="AV877" s="423"/>
      <c r="AW877" s="423"/>
      <c r="AX877" s="423"/>
      <c r="AY877">
        <f>$AY$875</f>
        <v>1</v>
      </c>
    </row>
    <row r="878" spans="1:51" ht="78" customHeight="1" x14ac:dyDescent="0.15">
      <c r="A878" s="402">
        <v>1</v>
      </c>
      <c r="B878" s="402">
        <v>1</v>
      </c>
      <c r="C878" s="421" t="s">
        <v>781</v>
      </c>
      <c r="D878" s="416"/>
      <c r="E878" s="416"/>
      <c r="F878" s="416"/>
      <c r="G878" s="416"/>
      <c r="H878" s="416"/>
      <c r="I878" s="416"/>
      <c r="J878" s="417">
        <v>5000020240001</v>
      </c>
      <c r="K878" s="418"/>
      <c r="L878" s="418"/>
      <c r="M878" s="418"/>
      <c r="N878" s="418"/>
      <c r="O878" s="418"/>
      <c r="P878" s="424" t="s">
        <v>824</v>
      </c>
      <c r="Q878" s="425"/>
      <c r="R878" s="425"/>
      <c r="S878" s="425"/>
      <c r="T878" s="425"/>
      <c r="U878" s="425"/>
      <c r="V878" s="425"/>
      <c r="W878" s="425"/>
      <c r="X878" s="425"/>
      <c r="Y878" s="319">
        <v>4.9000000000000004</v>
      </c>
      <c r="Z878" s="320"/>
      <c r="AA878" s="320"/>
      <c r="AB878" s="321"/>
      <c r="AC878" s="427" t="s">
        <v>825</v>
      </c>
      <c r="AD878" s="427"/>
      <c r="AE878" s="427"/>
      <c r="AF878" s="427"/>
      <c r="AG878" s="427"/>
      <c r="AH878" s="419">
        <v>41</v>
      </c>
      <c r="AI878" s="420"/>
      <c r="AJ878" s="420"/>
      <c r="AK878" s="420"/>
      <c r="AL878" s="327">
        <v>100</v>
      </c>
      <c r="AM878" s="328"/>
      <c r="AN878" s="328"/>
      <c r="AO878" s="329"/>
      <c r="AP878" s="322" t="s">
        <v>877</v>
      </c>
      <c r="AQ878" s="322"/>
      <c r="AR878" s="322"/>
      <c r="AS878" s="322"/>
      <c r="AT878" s="322"/>
      <c r="AU878" s="322"/>
      <c r="AV878" s="322"/>
      <c r="AW878" s="322"/>
      <c r="AX878" s="322"/>
      <c r="AY878">
        <f>$AY$875</f>
        <v>1</v>
      </c>
    </row>
    <row r="879" spans="1:51" ht="78" customHeight="1" x14ac:dyDescent="0.15">
      <c r="A879" s="402">
        <v>2</v>
      </c>
      <c r="B879" s="402">
        <v>1</v>
      </c>
      <c r="C879" s="435" t="s">
        <v>821</v>
      </c>
      <c r="D879" s="436"/>
      <c r="E879" s="436"/>
      <c r="F879" s="436"/>
      <c r="G879" s="436"/>
      <c r="H879" s="436"/>
      <c r="I879" s="437"/>
      <c r="J879" s="438">
        <v>1000020440001</v>
      </c>
      <c r="K879" s="439"/>
      <c r="L879" s="439"/>
      <c r="M879" s="439"/>
      <c r="N879" s="439"/>
      <c r="O879" s="440"/>
      <c r="P879" s="441" t="s">
        <v>824</v>
      </c>
      <c r="Q879" s="442"/>
      <c r="R879" s="442"/>
      <c r="S879" s="442"/>
      <c r="T879" s="442"/>
      <c r="U879" s="442"/>
      <c r="V879" s="442"/>
      <c r="W879" s="442"/>
      <c r="X879" s="443"/>
      <c r="Y879" s="319">
        <v>4.7</v>
      </c>
      <c r="Z879" s="320"/>
      <c r="AA879" s="320"/>
      <c r="AB879" s="321"/>
      <c r="AC879" s="429" t="s">
        <v>894</v>
      </c>
      <c r="AD879" s="430"/>
      <c r="AE879" s="430"/>
      <c r="AF879" s="430"/>
      <c r="AG879" s="431"/>
      <c r="AH879" s="432">
        <v>41</v>
      </c>
      <c r="AI879" s="433"/>
      <c r="AJ879" s="433"/>
      <c r="AK879" s="434"/>
      <c r="AL879" s="327">
        <v>100</v>
      </c>
      <c r="AM879" s="328"/>
      <c r="AN879" s="328"/>
      <c r="AO879" s="329"/>
      <c r="AP879" s="322" t="s">
        <v>895</v>
      </c>
      <c r="AQ879" s="322"/>
      <c r="AR879" s="322"/>
      <c r="AS879" s="322"/>
      <c r="AT879" s="322"/>
      <c r="AU879" s="322"/>
      <c r="AV879" s="322"/>
      <c r="AW879" s="322"/>
      <c r="AX879" s="322"/>
      <c r="AY879">
        <f>COUNTA($C$879)</f>
        <v>1</v>
      </c>
    </row>
    <row r="880" spans="1:51" ht="78" customHeight="1" x14ac:dyDescent="0.15">
      <c r="A880" s="402">
        <v>3</v>
      </c>
      <c r="B880" s="402">
        <v>1</v>
      </c>
      <c r="C880" s="421" t="s">
        <v>779</v>
      </c>
      <c r="D880" s="416"/>
      <c r="E880" s="416"/>
      <c r="F880" s="416"/>
      <c r="G880" s="416"/>
      <c r="H880" s="416"/>
      <c r="I880" s="416"/>
      <c r="J880" s="417">
        <v>1000020110001</v>
      </c>
      <c r="K880" s="418"/>
      <c r="L880" s="418"/>
      <c r="M880" s="418"/>
      <c r="N880" s="418"/>
      <c r="O880" s="418"/>
      <c r="P880" s="424" t="s">
        <v>824</v>
      </c>
      <c r="Q880" s="425"/>
      <c r="R880" s="425"/>
      <c r="S880" s="425"/>
      <c r="T880" s="425"/>
      <c r="U880" s="425"/>
      <c r="V880" s="425"/>
      <c r="W880" s="425"/>
      <c r="X880" s="425"/>
      <c r="Y880" s="319">
        <v>4.5999999999999996</v>
      </c>
      <c r="Z880" s="320"/>
      <c r="AA880" s="320"/>
      <c r="AB880" s="321"/>
      <c r="AC880" s="427" t="s">
        <v>894</v>
      </c>
      <c r="AD880" s="427"/>
      <c r="AE880" s="427"/>
      <c r="AF880" s="427"/>
      <c r="AG880" s="427"/>
      <c r="AH880" s="419">
        <v>41</v>
      </c>
      <c r="AI880" s="420"/>
      <c r="AJ880" s="420"/>
      <c r="AK880" s="420"/>
      <c r="AL880" s="327">
        <v>100</v>
      </c>
      <c r="AM880" s="328"/>
      <c r="AN880" s="328"/>
      <c r="AO880" s="329"/>
      <c r="AP880" s="322" t="s">
        <v>402</v>
      </c>
      <c r="AQ880" s="322"/>
      <c r="AR880" s="322"/>
      <c r="AS880" s="322"/>
      <c r="AT880" s="322"/>
      <c r="AU880" s="322"/>
      <c r="AV880" s="322"/>
      <c r="AW880" s="322"/>
      <c r="AX880" s="322"/>
      <c r="AY880">
        <f>COUNTA($C$880)</f>
        <v>1</v>
      </c>
    </row>
    <row r="881" spans="1:51" ht="78" customHeight="1" x14ac:dyDescent="0.15">
      <c r="A881" s="402">
        <v>4</v>
      </c>
      <c r="B881" s="402">
        <v>1</v>
      </c>
      <c r="C881" s="421" t="s">
        <v>817</v>
      </c>
      <c r="D881" s="416"/>
      <c r="E881" s="416"/>
      <c r="F881" s="416"/>
      <c r="G881" s="416"/>
      <c r="H881" s="416"/>
      <c r="I881" s="416"/>
      <c r="J881" s="417">
        <v>4000020030007</v>
      </c>
      <c r="K881" s="418"/>
      <c r="L881" s="418"/>
      <c r="M881" s="418"/>
      <c r="N881" s="418"/>
      <c r="O881" s="418"/>
      <c r="P881" s="424" t="s">
        <v>824</v>
      </c>
      <c r="Q881" s="425"/>
      <c r="R881" s="425"/>
      <c r="S881" s="425"/>
      <c r="T881" s="425"/>
      <c r="U881" s="425"/>
      <c r="V881" s="425"/>
      <c r="W881" s="425"/>
      <c r="X881" s="425"/>
      <c r="Y881" s="319">
        <v>3.6</v>
      </c>
      <c r="Z881" s="320"/>
      <c r="AA881" s="320"/>
      <c r="AB881" s="321"/>
      <c r="AC881" s="427" t="s">
        <v>894</v>
      </c>
      <c r="AD881" s="427"/>
      <c r="AE881" s="427"/>
      <c r="AF881" s="427"/>
      <c r="AG881" s="427"/>
      <c r="AH881" s="419">
        <v>41</v>
      </c>
      <c r="AI881" s="420"/>
      <c r="AJ881" s="420"/>
      <c r="AK881" s="420"/>
      <c r="AL881" s="327">
        <v>100</v>
      </c>
      <c r="AM881" s="328"/>
      <c r="AN881" s="328"/>
      <c r="AO881" s="329"/>
      <c r="AP881" s="322" t="s">
        <v>402</v>
      </c>
      <c r="AQ881" s="322"/>
      <c r="AR881" s="322"/>
      <c r="AS881" s="322"/>
      <c r="AT881" s="322"/>
      <c r="AU881" s="322"/>
      <c r="AV881" s="322"/>
      <c r="AW881" s="322"/>
      <c r="AX881" s="322"/>
      <c r="AY881">
        <f>COUNTA($C$881)</f>
        <v>1</v>
      </c>
    </row>
    <row r="882" spans="1:51" ht="78" customHeight="1" x14ac:dyDescent="0.15">
      <c r="A882" s="402">
        <v>5</v>
      </c>
      <c r="B882" s="402">
        <v>1</v>
      </c>
      <c r="C882" s="421" t="s">
        <v>819</v>
      </c>
      <c r="D882" s="416"/>
      <c r="E882" s="416"/>
      <c r="F882" s="416"/>
      <c r="G882" s="416"/>
      <c r="H882" s="416"/>
      <c r="I882" s="416"/>
      <c r="J882" s="417">
        <v>4000020360007</v>
      </c>
      <c r="K882" s="418"/>
      <c r="L882" s="418"/>
      <c r="M882" s="418"/>
      <c r="N882" s="418"/>
      <c r="O882" s="418"/>
      <c r="P882" s="424" t="s">
        <v>824</v>
      </c>
      <c r="Q882" s="425"/>
      <c r="R882" s="425"/>
      <c r="S882" s="425"/>
      <c r="T882" s="425"/>
      <c r="U882" s="425"/>
      <c r="V882" s="425"/>
      <c r="W882" s="425"/>
      <c r="X882" s="425"/>
      <c r="Y882" s="319">
        <v>3.5</v>
      </c>
      <c r="Z882" s="320"/>
      <c r="AA882" s="320"/>
      <c r="AB882" s="321"/>
      <c r="AC882" s="426" t="s">
        <v>894</v>
      </c>
      <c r="AD882" s="426"/>
      <c r="AE882" s="426"/>
      <c r="AF882" s="426"/>
      <c r="AG882" s="426"/>
      <c r="AH882" s="419">
        <v>41</v>
      </c>
      <c r="AI882" s="420"/>
      <c r="AJ882" s="420"/>
      <c r="AK882" s="420"/>
      <c r="AL882" s="327">
        <v>100</v>
      </c>
      <c r="AM882" s="328"/>
      <c r="AN882" s="328"/>
      <c r="AO882" s="329"/>
      <c r="AP882" s="322" t="s">
        <v>402</v>
      </c>
      <c r="AQ882" s="322"/>
      <c r="AR882" s="322"/>
      <c r="AS882" s="322"/>
      <c r="AT882" s="322"/>
      <c r="AU882" s="322"/>
      <c r="AV882" s="322"/>
      <c r="AW882" s="322"/>
      <c r="AX882" s="322"/>
      <c r="AY882">
        <f>COUNTA($C$882)</f>
        <v>1</v>
      </c>
    </row>
    <row r="883" spans="1:51" ht="78" customHeight="1" x14ac:dyDescent="0.15">
      <c r="A883" s="402">
        <v>6</v>
      </c>
      <c r="B883" s="402">
        <v>1</v>
      </c>
      <c r="C883" s="435" t="s">
        <v>820</v>
      </c>
      <c r="D883" s="436"/>
      <c r="E883" s="436"/>
      <c r="F883" s="436"/>
      <c r="G883" s="436"/>
      <c r="H883" s="436"/>
      <c r="I883" s="437"/>
      <c r="J883" s="438">
        <v>5000020390003</v>
      </c>
      <c r="K883" s="439"/>
      <c r="L883" s="439"/>
      <c r="M883" s="439"/>
      <c r="N883" s="439"/>
      <c r="O883" s="440"/>
      <c r="P883" s="441" t="s">
        <v>824</v>
      </c>
      <c r="Q883" s="442"/>
      <c r="R883" s="442"/>
      <c r="S883" s="442"/>
      <c r="T883" s="442"/>
      <c r="U883" s="442"/>
      <c r="V883" s="442"/>
      <c r="W883" s="442"/>
      <c r="X883" s="443"/>
      <c r="Y883" s="319">
        <v>3</v>
      </c>
      <c r="Z883" s="320"/>
      <c r="AA883" s="320"/>
      <c r="AB883" s="321"/>
      <c r="AC883" s="429" t="s">
        <v>825</v>
      </c>
      <c r="AD883" s="430"/>
      <c r="AE883" s="430"/>
      <c r="AF883" s="430"/>
      <c r="AG883" s="431"/>
      <c r="AH883" s="432">
        <v>41</v>
      </c>
      <c r="AI883" s="433"/>
      <c r="AJ883" s="433"/>
      <c r="AK883" s="434"/>
      <c r="AL883" s="327">
        <v>100</v>
      </c>
      <c r="AM883" s="328"/>
      <c r="AN883" s="328"/>
      <c r="AO883" s="329"/>
      <c r="AP883" s="322" t="s">
        <v>877</v>
      </c>
      <c r="AQ883" s="322"/>
      <c r="AR883" s="322"/>
      <c r="AS883" s="322"/>
      <c r="AT883" s="322"/>
      <c r="AU883" s="322"/>
      <c r="AV883" s="322"/>
      <c r="AW883" s="322"/>
      <c r="AX883" s="322"/>
      <c r="AY883">
        <f>COUNTA($C$883)</f>
        <v>1</v>
      </c>
    </row>
    <row r="884" spans="1:51" ht="78" customHeight="1" x14ac:dyDescent="0.15">
      <c r="A884" s="402">
        <v>7</v>
      </c>
      <c r="B884" s="402">
        <v>1</v>
      </c>
      <c r="C884" s="421" t="s">
        <v>822</v>
      </c>
      <c r="D884" s="416"/>
      <c r="E884" s="416"/>
      <c r="F884" s="416"/>
      <c r="G884" s="416"/>
      <c r="H884" s="416"/>
      <c r="I884" s="416"/>
      <c r="J884" s="417">
        <v>6000020400009</v>
      </c>
      <c r="K884" s="418"/>
      <c r="L884" s="418"/>
      <c r="M884" s="418"/>
      <c r="N884" s="418"/>
      <c r="O884" s="418"/>
      <c r="P884" s="424" t="s">
        <v>824</v>
      </c>
      <c r="Q884" s="425"/>
      <c r="R884" s="425"/>
      <c r="S884" s="425"/>
      <c r="T884" s="425"/>
      <c r="U884" s="425"/>
      <c r="V884" s="425"/>
      <c r="W884" s="425"/>
      <c r="X884" s="425"/>
      <c r="Y884" s="319">
        <v>3</v>
      </c>
      <c r="Z884" s="320"/>
      <c r="AA884" s="320"/>
      <c r="AB884" s="321"/>
      <c r="AC884" s="426" t="s">
        <v>825</v>
      </c>
      <c r="AD884" s="426"/>
      <c r="AE884" s="426"/>
      <c r="AF884" s="426"/>
      <c r="AG884" s="426"/>
      <c r="AH884" s="419">
        <v>41</v>
      </c>
      <c r="AI884" s="420"/>
      <c r="AJ884" s="420"/>
      <c r="AK884" s="420"/>
      <c r="AL884" s="327">
        <v>100</v>
      </c>
      <c r="AM884" s="328"/>
      <c r="AN884" s="328"/>
      <c r="AO884" s="329"/>
      <c r="AP884" s="322" t="s">
        <v>877</v>
      </c>
      <c r="AQ884" s="322"/>
      <c r="AR884" s="322"/>
      <c r="AS884" s="322"/>
      <c r="AT884" s="322"/>
      <c r="AU884" s="322"/>
      <c r="AV884" s="322"/>
      <c r="AW884" s="322"/>
      <c r="AX884" s="322"/>
      <c r="AY884">
        <f>COUNTA($C$884)</f>
        <v>1</v>
      </c>
    </row>
    <row r="885" spans="1:51" ht="78" customHeight="1" x14ac:dyDescent="0.15">
      <c r="A885" s="402">
        <v>8</v>
      </c>
      <c r="B885" s="402">
        <v>1</v>
      </c>
      <c r="C885" s="421" t="s">
        <v>830</v>
      </c>
      <c r="D885" s="416"/>
      <c r="E885" s="416"/>
      <c r="F885" s="416"/>
      <c r="G885" s="416"/>
      <c r="H885" s="416"/>
      <c r="I885" s="416"/>
      <c r="J885" s="417">
        <v>1000020410004</v>
      </c>
      <c r="K885" s="418"/>
      <c r="L885" s="418"/>
      <c r="M885" s="418"/>
      <c r="N885" s="418"/>
      <c r="O885" s="418"/>
      <c r="P885" s="424" t="s">
        <v>824</v>
      </c>
      <c r="Q885" s="425"/>
      <c r="R885" s="425"/>
      <c r="S885" s="425"/>
      <c r="T885" s="425"/>
      <c r="U885" s="425"/>
      <c r="V885" s="425"/>
      <c r="W885" s="425"/>
      <c r="X885" s="425"/>
      <c r="Y885" s="319">
        <v>3</v>
      </c>
      <c r="Z885" s="320"/>
      <c r="AA885" s="320"/>
      <c r="AB885" s="321"/>
      <c r="AC885" s="426" t="s">
        <v>894</v>
      </c>
      <c r="AD885" s="426"/>
      <c r="AE885" s="426"/>
      <c r="AF885" s="426"/>
      <c r="AG885" s="426"/>
      <c r="AH885" s="419">
        <v>41</v>
      </c>
      <c r="AI885" s="420"/>
      <c r="AJ885" s="420"/>
      <c r="AK885" s="420"/>
      <c r="AL885" s="327">
        <v>100</v>
      </c>
      <c r="AM885" s="328"/>
      <c r="AN885" s="328"/>
      <c r="AO885" s="329"/>
      <c r="AP885" s="322" t="s">
        <v>896</v>
      </c>
      <c r="AQ885" s="322"/>
      <c r="AR885" s="322"/>
      <c r="AS885" s="322"/>
      <c r="AT885" s="322"/>
      <c r="AU885" s="322"/>
      <c r="AV885" s="322"/>
      <c r="AW885" s="322"/>
      <c r="AX885" s="322"/>
      <c r="AY885">
        <f>COUNTA($C$885)</f>
        <v>1</v>
      </c>
    </row>
    <row r="886" spans="1:51" ht="78" customHeight="1" x14ac:dyDescent="0.15">
      <c r="A886" s="402">
        <v>9</v>
      </c>
      <c r="B886" s="402">
        <v>1</v>
      </c>
      <c r="C886" s="421" t="s">
        <v>823</v>
      </c>
      <c r="D886" s="416"/>
      <c r="E886" s="416"/>
      <c r="F886" s="416"/>
      <c r="G886" s="416"/>
      <c r="H886" s="416"/>
      <c r="I886" s="416"/>
      <c r="J886" s="417">
        <v>1000020380008</v>
      </c>
      <c r="K886" s="418"/>
      <c r="L886" s="418"/>
      <c r="M886" s="418"/>
      <c r="N886" s="418"/>
      <c r="O886" s="418"/>
      <c r="P886" s="424" t="s">
        <v>824</v>
      </c>
      <c r="Q886" s="425"/>
      <c r="R886" s="425"/>
      <c r="S886" s="425"/>
      <c r="T886" s="425"/>
      <c r="U886" s="425"/>
      <c r="V886" s="425"/>
      <c r="W886" s="425"/>
      <c r="X886" s="425"/>
      <c r="Y886" s="319">
        <v>2.7</v>
      </c>
      <c r="Z886" s="320"/>
      <c r="AA886" s="320"/>
      <c r="AB886" s="321"/>
      <c r="AC886" s="426" t="s">
        <v>894</v>
      </c>
      <c r="AD886" s="426"/>
      <c r="AE886" s="426"/>
      <c r="AF886" s="426"/>
      <c r="AG886" s="426"/>
      <c r="AH886" s="419">
        <v>41</v>
      </c>
      <c r="AI886" s="420"/>
      <c r="AJ886" s="420"/>
      <c r="AK886" s="420"/>
      <c r="AL886" s="327">
        <v>100</v>
      </c>
      <c r="AM886" s="328"/>
      <c r="AN886" s="328"/>
      <c r="AO886" s="329"/>
      <c r="AP886" s="322" t="s">
        <v>896</v>
      </c>
      <c r="AQ886" s="322"/>
      <c r="AR886" s="322"/>
      <c r="AS886" s="322"/>
      <c r="AT886" s="322"/>
      <c r="AU886" s="322"/>
      <c r="AV886" s="322"/>
      <c r="AW886" s="322"/>
      <c r="AX886" s="322"/>
      <c r="AY886">
        <f>COUNTA($C$886)</f>
        <v>1</v>
      </c>
    </row>
    <row r="887" spans="1:51" ht="78" customHeight="1" x14ac:dyDescent="0.15">
      <c r="A887" s="402">
        <v>10</v>
      </c>
      <c r="B887" s="402">
        <v>1</v>
      </c>
      <c r="C887" s="421" t="s">
        <v>831</v>
      </c>
      <c r="D887" s="416"/>
      <c r="E887" s="416"/>
      <c r="F887" s="416"/>
      <c r="G887" s="416"/>
      <c r="H887" s="416"/>
      <c r="I887" s="416"/>
      <c r="J887" s="417">
        <v>8000020280003</v>
      </c>
      <c r="K887" s="418"/>
      <c r="L887" s="418"/>
      <c r="M887" s="418"/>
      <c r="N887" s="418"/>
      <c r="O887" s="418"/>
      <c r="P887" s="424" t="s">
        <v>824</v>
      </c>
      <c r="Q887" s="425"/>
      <c r="R887" s="425"/>
      <c r="S887" s="425"/>
      <c r="T887" s="425"/>
      <c r="U887" s="425"/>
      <c r="V887" s="425"/>
      <c r="W887" s="425"/>
      <c r="X887" s="425"/>
      <c r="Y887" s="319">
        <v>2.7</v>
      </c>
      <c r="Z887" s="320"/>
      <c r="AA887" s="320"/>
      <c r="AB887" s="321"/>
      <c r="AC887" s="426" t="s">
        <v>894</v>
      </c>
      <c r="AD887" s="426"/>
      <c r="AE887" s="426"/>
      <c r="AF887" s="426"/>
      <c r="AG887" s="426"/>
      <c r="AH887" s="419">
        <v>41</v>
      </c>
      <c r="AI887" s="420"/>
      <c r="AJ887" s="420"/>
      <c r="AK887" s="420"/>
      <c r="AL887" s="327">
        <v>100</v>
      </c>
      <c r="AM887" s="328"/>
      <c r="AN887" s="328"/>
      <c r="AO887" s="329"/>
      <c r="AP887" s="322" t="s">
        <v>896</v>
      </c>
      <c r="AQ887" s="322"/>
      <c r="AR887" s="322"/>
      <c r="AS887" s="322"/>
      <c r="AT887" s="322"/>
      <c r="AU887" s="322"/>
      <c r="AV887" s="322"/>
      <c r="AW887" s="322"/>
      <c r="AX887" s="322"/>
      <c r="AY887">
        <f>COUNTA($C$887)</f>
        <v>1</v>
      </c>
    </row>
    <row r="888" spans="1:51" ht="30" hidden="1" customHeight="1" x14ac:dyDescent="0.15">
      <c r="A888" s="402">
        <v>11</v>
      </c>
      <c r="B888" s="402">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30" hidden="1" customHeight="1" x14ac:dyDescent="0.15">
      <c r="A889" s="402">
        <v>12</v>
      </c>
      <c r="B889" s="402">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30" hidden="1" customHeight="1" x14ac:dyDescent="0.15">
      <c r="A890" s="402">
        <v>13</v>
      </c>
      <c r="B890" s="402">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30" hidden="1" customHeight="1" x14ac:dyDescent="0.15">
      <c r="A891" s="402">
        <v>14</v>
      </c>
      <c r="B891" s="402">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30" hidden="1" customHeight="1" x14ac:dyDescent="0.15">
      <c r="A892" s="402">
        <v>15</v>
      </c>
      <c r="B892" s="402">
        <v>1</v>
      </c>
      <c r="C892" s="416"/>
      <c r="D892" s="416"/>
      <c r="E892" s="416"/>
      <c r="F892" s="416"/>
      <c r="G892" s="416"/>
      <c r="H892" s="416"/>
      <c r="I892" s="416"/>
      <c r="J892" s="417"/>
      <c r="K892" s="418"/>
      <c r="L892" s="418"/>
      <c r="M892" s="418"/>
      <c r="N892" s="418"/>
      <c r="O892" s="418"/>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30" hidden="1" customHeight="1" x14ac:dyDescent="0.15">
      <c r="A893" s="402">
        <v>16</v>
      </c>
      <c r="B893" s="402">
        <v>1</v>
      </c>
      <c r="C893" s="416"/>
      <c r="D893" s="416"/>
      <c r="E893" s="416"/>
      <c r="F893" s="416"/>
      <c r="G893" s="416"/>
      <c r="H893" s="416"/>
      <c r="I893" s="416"/>
      <c r="J893" s="417"/>
      <c r="K893" s="418"/>
      <c r="L893" s="418"/>
      <c r="M893" s="418"/>
      <c r="N893" s="418"/>
      <c r="O893" s="418"/>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30" hidden="1" customHeight="1" x14ac:dyDescent="0.15">
      <c r="A894" s="402">
        <v>17</v>
      </c>
      <c r="B894" s="402">
        <v>1</v>
      </c>
      <c r="C894" s="416"/>
      <c r="D894" s="416"/>
      <c r="E894" s="416"/>
      <c r="F894" s="416"/>
      <c r="G894" s="416"/>
      <c r="H894" s="416"/>
      <c r="I894" s="416"/>
      <c r="J894" s="417"/>
      <c r="K894" s="418"/>
      <c r="L894" s="418"/>
      <c r="M894" s="418"/>
      <c r="N894" s="418"/>
      <c r="O894" s="418"/>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30" hidden="1" customHeight="1" x14ac:dyDescent="0.15">
      <c r="A895" s="402">
        <v>18</v>
      </c>
      <c r="B895" s="402">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30" hidden="1" customHeight="1" x14ac:dyDescent="0.15">
      <c r="A896" s="402">
        <v>19</v>
      </c>
      <c r="B896" s="402">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30" hidden="1" customHeight="1" x14ac:dyDescent="0.15">
      <c r="A897" s="402">
        <v>20</v>
      </c>
      <c r="B897" s="402">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30" hidden="1" customHeight="1" x14ac:dyDescent="0.15">
      <c r="A898" s="402">
        <v>21</v>
      </c>
      <c r="B898" s="402">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30" hidden="1" customHeight="1" x14ac:dyDescent="0.15">
      <c r="A899" s="402">
        <v>22</v>
      </c>
      <c r="B899" s="402">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30" hidden="1" customHeight="1" x14ac:dyDescent="0.15">
      <c r="A900" s="402">
        <v>23</v>
      </c>
      <c r="B900" s="402">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30" hidden="1" customHeight="1" x14ac:dyDescent="0.15">
      <c r="A901" s="402">
        <v>24</v>
      </c>
      <c r="B901" s="402">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30" hidden="1" customHeight="1" x14ac:dyDescent="0.15">
      <c r="A902" s="402">
        <v>25</v>
      </c>
      <c r="B902" s="402">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30" hidden="1" customHeight="1" x14ac:dyDescent="0.15">
      <c r="A903" s="402">
        <v>26</v>
      </c>
      <c r="B903" s="402">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30" hidden="1" customHeight="1" x14ac:dyDescent="0.15">
      <c r="A904" s="402">
        <v>27</v>
      </c>
      <c r="B904" s="402">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30" hidden="1" customHeight="1" x14ac:dyDescent="0.15">
      <c r="A905" s="402">
        <v>28</v>
      </c>
      <c r="B905" s="402">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30" hidden="1" customHeight="1" x14ac:dyDescent="0.15">
      <c r="A906" s="402">
        <v>29</v>
      </c>
      <c r="B906" s="402">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30" hidden="1" customHeight="1" x14ac:dyDescent="0.15">
      <c r="A907" s="402">
        <v>30</v>
      </c>
      <c r="B907" s="402">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319</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7" t="s">
        <v>297</v>
      </c>
      <c r="K910" s="109"/>
      <c r="L910" s="109"/>
      <c r="M910" s="109"/>
      <c r="N910" s="109"/>
      <c r="O910" s="109"/>
      <c r="P910" s="336" t="s">
        <v>244</v>
      </c>
      <c r="Q910" s="336"/>
      <c r="R910" s="336"/>
      <c r="S910" s="336"/>
      <c r="T910" s="336"/>
      <c r="U910" s="336"/>
      <c r="V910" s="336"/>
      <c r="W910" s="336"/>
      <c r="X910" s="336"/>
      <c r="Y910" s="346" t="s">
        <v>295</v>
      </c>
      <c r="Z910" s="347"/>
      <c r="AA910" s="347"/>
      <c r="AB910" s="347"/>
      <c r="AC910" s="277" t="s">
        <v>335</v>
      </c>
      <c r="AD910" s="277"/>
      <c r="AE910" s="277"/>
      <c r="AF910" s="277"/>
      <c r="AG910" s="277"/>
      <c r="AH910" s="346" t="s">
        <v>363</v>
      </c>
      <c r="AI910" s="348"/>
      <c r="AJ910" s="348"/>
      <c r="AK910" s="348"/>
      <c r="AL910" s="348" t="s">
        <v>21</v>
      </c>
      <c r="AM910" s="348"/>
      <c r="AN910" s="348"/>
      <c r="AO910" s="422"/>
      <c r="AP910" s="423" t="s">
        <v>298</v>
      </c>
      <c r="AQ910" s="423"/>
      <c r="AR910" s="423"/>
      <c r="AS910" s="423"/>
      <c r="AT910" s="423"/>
      <c r="AU910" s="423"/>
      <c r="AV910" s="423"/>
      <c r="AW910" s="423"/>
      <c r="AX910" s="423"/>
      <c r="AY910">
        <f>$AY$908</f>
        <v>1</v>
      </c>
    </row>
    <row r="911" spans="1:51" ht="78" customHeight="1" x14ac:dyDescent="0.15">
      <c r="A911" s="402">
        <v>1</v>
      </c>
      <c r="B911" s="402">
        <v>1</v>
      </c>
      <c r="C911" s="421" t="s">
        <v>818</v>
      </c>
      <c r="D911" s="416"/>
      <c r="E911" s="416"/>
      <c r="F911" s="416"/>
      <c r="G911" s="416"/>
      <c r="H911" s="416"/>
      <c r="I911" s="416"/>
      <c r="J911" s="417">
        <v>9000020281000</v>
      </c>
      <c r="K911" s="418"/>
      <c r="L911" s="418"/>
      <c r="M911" s="418"/>
      <c r="N911" s="418"/>
      <c r="O911" s="418"/>
      <c r="P911" s="424" t="s">
        <v>824</v>
      </c>
      <c r="Q911" s="425"/>
      <c r="R911" s="425"/>
      <c r="S911" s="425"/>
      <c r="T911" s="425"/>
      <c r="U911" s="425"/>
      <c r="V911" s="425"/>
      <c r="W911" s="425"/>
      <c r="X911" s="425"/>
      <c r="Y911" s="319">
        <v>3.5</v>
      </c>
      <c r="Z911" s="320"/>
      <c r="AA911" s="320"/>
      <c r="AB911" s="321"/>
      <c r="AC911" s="426" t="s">
        <v>894</v>
      </c>
      <c r="AD911" s="426"/>
      <c r="AE911" s="426"/>
      <c r="AF911" s="426"/>
      <c r="AG911" s="426"/>
      <c r="AH911" s="419">
        <v>41</v>
      </c>
      <c r="AI911" s="420"/>
      <c r="AJ911" s="420"/>
      <c r="AK911" s="420"/>
      <c r="AL911" s="327">
        <v>100</v>
      </c>
      <c r="AM911" s="328"/>
      <c r="AN911" s="328"/>
      <c r="AO911" s="329"/>
      <c r="AP911" s="322" t="s">
        <v>897</v>
      </c>
      <c r="AQ911" s="322"/>
      <c r="AR911" s="322"/>
      <c r="AS911" s="322"/>
      <c r="AT911" s="322"/>
      <c r="AU911" s="322"/>
      <c r="AV911" s="322"/>
      <c r="AW911" s="322"/>
      <c r="AX911" s="322"/>
      <c r="AY911">
        <f>$AY$908</f>
        <v>1</v>
      </c>
    </row>
    <row r="912" spans="1:51" ht="78" customHeight="1" x14ac:dyDescent="0.15">
      <c r="A912" s="402">
        <v>2</v>
      </c>
      <c r="B912" s="402">
        <v>1</v>
      </c>
      <c r="C912" s="421" t="s">
        <v>778</v>
      </c>
      <c r="D912" s="416"/>
      <c r="E912" s="416"/>
      <c r="F912" s="416"/>
      <c r="G912" s="416"/>
      <c r="H912" s="416"/>
      <c r="I912" s="416"/>
      <c r="J912" s="417">
        <v>1000020200000</v>
      </c>
      <c r="K912" s="418"/>
      <c r="L912" s="418"/>
      <c r="M912" s="418"/>
      <c r="N912" s="418"/>
      <c r="O912" s="418"/>
      <c r="P912" s="424" t="s">
        <v>824</v>
      </c>
      <c r="Q912" s="425"/>
      <c r="R912" s="425"/>
      <c r="S912" s="425"/>
      <c r="T912" s="425"/>
      <c r="U912" s="425"/>
      <c r="V912" s="425"/>
      <c r="W912" s="425"/>
      <c r="X912" s="425"/>
      <c r="Y912" s="319">
        <v>2</v>
      </c>
      <c r="Z912" s="320"/>
      <c r="AA912" s="320"/>
      <c r="AB912" s="321"/>
      <c r="AC912" s="427" t="s">
        <v>894</v>
      </c>
      <c r="AD912" s="428"/>
      <c r="AE912" s="428"/>
      <c r="AF912" s="428"/>
      <c r="AG912" s="428"/>
      <c r="AH912" s="419">
        <v>41</v>
      </c>
      <c r="AI912" s="420"/>
      <c r="AJ912" s="420"/>
      <c r="AK912" s="420"/>
      <c r="AL912" s="327">
        <v>100</v>
      </c>
      <c r="AM912" s="328"/>
      <c r="AN912" s="328"/>
      <c r="AO912" s="329"/>
      <c r="AP912" s="322" t="s">
        <v>897</v>
      </c>
      <c r="AQ912" s="322"/>
      <c r="AR912" s="322"/>
      <c r="AS912" s="322"/>
      <c r="AT912" s="322"/>
      <c r="AU912" s="322"/>
      <c r="AV912" s="322"/>
      <c r="AW912" s="322"/>
      <c r="AX912" s="322"/>
      <c r="AY912">
        <f>COUNTA($C$912)</f>
        <v>1</v>
      </c>
    </row>
    <row r="913" spans="1:51" ht="78" customHeight="1" x14ac:dyDescent="0.15">
      <c r="A913" s="402">
        <v>3</v>
      </c>
      <c r="B913" s="402">
        <v>1</v>
      </c>
      <c r="C913" s="421" t="s">
        <v>816</v>
      </c>
      <c r="D913" s="416"/>
      <c r="E913" s="416"/>
      <c r="F913" s="416"/>
      <c r="G913" s="416"/>
      <c r="H913" s="416"/>
      <c r="I913" s="416"/>
      <c r="J913" s="417">
        <v>4000020270008</v>
      </c>
      <c r="K913" s="418"/>
      <c r="L913" s="418"/>
      <c r="M913" s="418"/>
      <c r="N913" s="418"/>
      <c r="O913" s="418"/>
      <c r="P913" s="424" t="s">
        <v>824</v>
      </c>
      <c r="Q913" s="425"/>
      <c r="R913" s="425"/>
      <c r="S913" s="425"/>
      <c r="T913" s="425"/>
      <c r="U913" s="425"/>
      <c r="V913" s="425"/>
      <c r="W913" s="425"/>
      <c r="X913" s="425"/>
      <c r="Y913" s="319">
        <v>1.8</v>
      </c>
      <c r="Z913" s="320"/>
      <c r="AA913" s="320"/>
      <c r="AB913" s="321"/>
      <c r="AC913" s="427" t="s">
        <v>894</v>
      </c>
      <c r="AD913" s="428"/>
      <c r="AE913" s="428"/>
      <c r="AF913" s="428"/>
      <c r="AG913" s="428"/>
      <c r="AH913" s="419">
        <v>41</v>
      </c>
      <c r="AI913" s="420"/>
      <c r="AJ913" s="420"/>
      <c r="AK913" s="420"/>
      <c r="AL913" s="327">
        <v>100</v>
      </c>
      <c r="AM913" s="328"/>
      <c r="AN913" s="328"/>
      <c r="AO913" s="329"/>
      <c r="AP913" s="322" t="s">
        <v>897</v>
      </c>
      <c r="AQ913" s="322"/>
      <c r="AR913" s="322"/>
      <c r="AS913" s="322"/>
      <c r="AT913" s="322"/>
      <c r="AU913" s="322"/>
      <c r="AV913" s="322"/>
      <c r="AW913" s="322"/>
      <c r="AX913" s="322"/>
      <c r="AY913">
        <f>COUNTA($C$913)</f>
        <v>1</v>
      </c>
    </row>
    <row r="914" spans="1:51" ht="78" customHeight="1" x14ac:dyDescent="0.15">
      <c r="A914" s="402">
        <v>4</v>
      </c>
      <c r="B914" s="402">
        <v>1</v>
      </c>
      <c r="C914" s="421" t="s">
        <v>832</v>
      </c>
      <c r="D914" s="416"/>
      <c r="E914" s="416"/>
      <c r="F914" s="416"/>
      <c r="G914" s="416"/>
      <c r="H914" s="416"/>
      <c r="I914" s="416"/>
      <c r="J914" s="417">
        <v>2000020170003</v>
      </c>
      <c r="K914" s="418"/>
      <c r="L914" s="418"/>
      <c r="M914" s="418"/>
      <c r="N914" s="418"/>
      <c r="O914" s="418"/>
      <c r="P914" s="424" t="s">
        <v>824</v>
      </c>
      <c r="Q914" s="425"/>
      <c r="R914" s="425"/>
      <c r="S914" s="425"/>
      <c r="T914" s="425"/>
      <c r="U914" s="425"/>
      <c r="V914" s="425"/>
      <c r="W914" s="425"/>
      <c r="X914" s="425"/>
      <c r="Y914" s="319">
        <v>1.6</v>
      </c>
      <c r="Z914" s="320"/>
      <c r="AA914" s="320"/>
      <c r="AB914" s="321"/>
      <c r="AC914" s="426" t="s">
        <v>894</v>
      </c>
      <c r="AD914" s="426"/>
      <c r="AE914" s="426"/>
      <c r="AF914" s="426"/>
      <c r="AG914" s="426"/>
      <c r="AH914" s="419">
        <v>41</v>
      </c>
      <c r="AI914" s="420"/>
      <c r="AJ914" s="420"/>
      <c r="AK914" s="420"/>
      <c r="AL914" s="327">
        <v>100</v>
      </c>
      <c r="AM914" s="328"/>
      <c r="AN914" s="328"/>
      <c r="AO914" s="329"/>
      <c r="AP914" s="322" t="s">
        <v>897</v>
      </c>
      <c r="AQ914" s="322"/>
      <c r="AR914" s="322"/>
      <c r="AS914" s="322"/>
      <c r="AT914" s="322"/>
      <c r="AU914" s="322"/>
      <c r="AV914" s="322"/>
      <c r="AW914" s="322"/>
      <c r="AX914" s="322"/>
      <c r="AY914">
        <f>COUNTA($C$914)</f>
        <v>1</v>
      </c>
    </row>
    <row r="915" spans="1:51" ht="78" customHeight="1" x14ac:dyDescent="0.15">
      <c r="A915" s="402">
        <v>5</v>
      </c>
      <c r="B915" s="402">
        <v>1</v>
      </c>
      <c r="C915" s="421" t="s">
        <v>833</v>
      </c>
      <c r="D915" s="416"/>
      <c r="E915" s="416"/>
      <c r="F915" s="416"/>
      <c r="G915" s="416"/>
      <c r="H915" s="416"/>
      <c r="I915" s="416"/>
      <c r="J915" s="417">
        <v>2000020350001</v>
      </c>
      <c r="K915" s="418"/>
      <c r="L915" s="418"/>
      <c r="M915" s="418"/>
      <c r="N915" s="418"/>
      <c r="O915" s="418"/>
      <c r="P915" s="424" t="s">
        <v>824</v>
      </c>
      <c r="Q915" s="425"/>
      <c r="R915" s="425"/>
      <c r="S915" s="425"/>
      <c r="T915" s="425"/>
      <c r="U915" s="425"/>
      <c r="V915" s="425"/>
      <c r="W915" s="425"/>
      <c r="X915" s="425"/>
      <c r="Y915" s="319">
        <v>1.5</v>
      </c>
      <c r="Z915" s="320"/>
      <c r="AA915" s="320"/>
      <c r="AB915" s="321"/>
      <c r="AC915" s="427" t="s">
        <v>894</v>
      </c>
      <c r="AD915" s="428"/>
      <c r="AE915" s="428"/>
      <c r="AF915" s="428"/>
      <c r="AG915" s="428"/>
      <c r="AH915" s="419">
        <v>41</v>
      </c>
      <c r="AI915" s="420"/>
      <c r="AJ915" s="420"/>
      <c r="AK915" s="420"/>
      <c r="AL915" s="327">
        <v>100</v>
      </c>
      <c r="AM915" s="328"/>
      <c r="AN915" s="328"/>
      <c r="AO915" s="329"/>
      <c r="AP915" s="322" t="s">
        <v>897</v>
      </c>
      <c r="AQ915" s="322"/>
      <c r="AR915" s="322"/>
      <c r="AS915" s="322"/>
      <c r="AT915" s="322"/>
      <c r="AU915" s="322"/>
      <c r="AV915" s="322"/>
      <c r="AW915" s="322"/>
      <c r="AX915" s="322"/>
      <c r="AY915">
        <f>COUNTA($C$915)</f>
        <v>1</v>
      </c>
    </row>
    <row r="916" spans="1:51" ht="78" customHeight="1" x14ac:dyDescent="0.15">
      <c r="A916" s="402">
        <v>6</v>
      </c>
      <c r="B916" s="402">
        <v>1</v>
      </c>
      <c r="C916" s="421" t="s">
        <v>834</v>
      </c>
      <c r="D916" s="416"/>
      <c r="E916" s="416"/>
      <c r="F916" s="416"/>
      <c r="G916" s="416"/>
      <c r="H916" s="416"/>
      <c r="I916" s="416"/>
      <c r="J916" s="417">
        <v>5000020090000</v>
      </c>
      <c r="K916" s="418"/>
      <c r="L916" s="418"/>
      <c r="M916" s="418"/>
      <c r="N916" s="418"/>
      <c r="O916" s="418"/>
      <c r="P916" s="424" t="s">
        <v>824</v>
      </c>
      <c r="Q916" s="425"/>
      <c r="R916" s="425"/>
      <c r="S916" s="425"/>
      <c r="T916" s="425"/>
      <c r="U916" s="425"/>
      <c r="V916" s="425"/>
      <c r="W916" s="425"/>
      <c r="X916" s="425"/>
      <c r="Y916" s="319">
        <v>1.5</v>
      </c>
      <c r="Z916" s="320"/>
      <c r="AA916" s="320"/>
      <c r="AB916" s="321"/>
      <c r="AC916" s="426" t="s">
        <v>825</v>
      </c>
      <c r="AD916" s="426"/>
      <c r="AE916" s="426"/>
      <c r="AF916" s="426"/>
      <c r="AG916" s="426"/>
      <c r="AH916" s="419">
        <v>41</v>
      </c>
      <c r="AI916" s="420"/>
      <c r="AJ916" s="420"/>
      <c r="AK916" s="420"/>
      <c r="AL916" s="327">
        <v>100</v>
      </c>
      <c r="AM916" s="328"/>
      <c r="AN916" s="328"/>
      <c r="AO916" s="329"/>
      <c r="AP916" s="322" t="s">
        <v>877</v>
      </c>
      <c r="AQ916" s="322"/>
      <c r="AR916" s="322"/>
      <c r="AS916" s="322"/>
      <c r="AT916" s="322"/>
      <c r="AU916" s="322"/>
      <c r="AV916" s="322"/>
      <c r="AW916" s="322"/>
      <c r="AX916" s="322"/>
      <c r="AY916">
        <f>COUNTA($C$916)</f>
        <v>1</v>
      </c>
    </row>
    <row r="917" spans="1:51" ht="78" customHeight="1" x14ac:dyDescent="0.15">
      <c r="A917" s="402">
        <v>7</v>
      </c>
      <c r="B917" s="402">
        <v>1</v>
      </c>
      <c r="C917" s="421" t="s">
        <v>835</v>
      </c>
      <c r="D917" s="416"/>
      <c r="E917" s="416"/>
      <c r="F917" s="416"/>
      <c r="G917" s="416"/>
      <c r="H917" s="416"/>
      <c r="I917" s="416"/>
      <c r="J917" s="417">
        <v>4000020120006</v>
      </c>
      <c r="K917" s="418"/>
      <c r="L917" s="418"/>
      <c r="M917" s="418"/>
      <c r="N917" s="418"/>
      <c r="O917" s="418"/>
      <c r="P917" s="424" t="s">
        <v>824</v>
      </c>
      <c r="Q917" s="425"/>
      <c r="R917" s="425"/>
      <c r="S917" s="425"/>
      <c r="T917" s="425"/>
      <c r="U917" s="425"/>
      <c r="V917" s="425"/>
      <c r="W917" s="425"/>
      <c r="X917" s="425"/>
      <c r="Y917" s="319">
        <v>1.3</v>
      </c>
      <c r="Z917" s="320"/>
      <c r="AA917" s="320"/>
      <c r="AB917" s="321"/>
      <c r="AC917" s="427" t="s">
        <v>825</v>
      </c>
      <c r="AD917" s="428"/>
      <c r="AE917" s="428"/>
      <c r="AF917" s="428"/>
      <c r="AG917" s="428"/>
      <c r="AH917" s="419">
        <v>41</v>
      </c>
      <c r="AI917" s="420"/>
      <c r="AJ917" s="420"/>
      <c r="AK917" s="420"/>
      <c r="AL917" s="327">
        <v>100</v>
      </c>
      <c r="AM917" s="328"/>
      <c r="AN917" s="328"/>
      <c r="AO917" s="329"/>
      <c r="AP917" s="322" t="s">
        <v>877</v>
      </c>
      <c r="AQ917" s="322"/>
      <c r="AR917" s="322"/>
      <c r="AS917" s="322"/>
      <c r="AT917" s="322"/>
      <c r="AU917" s="322"/>
      <c r="AV917" s="322"/>
      <c r="AW917" s="322"/>
      <c r="AX917" s="322"/>
      <c r="AY917">
        <f>COUNTA($C$917)</f>
        <v>1</v>
      </c>
    </row>
    <row r="918" spans="1:51" ht="78" customHeight="1" x14ac:dyDescent="0.15">
      <c r="A918" s="402">
        <v>8</v>
      </c>
      <c r="B918" s="402">
        <v>1</v>
      </c>
      <c r="C918" s="421" t="s">
        <v>836</v>
      </c>
      <c r="D918" s="416"/>
      <c r="E918" s="416"/>
      <c r="F918" s="416"/>
      <c r="G918" s="416"/>
      <c r="H918" s="416"/>
      <c r="I918" s="416"/>
      <c r="J918" s="417">
        <v>1000020050008</v>
      </c>
      <c r="K918" s="418"/>
      <c r="L918" s="418"/>
      <c r="M918" s="418"/>
      <c r="N918" s="418"/>
      <c r="O918" s="418"/>
      <c r="P918" s="424" t="s">
        <v>824</v>
      </c>
      <c r="Q918" s="425"/>
      <c r="R918" s="425"/>
      <c r="S918" s="425"/>
      <c r="T918" s="425"/>
      <c r="U918" s="425"/>
      <c r="V918" s="425"/>
      <c r="W918" s="425"/>
      <c r="X918" s="425"/>
      <c r="Y918" s="319">
        <v>1</v>
      </c>
      <c r="Z918" s="320"/>
      <c r="AA918" s="320"/>
      <c r="AB918" s="321"/>
      <c r="AC918" s="426" t="s">
        <v>825</v>
      </c>
      <c r="AD918" s="426"/>
      <c r="AE918" s="426"/>
      <c r="AF918" s="426"/>
      <c r="AG918" s="426"/>
      <c r="AH918" s="419">
        <v>41</v>
      </c>
      <c r="AI918" s="420"/>
      <c r="AJ918" s="420"/>
      <c r="AK918" s="420"/>
      <c r="AL918" s="327">
        <v>100</v>
      </c>
      <c r="AM918" s="328"/>
      <c r="AN918" s="328"/>
      <c r="AO918" s="329"/>
      <c r="AP918" s="322" t="s">
        <v>877</v>
      </c>
      <c r="AQ918" s="322"/>
      <c r="AR918" s="322"/>
      <c r="AS918" s="322"/>
      <c r="AT918" s="322"/>
      <c r="AU918" s="322"/>
      <c r="AV918" s="322"/>
      <c r="AW918" s="322"/>
      <c r="AX918" s="322"/>
      <c r="AY918">
        <f>COUNTA($C$918)</f>
        <v>1</v>
      </c>
    </row>
    <row r="919" spans="1:51" ht="78" customHeight="1" x14ac:dyDescent="0.15">
      <c r="A919" s="402">
        <v>9</v>
      </c>
      <c r="B919" s="402">
        <v>1</v>
      </c>
      <c r="C919" s="421" t="s">
        <v>837</v>
      </c>
      <c r="D919" s="416"/>
      <c r="E919" s="416"/>
      <c r="F919" s="416"/>
      <c r="G919" s="416"/>
      <c r="H919" s="416"/>
      <c r="I919" s="416"/>
      <c r="J919" s="417">
        <v>5000020150002</v>
      </c>
      <c r="K919" s="418"/>
      <c r="L919" s="418"/>
      <c r="M919" s="418"/>
      <c r="N919" s="418"/>
      <c r="O919" s="418"/>
      <c r="P919" s="424" t="s">
        <v>824</v>
      </c>
      <c r="Q919" s="425"/>
      <c r="R919" s="425"/>
      <c r="S919" s="425"/>
      <c r="T919" s="425"/>
      <c r="U919" s="425"/>
      <c r="V919" s="425"/>
      <c r="W919" s="425"/>
      <c r="X919" s="425"/>
      <c r="Y919" s="319">
        <v>0.8</v>
      </c>
      <c r="Z919" s="320"/>
      <c r="AA919" s="320"/>
      <c r="AB919" s="321"/>
      <c r="AC919" s="427" t="s">
        <v>825</v>
      </c>
      <c r="AD919" s="428"/>
      <c r="AE919" s="428"/>
      <c r="AF919" s="428"/>
      <c r="AG919" s="428"/>
      <c r="AH919" s="419">
        <v>41</v>
      </c>
      <c r="AI919" s="420"/>
      <c r="AJ919" s="420"/>
      <c r="AK919" s="420"/>
      <c r="AL919" s="327">
        <v>100</v>
      </c>
      <c r="AM919" s="328"/>
      <c r="AN919" s="328"/>
      <c r="AO919" s="329"/>
      <c r="AP919" s="322" t="s">
        <v>877</v>
      </c>
      <c r="AQ919" s="322"/>
      <c r="AR919" s="322"/>
      <c r="AS919" s="322"/>
      <c r="AT919" s="322"/>
      <c r="AU919" s="322"/>
      <c r="AV919" s="322"/>
      <c r="AW919" s="322"/>
      <c r="AX919" s="322"/>
      <c r="AY919">
        <f>COUNTA($C$919)</f>
        <v>1</v>
      </c>
    </row>
    <row r="920" spans="1:51" ht="78" customHeight="1" x14ac:dyDescent="0.15">
      <c r="A920" s="402">
        <v>10</v>
      </c>
      <c r="B920" s="402">
        <v>1</v>
      </c>
      <c r="C920" s="421" t="s">
        <v>838</v>
      </c>
      <c r="D920" s="416"/>
      <c r="E920" s="416"/>
      <c r="F920" s="416"/>
      <c r="G920" s="416"/>
      <c r="H920" s="416"/>
      <c r="I920" s="416"/>
      <c r="J920" s="417">
        <v>7000020010006</v>
      </c>
      <c r="K920" s="418"/>
      <c r="L920" s="418"/>
      <c r="M920" s="418"/>
      <c r="N920" s="418"/>
      <c r="O920" s="418"/>
      <c r="P920" s="424" t="s">
        <v>824</v>
      </c>
      <c r="Q920" s="425"/>
      <c r="R920" s="425"/>
      <c r="S920" s="425"/>
      <c r="T920" s="425"/>
      <c r="U920" s="425"/>
      <c r="V920" s="425"/>
      <c r="W920" s="425"/>
      <c r="X920" s="425"/>
      <c r="Y920" s="319">
        <v>0.7</v>
      </c>
      <c r="Z920" s="320"/>
      <c r="AA920" s="320"/>
      <c r="AB920" s="321"/>
      <c r="AC920" s="426" t="s">
        <v>825</v>
      </c>
      <c r="AD920" s="426"/>
      <c r="AE920" s="426"/>
      <c r="AF920" s="426"/>
      <c r="AG920" s="426"/>
      <c r="AH920" s="419">
        <v>41</v>
      </c>
      <c r="AI920" s="420"/>
      <c r="AJ920" s="420"/>
      <c r="AK920" s="420"/>
      <c r="AL920" s="327">
        <v>100</v>
      </c>
      <c r="AM920" s="328"/>
      <c r="AN920" s="328"/>
      <c r="AO920" s="329"/>
      <c r="AP920" s="322" t="s">
        <v>877</v>
      </c>
      <c r="AQ920" s="322"/>
      <c r="AR920" s="322"/>
      <c r="AS920" s="322"/>
      <c r="AT920" s="322"/>
      <c r="AU920" s="322"/>
      <c r="AV920" s="322"/>
      <c r="AW920" s="322"/>
      <c r="AX920" s="322"/>
      <c r="AY920">
        <f>COUNTA($C$920)</f>
        <v>1</v>
      </c>
    </row>
    <row r="921" spans="1:51" ht="30" hidden="1" customHeight="1" x14ac:dyDescent="0.15">
      <c r="A921" s="402">
        <v>11</v>
      </c>
      <c r="B921" s="402">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323"/>
      <c r="AD921" s="324"/>
      <c r="AE921" s="324"/>
      <c r="AF921" s="324"/>
      <c r="AG921" s="324"/>
      <c r="AH921" s="419">
        <v>41</v>
      </c>
      <c r="AI921" s="420"/>
      <c r="AJ921" s="420"/>
      <c r="AK921" s="420"/>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2">
        <v>12</v>
      </c>
      <c r="B922" s="402">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323"/>
      <c r="AD922" s="324"/>
      <c r="AE922" s="324"/>
      <c r="AF922" s="324"/>
      <c r="AG922" s="324"/>
      <c r="AH922" s="419">
        <v>41</v>
      </c>
      <c r="AI922" s="420"/>
      <c r="AJ922" s="420"/>
      <c r="AK922" s="420"/>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2">
        <v>13</v>
      </c>
      <c r="B923" s="402">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323"/>
      <c r="AD923" s="324"/>
      <c r="AE923" s="324"/>
      <c r="AF923" s="324"/>
      <c r="AG923" s="324"/>
      <c r="AH923" s="419">
        <v>41</v>
      </c>
      <c r="AI923" s="420"/>
      <c r="AJ923" s="420"/>
      <c r="AK923" s="420"/>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2">
        <v>14</v>
      </c>
      <c r="B924" s="402">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323"/>
      <c r="AD924" s="324"/>
      <c r="AE924" s="324"/>
      <c r="AF924" s="324"/>
      <c r="AG924" s="324"/>
      <c r="AH924" s="419">
        <v>41</v>
      </c>
      <c r="AI924" s="420"/>
      <c r="AJ924" s="420"/>
      <c r="AK924" s="420"/>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2">
        <v>15</v>
      </c>
      <c r="B925" s="402">
        <v>1</v>
      </c>
      <c r="C925" s="416"/>
      <c r="D925" s="416"/>
      <c r="E925" s="416"/>
      <c r="F925" s="416"/>
      <c r="G925" s="416"/>
      <c r="H925" s="416"/>
      <c r="I925" s="416"/>
      <c r="J925" s="417"/>
      <c r="K925" s="418"/>
      <c r="L925" s="418"/>
      <c r="M925" s="418"/>
      <c r="N925" s="418"/>
      <c r="O925" s="418"/>
      <c r="P925" s="318"/>
      <c r="Q925" s="318"/>
      <c r="R925" s="318"/>
      <c r="S925" s="318"/>
      <c r="T925" s="318"/>
      <c r="U925" s="318"/>
      <c r="V925" s="318"/>
      <c r="W925" s="318"/>
      <c r="X925" s="318"/>
      <c r="Y925" s="319"/>
      <c r="Z925" s="320"/>
      <c r="AA925" s="320"/>
      <c r="AB925" s="321"/>
      <c r="AC925" s="323"/>
      <c r="AD925" s="324"/>
      <c r="AE925" s="324"/>
      <c r="AF925" s="324"/>
      <c r="AG925" s="324"/>
      <c r="AH925" s="419">
        <v>41</v>
      </c>
      <c r="AI925" s="420"/>
      <c r="AJ925" s="420"/>
      <c r="AK925" s="420"/>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2">
        <v>16</v>
      </c>
      <c r="B926" s="402">
        <v>1</v>
      </c>
      <c r="C926" s="416"/>
      <c r="D926" s="416"/>
      <c r="E926" s="416"/>
      <c r="F926" s="416"/>
      <c r="G926" s="416"/>
      <c r="H926" s="416"/>
      <c r="I926" s="416"/>
      <c r="J926" s="417"/>
      <c r="K926" s="418"/>
      <c r="L926" s="418"/>
      <c r="M926" s="418"/>
      <c r="N926" s="418"/>
      <c r="O926" s="418"/>
      <c r="P926" s="318"/>
      <c r="Q926" s="318"/>
      <c r="R926" s="318"/>
      <c r="S926" s="318"/>
      <c r="T926" s="318"/>
      <c r="U926" s="318"/>
      <c r="V926" s="318"/>
      <c r="W926" s="318"/>
      <c r="X926" s="318"/>
      <c r="Y926" s="319"/>
      <c r="Z926" s="320"/>
      <c r="AA926" s="320"/>
      <c r="AB926" s="321"/>
      <c r="AC926" s="323"/>
      <c r="AD926" s="324"/>
      <c r="AE926" s="324"/>
      <c r="AF926" s="324"/>
      <c r="AG926" s="324"/>
      <c r="AH926" s="419">
        <v>41</v>
      </c>
      <c r="AI926" s="420"/>
      <c r="AJ926" s="420"/>
      <c r="AK926" s="420"/>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2">
        <v>17</v>
      </c>
      <c r="B927" s="402">
        <v>1</v>
      </c>
      <c r="C927" s="416"/>
      <c r="D927" s="416"/>
      <c r="E927" s="416"/>
      <c r="F927" s="416"/>
      <c r="G927" s="416"/>
      <c r="H927" s="416"/>
      <c r="I927" s="416"/>
      <c r="J927" s="417"/>
      <c r="K927" s="418"/>
      <c r="L927" s="418"/>
      <c r="M927" s="418"/>
      <c r="N927" s="418"/>
      <c r="O927" s="418"/>
      <c r="P927" s="318"/>
      <c r="Q927" s="318"/>
      <c r="R927" s="318"/>
      <c r="S927" s="318"/>
      <c r="T927" s="318"/>
      <c r="U927" s="318"/>
      <c r="V927" s="318"/>
      <c r="W927" s="318"/>
      <c r="X927" s="318"/>
      <c r="Y927" s="319"/>
      <c r="Z927" s="320"/>
      <c r="AA927" s="320"/>
      <c r="AB927" s="321"/>
      <c r="AC927" s="323"/>
      <c r="AD927" s="324"/>
      <c r="AE927" s="324"/>
      <c r="AF927" s="324"/>
      <c r="AG927" s="324"/>
      <c r="AH927" s="419">
        <v>41</v>
      </c>
      <c r="AI927" s="420"/>
      <c r="AJ927" s="420"/>
      <c r="AK927" s="420"/>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2">
        <v>18</v>
      </c>
      <c r="B928" s="402">
        <v>1</v>
      </c>
      <c r="C928" s="416"/>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323"/>
      <c r="AD928" s="324"/>
      <c r="AE928" s="324"/>
      <c r="AF928" s="324"/>
      <c r="AG928" s="324"/>
      <c r="AH928" s="419">
        <v>41</v>
      </c>
      <c r="AI928" s="420"/>
      <c r="AJ928" s="420"/>
      <c r="AK928" s="420"/>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2">
        <v>19</v>
      </c>
      <c r="B929" s="402">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323"/>
      <c r="AD929" s="324"/>
      <c r="AE929" s="324"/>
      <c r="AF929" s="324"/>
      <c r="AG929" s="324"/>
      <c r="AH929" s="419">
        <v>41</v>
      </c>
      <c r="AI929" s="420"/>
      <c r="AJ929" s="420"/>
      <c r="AK929" s="420"/>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2">
        <v>20</v>
      </c>
      <c r="B930" s="402">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323"/>
      <c r="AD930" s="324"/>
      <c r="AE930" s="324"/>
      <c r="AF930" s="324"/>
      <c r="AG930" s="324"/>
      <c r="AH930" s="419">
        <v>41</v>
      </c>
      <c r="AI930" s="420"/>
      <c r="AJ930" s="420"/>
      <c r="AK930" s="420"/>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2">
        <v>21</v>
      </c>
      <c r="B931" s="402">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323"/>
      <c r="AD931" s="324"/>
      <c r="AE931" s="324"/>
      <c r="AF931" s="324"/>
      <c r="AG931" s="324"/>
      <c r="AH931" s="419">
        <v>41</v>
      </c>
      <c r="AI931" s="420"/>
      <c r="AJ931" s="420"/>
      <c r="AK931" s="420"/>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2">
        <v>22</v>
      </c>
      <c r="B932" s="402">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323"/>
      <c r="AD932" s="324"/>
      <c r="AE932" s="324"/>
      <c r="AF932" s="324"/>
      <c r="AG932" s="324"/>
      <c r="AH932" s="419">
        <v>41</v>
      </c>
      <c r="AI932" s="420"/>
      <c r="AJ932" s="420"/>
      <c r="AK932" s="420"/>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2">
        <v>23</v>
      </c>
      <c r="B933" s="402">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323"/>
      <c r="AD933" s="324"/>
      <c r="AE933" s="324"/>
      <c r="AF933" s="324"/>
      <c r="AG933" s="324"/>
      <c r="AH933" s="419">
        <v>41</v>
      </c>
      <c r="AI933" s="420"/>
      <c r="AJ933" s="420"/>
      <c r="AK933" s="420"/>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2">
        <v>24</v>
      </c>
      <c r="B934" s="402">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323"/>
      <c r="AD934" s="324"/>
      <c r="AE934" s="324"/>
      <c r="AF934" s="324"/>
      <c r="AG934" s="324"/>
      <c r="AH934" s="419">
        <v>41</v>
      </c>
      <c r="AI934" s="420"/>
      <c r="AJ934" s="420"/>
      <c r="AK934" s="420"/>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2">
        <v>25</v>
      </c>
      <c r="B935" s="402">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323"/>
      <c r="AD935" s="324"/>
      <c r="AE935" s="324"/>
      <c r="AF935" s="324"/>
      <c r="AG935" s="324"/>
      <c r="AH935" s="419">
        <v>41</v>
      </c>
      <c r="AI935" s="420"/>
      <c r="AJ935" s="420"/>
      <c r="AK935" s="420"/>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2">
        <v>26</v>
      </c>
      <c r="B936" s="402">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323"/>
      <c r="AD936" s="324"/>
      <c r="AE936" s="324"/>
      <c r="AF936" s="324"/>
      <c r="AG936" s="324"/>
      <c r="AH936" s="419">
        <v>41</v>
      </c>
      <c r="AI936" s="420"/>
      <c r="AJ936" s="420"/>
      <c r="AK936" s="420"/>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2">
        <v>27</v>
      </c>
      <c r="B937" s="402">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323"/>
      <c r="AD937" s="324"/>
      <c r="AE937" s="324"/>
      <c r="AF937" s="324"/>
      <c r="AG937" s="324"/>
      <c r="AH937" s="419">
        <v>41</v>
      </c>
      <c r="AI937" s="420"/>
      <c r="AJ937" s="420"/>
      <c r="AK937" s="420"/>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2">
        <v>28</v>
      </c>
      <c r="B938" s="402">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323"/>
      <c r="AD938" s="324"/>
      <c r="AE938" s="324"/>
      <c r="AF938" s="324"/>
      <c r="AG938" s="324"/>
      <c r="AH938" s="419">
        <v>41</v>
      </c>
      <c r="AI938" s="420"/>
      <c r="AJ938" s="420"/>
      <c r="AK938" s="420"/>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2">
        <v>29</v>
      </c>
      <c r="B939" s="402">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323"/>
      <c r="AD939" s="324"/>
      <c r="AE939" s="324"/>
      <c r="AF939" s="324"/>
      <c r="AG939" s="324"/>
      <c r="AH939" s="419">
        <v>41</v>
      </c>
      <c r="AI939" s="420"/>
      <c r="AJ939" s="420"/>
      <c r="AK939" s="420"/>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2">
        <v>30</v>
      </c>
      <c r="B940" s="402">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323"/>
      <c r="AD940" s="324"/>
      <c r="AE940" s="324"/>
      <c r="AF940" s="324"/>
      <c r="AG940" s="324"/>
      <c r="AH940" s="419">
        <v>41</v>
      </c>
      <c r="AI940" s="420"/>
      <c r="AJ940" s="420"/>
      <c r="AK940" s="420"/>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192</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7" t="s">
        <v>297</v>
      </c>
      <c r="K943" s="109"/>
      <c r="L943" s="109"/>
      <c r="M943" s="109"/>
      <c r="N943" s="109"/>
      <c r="O943" s="109"/>
      <c r="P943" s="336" t="s">
        <v>244</v>
      </c>
      <c r="Q943" s="336"/>
      <c r="R943" s="336"/>
      <c r="S943" s="336"/>
      <c r="T943" s="336"/>
      <c r="U943" s="336"/>
      <c r="V943" s="336"/>
      <c r="W943" s="336"/>
      <c r="X943" s="336"/>
      <c r="Y943" s="346" t="s">
        <v>295</v>
      </c>
      <c r="Z943" s="347"/>
      <c r="AA943" s="347"/>
      <c r="AB943" s="347"/>
      <c r="AC943" s="277" t="s">
        <v>335</v>
      </c>
      <c r="AD943" s="277"/>
      <c r="AE943" s="277"/>
      <c r="AF943" s="277"/>
      <c r="AG943" s="277"/>
      <c r="AH943" s="346" t="s">
        <v>363</v>
      </c>
      <c r="AI943" s="348"/>
      <c r="AJ943" s="348"/>
      <c r="AK943" s="348"/>
      <c r="AL943" s="348" t="s">
        <v>21</v>
      </c>
      <c r="AM943" s="348"/>
      <c r="AN943" s="348"/>
      <c r="AO943" s="422"/>
      <c r="AP943" s="423" t="s">
        <v>298</v>
      </c>
      <c r="AQ943" s="423"/>
      <c r="AR943" s="423"/>
      <c r="AS943" s="423"/>
      <c r="AT943" s="423"/>
      <c r="AU943" s="423"/>
      <c r="AV943" s="423"/>
      <c r="AW943" s="423"/>
      <c r="AX943" s="423"/>
      <c r="AY943">
        <f>$AY$941</f>
        <v>1</v>
      </c>
    </row>
    <row r="944" spans="1:51" ht="78" customHeight="1" x14ac:dyDescent="0.15">
      <c r="A944" s="402">
        <v>1</v>
      </c>
      <c r="B944" s="402">
        <v>1</v>
      </c>
      <c r="C944" s="421" t="s">
        <v>862</v>
      </c>
      <c r="D944" s="416"/>
      <c r="E944" s="416"/>
      <c r="F944" s="416"/>
      <c r="G944" s="416"/>
      <c r="H944" s="416"/>
      <c r="I944" s="416"/>
      <c r="J944" s="417">
        <v>1000020042021</v>
      </c>
      <c r="K944" s="418"/>
      <c r="L944" s="418"/>
      <c r="M944" s="418"/>
      <c r="N944" s="418"/>
      <c r="O944" s="418"/>
      <c r="P944" s="424" t="s">
        <v>824</v>
      </c>
      <c r="Q944" s="425"/>
      <c r="R944" s="425"/>
      <c r="S944" s="425"/>
      <c r="T944" s="425"/>
      <c r="U944" s="425"/>
      <c r="V944" s="425"/>
      <c r="W944" s="425"/>
      <c r="X944" s="425"/>
      <c r="Y944" s="319">
        <v>1.9</v>
      </c>
      <c r="Z944" s="320"/>
      <c r="AA944" s="320"/>
      <c r="AB944" s="321"/>
      <c r="AC944" s="427" t="s">
        <v>825</v>
      </c>
      <c r="AD944" s="428"/>
      <c r="AE944" s="428"/>
      <c r="AF944" s="428"/>
      <c r="AG944" s="428"/>
      <c r="AH944" s="419">
        <v>56</v>
      </c>
      <c r="AI944" s="420"/>
      <c r="AJ944" s="420"/>
      <c r="AK944" s="420"/>
      <c r="AL944" s="327">
        <v>100</v>
      </c>
      <c r="AM944" s="328"/>
      <c r="AN944" s="328"/>
      <c r="AO944" s="329"/>
      <c r="AP944" s="322" t="s">
        <v>877</v>
      </c>
      <c r="AQ944" s="322"/>
      <c r="AR944" s="322"/>
      <c r="AS944" s="322"/>
      <c r="AT944" s="322"/>
      <c r="AU944" s="322"/>
      <c r="AV944" s="322"/>
      <c r="AW944" s="322"/>
      <c r="AX944" s="322"/>
      <c r="AY944">
        <f>$AY$941</f>
        <v>1</v>
      </c>
    </row>
    <row r="945" spans="1:51" ht="78" customHeight="1" x14ac:dyDescent="0.15">
      <c r="A945" s="402">
        <v>2</v>
      </c>
      <c r="B945" s="402">
        <v>1</v>
      </c>
      <c r="C945" s="421" t="s">
        <v>863</v>
      </c>
      <c r="D945" s="416"/>
      <c r="E945" s="416"/>
      <c r="F945" s="416"/>
      <c r="G945" s="416"/>
      <c r="H945" s="416"/>
      <c r="I945" s="416"/>
      <c r="J945" s="417">
        <v>6000020362034</v>
      </c>
      <c r="K945" s="418"/>
      <c r="L945" s="418"/>
      <c r="M945" s="418"/>
      <c r="N945" s="418"/>
      <c r="O945" s="418"/>
      <c r="P945" s="424" t="s">
        <v>824</v>
      </c>
      <c r="Q945" s="425"/>
      <c r="R945" s="425"/>
      <c r="S945" s="425"/>
      <c r="T945" s="425"/>
      <c r="U945" s="425"/>
      <c r="V945" s="425"/>
      <c r="W945" s="425"/>
      <c r="X945" s="425"/>
      <c r="Y945" s="319">
        <v>1.4</v>
      </c>
      <c r="Z945" s="320"/>
      <c r="AA945" s="320"/>
      <c r="AB945" s="321"/>
      <c r="AC945" s="426" t="s">
        <v>825</v>
      </c>
      <c r="AD945" s="426"/>
      <c r="AE945" s="426"/>
      <c r="AF945" s="426"/>
      <c r="AG945" s="426"/>
      <c r="AH945" s="419">
        <v>56</v>
      </c>
      <c r="AI945" s="420"/>
      <c r="AJ945" s="420"/>
      <c r="AK945" s="420"/>
      <c r="AL945" s="327">
        <v>100</v>
      </c>
      <c r="AM945" s="328"/>
      <c r="AN945" s="328"/>
      <c r="AO945" s="329"/>
      <c r="AP945" s="322" t="s">
        <v>877</v>
      </c>
      <c r="AQ945" s="322"/>
      <c r="AR945" s="322"/>
      <c r="AS945" s="322"/>
      <c r="AT945" s="322"/>
      <c r="AU945" s="322"/>
      <c r="AV945" s="322"/>
      <c r="AW945" s="322"/>
      <c r="AX945" s="322"/>
      <c r="AY945">
        <f>COUNTA($C$945)</f>
        <v>1</v>
      </c>
    </row>
    <row r="946" spans="1:51" ht="78" customHeight="1" x14ac:dyDescent="0.15">
      <c r="A946" s="402">
        <v>3</v>
      </c>
      <c r="B946" s="402">
        <v>1</v>
      </c>
      <c r="C946" s="421" t="s">
        <v>864</v>
      </c>
      <c r="D946" s="416"/>
      <c r="E946" s="416"/>
      <c r="F946" s="416"/>
      <c r="G946" s="416"/>
      <c r="H946" s="416"/>
      <c r="I946" s="416"/>
      <c r="J946" s="417">
        <v>6000020362026</v>
      </c>
      <c r="K946" s="418"/>
      <c r="L946" s="418"/>
      <c r="M946" s="418"/>
      <c r="N946" s="418"/>
      <c r="O946" s="418"/>
      <c r="P946" s="424" t="s">
        <v>824</v>
      </c>
      <c r="Q946" s="425"/>
      <c r="R946" s="425"/>
      <c r="S946" s="425"/>
      <c r="T946" s="425"/>
      <c r="U946" s="425"/>
      <c r="V946" s="425"/>
      <c r="W946" s="425"/>
      <c r="X946" s="425"/>
      <c r="Y946" s="319">
        <v>1.4</v>
      </c>
      <c r="Z946" s="320"/>
      <c r="AA946" s="320"/>
      <c r="AB946" s="321"/>
      <c r="AC946" s="427" t="s">
        <v>825</v>
      </c>
      <c r="AD946" s="428"/>
      <c r="AE946" s="428"/>
      <c r="AF946" s="428"/>
      <c r="AG946" s="428"/>
      <c r="AH946" s="419">
        <v>56</v>
      </c>
      <c r="AI946" s="420"/>
      <c r="AJ946" s="420"/>
      <c r="AK946" s="420"/>
      <c r="AL946" s="327">
        <v>100</v>
      </c>
      <c r="AM946" s="328"/>
      <c r="AN946" s="328"/>
      <c r="AO946" s="329"/>
      <c r="AP946" s="322" t="s">
        <v>877</v>
      </c>
      <c r="AQ946" s="322"/>
      <c r="AR946" s="322"/>
      <c r="AS946" s="322"/>
      <c r="AT946" s="322"/>
      <c r="AU946" s="322"/>
      <c r="AV946" s="322"/>
      <c r="AW946" s="322"/>
      <c r="AX946" s="322"/>
      <c r="AY946">
        <f>COUNTA($C$946)</f>
        <v>1</v>
      </c>
    </row>
    <row r="947" spans="1:51" ht="78" customHeight="1" x14ac:dyDescent="0.15">
      <c r="A947" s="402">
        <v>4</v>
      </c>
      <c r="B947" s="402">
        <v>1</v>
      </c>
      <c r="C947" s="421" t="s">
        <v>865</v>
      </c>
      <c r="D947" s="416"/>
      <c r="E947" s="416"/>
      <c r="F947" s="416"/>
      <c r="G947" s="416"/>
      <c r="H947" s="416"/>
      <c r="I947" s="416"/>
      <c r="J947" s="417">
        <v>8000020242110</v>
      </c>
      <c r="K947" s="418"/>
      <c r="L947" s="418"/>
      <c r="M947" s="418"/>
      <c r="N947" s="418"/>
      <c r="O947" s="418"/>
      <c r="P947" s="424" t="s">
        <v>824</v>
      </c>
      <c r="Q947" s="425"/>
      <c r="R947" s="425"/>
      <c r="S947" s="425"/>
      <c r="T947" s="425"/>
      <c r="U947" s="425"/>
      <c r="V947" s="425"/>
      <c r="W947" s="425"/>
      <c r="X947" s="425"/>
      <c r="Y947" s="319">
        <v>1.3</v>
      </c>
      <c r="Z947" s="320"/>
      <c r="AA947" s="320"/>
      <c r="AB947" s="321"/>
      <c r="AC947" s="426" t="s">
        <v>825</v>
      </c>
      <c r="AD947" s="426"/>
      <c r="AE947" s="426"/>
      <c r="AF947" s="426"/>
      <c r="AG947" s="426"/>
      <c r="AH947" s="419">
        <v>56</v>
      </c>
      <c r="AI947" s="420"/>
      <c r="AJ947" s="420"/>
      <c r="AK947" s="420"/>
      <c r="AL947" s="327">
        <v>100</v>
      </c>
      <c r="AM947" s="328"/>
      <c r="AN947" s="328"/>
      <c r="AO947" s="329"/>
      <c r="AP947" s="322" t="s">
        <v>877</v>
      </c>
      <c r="AQ947" s="322"/>
      <c r="AR947" s="322"/>
      <c r="AS947" s="322"/>
      <c r="AT947" s="322"/>
      <c r="AU947" s="322"/>
      <c r="AV947" s="322"/>
      <c r="AW947" s="322"/>
      <c r="AX947" s="322"/>
      <c r="AY947">
        <f>COUNTA($C$947)</f>
        <v>1</v>
      </c>
    </row>
    <row r="948" spans="1:51" ht="78" customHeight="1" x14ac:dyDescent="0.15">
      <c r="A948" s="402">
        <v>5</v>
      </c>
      <c r="B948" s="402">
        <v>1</v>
      </c>
      <c r="C948" s="421" t="s">
        <v>866</v>
      </c>
      <c r="D948" s="416"/>
      <c r="E948" s="416"/>
      <c r="F948" s="416"/>
      <c r="G948" s="416"/>
      <c r="H948" s="416"/>
      <c r="I948" s="416"/>
      <c r="J948" s="417">
        <v>9000020465305</v>
      </c>
      <c r="K948" s="418"/>
      <c r="L948" s="418"/>
      <c r="M948" s="418"/>
      <c r="N948" s="418"/>
      <c r="O948" s="418"/>
      <c r="P948" s="424" t="s">
        <v>824</v>
      </c>
      <c r="Q948" s="425"/>
      <c r="R948" s="425"/>
      <c r="S948" s="425"/>
      <c r="T948" s="425"/>
      <c r="U948" s="425"/>
      <c r="V948" s="425"/>
      <c r="W948" s="425"/>
      <c r="X948" s="425"/>
      <c r="Y948" s="319">
        <v>1.1000000000000001</v>
      </c>
      <c r="Z948" s="320"/>
      <c r="AA948" s="320"/>
      <c r="AB948" s="321"/>
      <c r="AC948" s="427" t="s">
        <v>825</v>
      </c>
      <c r="AD948" s="428"/>
      <c r="AE948" s="428"/>
      <c r="AF948" s="428"/>
      <c r="AG948" s="428"/>
      <c r="AH948" s="419">
        <v>56</v>
      </c>
      <c r="AI948" s="420"/>
      <c r="AJ948" s="420"/>
      <c r="AK948" s="420"/>
      <c r="AL948" s="327">
        <v>100</v>
      </c>
      <c r="AM948" s="328"/>
      <c r="AN948" s="328"/>
      <c r="AO948" s="329"/>
      <c r="AP948" s="322" t="s">
        <v>877</v>
      </c>
      <c r="AQ948" s="322"/>
      <c r="AR948" s="322"/>
      <c r="AS948" s="322"/>
      <c r="AT948" s="322"/>
      <c r="AU948" s="322"/>
      <c r="AV948" s="322"/>
      <c r="AW948" s="322"/>
      <c r="AX948" s="322"/>
      <c r="AY948">
        <f>COUNTA($C$948)</f>
        <v>1</v>
      </c>
    </row>
    <row r="949" spans="1:51" ht="78" customHeight="1" x14ac:dyDescent="0.15">
      <c r="A949" s="402">
        <v>6</v>
      </c>
      <c r="B949" s="402">
        <v>1</v>
      </c>
      <c r="C949" s="421" t="s">
        <v>867</v>
      </c>
      <c r="D949" s="416"/>
      <c r="E949" s="416"/>
      <c r="F949" s="416"/>
      <c r="G949" s="416"/>
      <c r="H949" s="416"/>
      <c r="I949" s="416"/>
      <c r="J949" s="417">
        <v>1000020424111</v>
      </c>
      <c r="K949" s="418"/>
      <c r="L949" s="418"/>
      <c r="M949" s="418"/>
      <c r="N949" s="418"/>
      <c r="O949" s="418"/>
      <c r="P949" s="424" t="s">
        <v>824</v>
      </c>
      <c r="Q949" s="425"/>
      <c r="R949" s="425"/>
      <c r="S949" s="425"/>
      <c r="T949" s="425"/>
      <c r="U949" s="425"/>
      <c r="V949" s="425"/>
      <c r="W949" s="425"/>
      <c r="X949" s="425"/>
      <c r="Y949" s="319">
        <v>1</v>
      </c>
      <c r="Z949" s="320"/>
      <c r="AA949" s="320"/>
      <c r="AB949" s="321"/>
      <c r="AC949" s="426" t="s">
        <v>825</v>
      </c>
      <c r="AD949" s="426"/>
      <c r="AE949" s="426"/>
      <c r="AF949" s="426"/>
      <c r="AG949" s="426"/>
      <c r="AH949" s="419">
        <v>56</v>
      </c>
      <c r="AI949" s="420"/>
      <c r="AJ949" s="420"/>
      <c r="AK949" s="420"/>
      <c r="AL949" s="327">
        <v>100</v>
      </c>
      <c r="AM949" s="328"/>
      <c r="AN949" s="328"/>
      <c r="AO949" s="329"/>
      <c r="AP949" s="322" t="s">
        <v>877</v>
      </c>
      <c r="AQ949" s="322"/>
      <c r="AR949" s="322"/>
      <c r="AS949" s="322"/>
      <c r="AT949" s="322"/>
      <c r="AU949" s="322"/>
      <c r="AV949" s="322"/>
      <c r="AW949" s="322"/>
      <c r="AX949" s="322"/>
      <c r="AY949">
        <f>COUNTA($C$949)</f>
        <v>1</v>
      </c>
    </row>
    <row r="950" spans="1:51" ht="78" customHeight="1" x14ac:dyDescent="0.15">
      <c r="A950" s="402">
        <v>7</v>
      </c>
      <c r="B950" s="402">
        <v>1</v>
      </c>
      <c r="C950" s="421" t="s">
        <v>868</v>
      </c>
      <c r="D950" s="416"/>
      <c r="E950" s="416"/>
      <c r="F950" s="416"/>
      <c r="G950" s="416"/>
      <c r="H950" s="416"/>
      <c r="I950" s="416"/>
      <c r="J950" s="417">
        <v>9000020394289</v>
      </c>
      <c r="K950" s="418"/>
      <c r="L950" s="418"/>
      <c r="M950" s="418"/>
      <c r="N950" s="418"/>
      <c r="O950" s="418"/>
      <c r="P950" s="424" t="s">
        <v>824</v>
      </c>
      <c r="Q950" s="425"/>
      <c r="R950" s="425"/>
      <c r="S950" s="425"/>
      <c r="T950" s="425"/>
      <c r="U950" s="425"/>
      <c r="V950" s="425"/>
      <c r="W950" s="425"/>
      <c r="X950" s="425"/>
      <c r="Y950" s="319">
        <v>1</v>
      </c>
      <c r="Z950" s="320"/>
      <c r="AA950" s="320"/>
      <c r="AB950" s="321"/>
      <c r="AC950" s="427" t="s">
        <v>825</v>
      </c>
      <c r="AD950" s="428"/>
      <c r="AE950" s="428"/>
      <c r="AF950" s="428"/>
      <c r="AG950" s="428"/>
      <c r="AH950" s="419">
        <v>56</v>
      </c>
      <c r="AI950" s="420"/>
      <c r="AJ950" s="420"/>
      <c r="AK950" s="420"/>
      <c r="AL950" s="327">
        <v>100</v>
      </c>
      <c r="AM950" s="328"/>
      <c r="AN950" s="328"/>
      <c r="AO950" s="329"/>
      <c r="AP950" s="322" t="s">
        <v>877</v>
      </c>
      <c r="AQ950" s="322"/>
      <c r="AR950" s="322"/>
      <c r="AS950" s="322"/>
      <c r="AT950" s="322"/>
      <c r="AU950" s="322"/>
      <c r="AV950" s="322"/>
      <c r="AW950" s="322"/>
      <c r="AX950" s="322"/>
      <c r="AY950">
        <f>COUNTA($C$950)</f>
        <v>1</v>
      </c>
    </row>
    <row r="951" spans="1:51" ht="78" customHeight="1" x14ac:dyDescent="0.15">
      <c r="A951" s="402">
        <v>8</v>
      </c>
      <c r="B951" s="402">
        <v>1</v>
      </c>
      <c r="C951" s="421" t="s">
        <v>869</v>
      </c>
      <c r="D951" s="416"/>
      <c r="E951" s="416"/>
      <c r="F951" s="416"/>
      <c r="G951" s="416"/>
      <c r="H951" s="416"/>
      <c r="I951" s="416"/>
      <c r="J951" s="417">
        <v>3000020232165</v>
      </c>
      <c r="K951" s="418"/>
      <c r="L951" s="418"/>
      <c r="M951" s="418"/>
      <c r="N951" s="418"/>
      <c r="O951" s="418"/>
      <c r="P951" s="424" t="s">
        <v>824</v>
      </c>
      <c r="Q951" s="425"/>
      <c r="R951" s="425"/>
      <c r="S951" s="425"/>
      <c r="T951" s="425"/>
      <c r="U951" s="425"/>
      <c r="V951" s="425"/>
      <c r="W951" s="425"/>
      <c r="X951" s="425"/>
      <c r="Y951" s="319">
        <v>0.9</v>
      </c>
      <c r="Z951" s="320"/>
      <c r="AA951" s="320"/>
      <c r="AB951" s="321"/>
      <c r="AC951" s="426" t="s">
        <v>825</v>
      </c>
      <c r="AD951" s="426"/>
      <c r="AE951" s="426"/>
      <c r="AF951" s="426"/>
      <c r="AG951" s="426"/>
      <c r="AH951" s="419">
        <v>56</v>
      </c>
      <c r="AI951" s="420"/>
      <c r="AJ951" s="420"/>
      <c r="AK951" s="420"/>
      <c r="AL951" s="327">
        <v>100</v>
      </c>
      <c r="AM951" s="328"/>
      <c r="AN951" s="328"/>
      <c r="AO951" s="329"/>
      <c r="AP951" s="322" t="s">
        <v>877</v>
      </c>
      <c r="AQ951" s="322"/>
      <c r="AR951" s="322"/>
      <c r="AS951" s="322"/>
      <c r="AT951" s="322"/>
      <c r="AU951" s="322"/>
      <c r="AV951" s="322"/>
      <c r="AW951" s="322"/>
      <c r="AX951" s="322"/>
      <c r="AY951">
        <f>COUNTA($C$951)</f>
        <v>1</v>
      </c>
    </row>
    <row r="952" spans="1:51" ht="78" customHeight="1" x14ac:dyDescent="0.15">
      <c r="A952" s="402">
        <v>9</v>
      </c>
      <c r="B952" s="402">
        <v>1</v>
      </c>
      <c r="C952" s="421" t="s">
        <v>870</v>
      </c>
      <c r="D952" s="416"/>
      <c r="E952" s="416"/>
      <c r="F952" s="416"/>
      <c r="G952" s="416"/>
      <c r="H952" s="416"/>
      <c r="I952" s="416"/>
      <c r="J952" s="417">
        <v>6000020112216</v>
      </c>
      <c r="K952" s="418"/>
      <c r="L952" s="418"/>
      <c r="M952" s="418"/>
      <c r="N952" s="418"/>
      <c r="O952" s="418"/>
      <c r="P952" s="424" t="s">
        <v>824</v>
      </c>
      <c r="Q952" s="425"/>
      <c r="R952" s="425"/>
      <c r="S952" s="425"/>
      <c r="T952" s="425"/>
      <c r="U952" s="425"/>
      <c r="V952" s="425"/>
      <c r="W952" s="425"/>
      <c r="X952" s="425"/>
      <c r="Y952" s="319">
        <v>0.9</v>
      </c>
      <c r="Z952" s="320"/>
      <c r="AA952" s="320"/>
      <c r="AB952" s="321"/>
      <c r="AC952" s="427" t="s">
        <v>825</v>
      </c>
      <c r="AD952" s="428"/>
      <c r="AE952" s="428"/>
      <c r="AF952" s="428"/>
      <c r="AG952" s="428"/>
      <c r="AH952" s="419">
        <v>56</v>
      </c>
      <c r="AI952" s="420"/>
      <c r="AJ952" s="420"/>
      <c r="AK952" s="420"/>
      <c r="AL952" s="327">
        <v>100</v>
      </c>
      <c r="AM952" s="328"/>
      <c r="AN952" s="328"/>
      <c r="AO952" s="329"/>
      <c r="AP952" s="322" t="s">
        <v>877</v>
      </c>
      <c r="AQ952" s="322"/>
      <c r="AR952" s="322"/>
      <c r="AS952" s="322"/>
      <c r="AT952" s="322"/>
      <c r="AU952" s="322"/>
      <c r="AV952" s="322"/>
      <c r="AW952" s="322"/>
      <c r="AX952" s="322"/>
      <c r="AY952">
        <f>COUNTA($C$952)</f>
        <v>1</v>
      </c>
    </row>
    <row r="953" spans="1:51" ht="78" customHeight="1" x14ac:dyDescent="0.15">
      <c r="A953" s="402">
        <v>10</v>
      </c>
      <c r="B953" s="402">
        <v>1</v>
      </c>
      <c r="C953" s="421" t="s">
        <v>871</v>
      </c>
      <c r="D953" s="416"/>
      <c r="E953" s="416"/>
      <c r="F953" s="416"/>
      <c r="G953" s="416"/>
      <c r="H953" s="416"/>
      <c r="I953" s="416"/>
      <c r="J953" s="417">
        <v>9000020223051</v>
      </c>
      <c r="K953" s="418"/>
      <c r="L953" s="418"/>
      <c r="M953" s="418"/>
      <c r="N953" s="418"/>
      <c r="O953" s="418"/>
      <c r="P953" s="424" t="s">
        <v>824</v>
      </c>
      <c r="Q953" s="425"/>
      <c r="R953" s="425"/>
      <c r="S953" s="425"/>
      <c r="T953" s="425"/>
      <c r="U953" s="425"/>
      <c r="V953" s="425"/>
      <c r="W953" s="425"/>
      <c r="X953" s="425"/>
      <c r="Y953" s="319">
        <v>0.9</v>
      </c>
      <c r="Z953" s="320"/>
      <c r="AA953" s="320"/>
      <c r="AB953" s="321"/>
      <c r="AC953" s="426" t="s">
        <v>825</v>
      </c>
      <c r="AD953" s="426"/>
      <c r="AE953" s="426"/>
      <c r="AF953" s="426"/>
      <c r="AG953" s="426"/>
      <c r="AH953" s="419">
        <v>56</v>
      </c>
      <c r="AI953" s="420"/>
      <c r="AJ953" s="420"/>
      <c r="AK953" s="420"/>
      <c r="AL953" s="327">
        <v>100</v>
      </c>
      <c r="AM953" s="328"/>
      <c r="AN953" s="328"/>
      <c r="AO953" s="329"/>
      <c r="AP953" s="322" t="s">
        <v>877</v>
      </c>
      <c r="AQ953" s="322"/>
      <c r="AR953" s="322"/>
      <c r="AS953" s="322"/>
      <c r="AT953" s="322"/>
      <c r="AU953" s="322"/>
      <c r="AV953" s="322"/>
      <c r="AW953" s="322"/>
      <c r="AX953" s="322"/>
      <c r="AY953">
        <f>COUNTA($C$953)</f>
        <v>1</v>
      </c>
    </row>
    <row r="954" spans="1:51" ht="30" hidden="1" customHeight="1" x14ac:dyDescent="0.15">
      <c r="A954" s="402">
        <v>11</v>
      </c>
      <c r="B954" s="402">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323"/>
      <c r="AD954" s="324"/>
      <c r="AE954" s="324"/>
      <c r="AF954" s="324"/>
      <c r="AG954" s="324"/>
      <c r="AH954" s="325"/>
      <c r="AI954" s="326"/>
      <c r="AJ954" s="326"/>
      <c r="AK954" s="326"/>
      <c r="AL954" s="327"/>
      <c r="AM954" s="328"/>
      <c r="AN954" s="328"/>
      <c r="AO954" s="329"/>
      <c r="AP954" s="322" t="s">
        <v>877</v>
      </c>
      <c r="AQ954" s="322"/>
      <c r="AR954" s="322"/>
      <c r="AS954" s="322"/>
      <c r="AT954" s="322"/>
      <c r="AU954" s="322"/>
      <c r="AV954" s="322"/>
      <c r="AW954" s="322"/>
      <c r="AX954" s="322"/>
      <c r="AY954">
        <f>COUNTA($C$954)</f>
        <v>0</v>
      </c>
    </row>
    <row r="955" spans="1:51" ht="30" hidden="1" customHeight="1" x14ac:dyDescent="0.15">
      <c r="A955" s="402">
        <v>12</v>
      </c>
      <c r="B955" s="402">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323"/>
      <c r="AD955" s="324"/>
      <c r="AE955" s="324"/>
      <c r="AF955" s="324"/>
      <c r="AG955" s="324"/>
      <c r="AH955" s="325"/>
      <c r="AI955" s="326"/>
      <c r="AJ955" s="326"/>
      <c r="AK955" s="326"/>
      <c r="AL955" s="327"/>
      <c r="AM955" s="328"/>
      <c r="AN955" s="328"/>
      <c r="AO955" s="329"/>
      <c r="AP955" s="322" t="s">
        <v>877</v>
      </c>
      <c r="AQ955" s="322"/>
      <c r="AR955" s="322"/>
      <c r="AS955" s="322"/>
      <c r="AT955" s="322"/>
      <c r="AU955" s="322"/>
      <c r="AV955" s="322"/>
      <c r="AW955" s="322"/>
      <c r="AX955" s="322"/>
      <c r="AY955">
        <f>COUNTA($C$955)</f>
        <v>0</v>
      </c>
    </row>
    <row r="956" spans="1:51" ht="30" hidden="1" customHeight="1" x14ac:dyDescent="0.15">
      <c r="A956" s="402">
        <v>13</v>
      </c>
      <c r="B956" s="402">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323"/>
      <c r="AD956" s="324"/>
      <c r="AE956" s="324"/>
      <c r="AF956" s="324"/>
      <c r="AG956" s="324"/>
      <c r="AH956" s="325"/>
      <c r="AI956" s="326"/>
      <c r="AJ956" s="326"/>
      <c r="AK956" s="326"/>
      <c r="AL956" s="327"/>
      <c r="AM956" s="328"/>
      <c r="AN956" s="328"/>
      <c r="AO956" s="329"/>
      <c r="AP956" s="322" t="s">
        <v>877</v>
      </c>
      <c r="AQ956" s="322"/>
      <c r="AR956" s="322"/>
      <c r="AS956" s="322"/>
      <c r="AT956" s="322"/>
      <c r="AU956" s="322"/>
      <c r="AV956" s="322"/>
      <c r="AW956" s="322"/>
      <c r="AX956" s="322"/>
      <c r="AY956">
        <f>COUNTA($C$956)</f>
        <v>0</v>
      </c>
    </row>
    <row r="957" spans="1:51" ht="30" hidden="1" customHeight="1" x14ac:dyDescent="0.15">
      <c r="A957" s="402">
        <v>14</v>
      </c>
      <c r="B957" s="402">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323"/>
      <c r="AD957" s="324"/>
      <c r="AE957" s="324"/>
      <c r="AF957" s="324"/>
      <c r="AG957" s="324"/>
      <c r="AH957" s="325"/>
      <c r="AI957" s="326"/>
      <c r="AJ957" s="326"/>
      <c r="AK957" s="326"/>
      <c r="AL957" s="327"/>
      <c r="AM957" s="328"/>
      <c r="AN957" s="328"/>
      <c r="AO957" s="329"/>
      <c r="AP957" s="322" t="s">
        <v>877</v>
      </c>
      <c r="AQ957" s="322"/>
      <c r="AR957" s="322"/>
      <c r="AS957" s="322"/>
      <c r="AT957" s="322"/>
      <c r="AU957" s="322"/>
      <c r="AV957" s="322"/>
      <c r="AW957" s="322"/>
      <c r="AX957" s="322"/>
      <c r="AY957">
        <f>COUNTA($C$957)</f>
        <v>0</v>
      </c>
    </row>
    <row r="958" spans="1:51" ht="30" hidden="1" customHeight="1" x14ac:dyDescent="0.15">
      <c r="A958" s="402">
        <v>15</v>
      </c>
      <c r="B958" s="402">
        <v>1</v>
      </c>
      <c r="C958" s="416"/>
      <c r="D958" s="416"/>
      <c r="E958" s="416"/>
      <c r="F958" s="416"/>
      <c r="G958" s="416"/>
      <c r="H958" s="416"/>
      <c r="I958" s="416"/>
      <c r="J958" s="417"/>
      <c r="K958" s="418"/>
      <c r="L958" s="418"/>
      <c r="M958" s="418"/>
      <c r="N958" s="418"/>
      <c r="O958" s="418"/>
      <c r="P958" s="318"/>
      <c r="Q958" s="318"/>
      <c r="R958" s="318"/>
      <c r="S958" s="318"/>
      <c r="T958" s="318"/>
      <c r="U958" s="318"/>
      <c r="V958" s="318"/>
      <c r="W958" s="318"/>
      <c r="X958" s="318"/>
      <c r="Y958" s="319"/>
      <c r="Z958" s="320"/>
      <c r="AA958" s="320"/>
      <c r="AB958" s="321"/>
      <c r="AC958" s="323"/>
      <c r="AD958" s="324"/>
      <c r="AE958" s="324"/>
      <c r="AF958" s="324"/>
      <c r="AG958" s="324"/>
      <c r="AH958" s="325"/>
      <c r="AI958" s="326"/>
      <c r="AJ958" s="326"/>
      <c r="AK958" s="326"/>
      <c r="AL958" s="327"/>
      <c r="AM958" s="328"/>
      <c r="AN958" s="328"/>
      <c r="AO958" s="329"/>
      <c r="AP958" s="322" t="s">
        <v>877</v>
      </c>
      <c r="AQ958" s="322"/>
      <c r="AR958" s="322"/>
      <c r="AS958" s="322"/>
      <c r="AT958" s="322"/>
      <c r="AU958" s="322"/>
      <c r="AV958" s="322"/>
      <c r="AW958" s="322"/>
      <c r="AX958" s="322"/>
      <c r="AY958">
        <f>COUNTA($C$958)</f>
        <v>0</v>
      </c>
    </row>
    <row r="959" spans="1:51" ht="30" hidden="1" customHeight="1" x14ac:dyDescent="0.15">
      <c r="A959" s="402">
        <v>16</v>
      </c>
      <c r="B959" s="402">
        <v>1</v>
      </c>
      <c r="C959" s="416"/>
      <c r="D959" s="416"/>
      <c r="E959" s="416"/>
      <c r="F959" s="416"/>
      <c r="G959" s="416"/>
      <c r="H959" s="416"/>
      <c r="I959" s="416"/>
      <c r="J959" s="417"/>
      <c r="K959" s="418"/>
      <c r="L959" s="418"/>
      <c r="M959" s="418"/>
      <c r="N959" s="418"/>
      <c r="O959" s="418"/>
      <c r="P959" s="318"/>
      <c r="Q959" s="318"/>
      <c r="R959" s="318"/>
      <c r="S959" s="318"/>
      <c r="T959" s="318"/>
      <c r="U959" s="318"/>
      <c r="V959" s="318"/>
      <c r="W959" s="318"/>
      <c r="X959" s="318"/>
      <c r="Y959" s="319"/>
      <c r="Z959" s="320"/>
      <c r="AA959" s="320"/>
      <c r="AB959" s="321"/>
      <c r="AC959" s="323"/>
      <c r="AD959" s="324"/>
      <c r="AE959" s="324"/>
      <c r="AF959" s="324"/>
      <c r="AG959" s="324"/>
      <c r="AH959" s="325"/>
      <c r="AI959" s="326"/>
      <c r="AJ959" s="326"/>
      <c r="AK959" s="326"/>
      <c r="AL959" s="327"/>
      <c r="AM959" s="328"/>
      <c r="AN959" s="328"/>
      <c r="AO959" s="329"/>
      <c r="AP959" s="322" t="s">
        <v>877</v>
      </c>
      <c r="AQ959" s="322"/>
      <c r="AR959" s="322"/>
      <c r="AS959" s="322"/>
      <c r="AT959" s="322"/>
      <c r="AU959" s="322"/>
      <c r="AV959" s="322"/>
      <c r="AW959" s="322"/>
      <c r="AX959" s="322"/>
      <c r="AY959">
        <f>COUNTA($C$959)</f>
        <v>0</v>
      </c>
    </row>
    <row r="960" spans="1:51" s="16" customFormat="1" ht="30" hidden="1" customHeight="1" x14ac:dyDescent="0.15">
      <c r="A960" s="402">
        <v>17</v>
      </c>
      <c r="B960" s="402">
        <v>1</v>
      </c>
      <c r="C960" s="416"/>
      <c r="D960" s="416"/>
      <c r="E960" s="416"/>
      <c r="F960" s="416"/>
      <c r="G960" s="416"/>
      <c r="H960" s="416"/>
      <c r="I960" s="416"/>
      <c r="J960" s="417"/>
      <c r="K960" s="418"/>
      <c r="L960" s="418"/>
      <c r="M960" s="418"/>
      <c r="N960" s="418"/>
      <c r="O960" s="418"/>
      <c r="P960" s="318"/>
      <c r="Q960" s="318"/>
      <c r="R960" s="318"/>
      <c r="S960" s="318"/>
      <c r="T960" s="318"/>
      <c r="U960" s="318"/>
      <c r="V960" s="318"/>
      <c r="W960" s="318"/>
      <c r="X960" s="318"/>
      <c r="Y960" s="319"/>
      <c r="Z960" s="320"/>
      <c r="AA960" s="320"/>
      <c r="AB960" s="321"/>
      <c r="AC960" s="323"/>
      <c r="AD960" s="324"/>
      <c r="AE960" s="324"/>
      <c r="AF960" s="324"/>
      <c r="AG960" s="324"/>
      <c r="AH960" s="325"/>
      <c r="AI960" s="326"/>
      <c r="AJ960" s="326"/>
      <c r="AK960" s="326"/>
      <c r="AL960" s="327"/>
      <c r="AM960" s="328"/>
      <c r="AN960" s="328"/>
      <c r="AO960" s="329"/>
      <c r="AP960" s="322" t="s">
        <v>877</v>
      </c>
      <c r="AQ960" s="322"/>
      <c r="AR960" s="322"/>
      <c r="AS960" s="322"/>
      <c r="AT960" s="322"/>
      <c r="AU960" s="322"/>
      <c r="AV960" s="322"/>
      <c r="AW960" s="322"/>
      <c r="AX960" s="322"/>
      <c r="AY960">
        <f>COUNTA($C$960)</f>
        <v>0</v>
      </c>
    </row>
    <row r="961" spans="1:51" ht="30" hidden="1" customHeight="1" x14ac:dyDescent="0.15">
      <c r="A961" s="402">
        <v>18</v>
      </c>
      <c r="B961" s="402">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323"/>
      <c r="AD961" s="324"/>
      <c r="AE961" s="324"/>
      <c r="AF961" s="324"/>
      <c r="AG961" s="324"/>
      <c r="AH961" s="325"/>
      <c r="AI961" s="326"/>
      <c r="AJ961" s="326"/>
      <c r="AK961" s="326"/>
      <c r="AL961" s="327"/>
      <c r="AM961" s="328"/>
      <c r="AN961" s="328"/>
      <c r="AO961" s="329"/>
      <c r="AP961" s="322" t="s">
        <v>877</v>
      </c>
      <c r="AQ961" s="322"/>
      <c r="AR961" s="322"/>
      <c r="AS961" s="322"/>
      <c r="AT961" s="322"/>
      <c r="AU961" s="322"/>
      <c r="AV961" s="322"/>
      <c r="AW961" s="322"/>
      <c r="AX961" s="322"/>
      <c r="AY961">
        <f>COUNTA($C$961)</f>
        <v>0</v>
      </c>
    </row>
    <row r="962" spans="1:51" ht="30" hidden="1" customHeight="1" x14ac:dyDescent="0.15">
      <c r="A962" s="402">
        <v>19</v>
      </c>
      <c r="B962" s="402">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323"/>
      <c r="AD962" s="324"/>
      <c r="AE962" s="324"/>
      <c r="AF962" s="324"/>
      <c r="AG962" s="324"/>
      <c r="AH962" s="325"/>
      <c r="AI962" s="326"/>
      <c r="AJ962" s="326"/>
      <c r="AK962" s="326"/>
      <c r="AL962" s="327"/>
      <c r="AM962" s="328"/>
      <c r="AN962" s="328"/>
      <c r="AO962" s="329"/>
      <c r="AP962" s="322" t="s">
        <v>877</v>
      </c>
      <c r="AQ962" s="322"/>
      <c r="AR962" s="322"/>
      <c r="AS962" s="322"/>
      <c r="AT962" s="322"/>
      <c r="AU962" s="322"/>
      <c r="AV962" s="322"/>
      <c r="AW962" s="322"/>
      <c r="AX962" s="322"/>
      <c r="AY962">
        <f>COUNTA($C$962)</f>
        <v>0</v>
      </c>
    </row>
    <row r="963" spans="1:51" ht="30" hidden="1" customHeight="1" x14ac:dyDescent="0.15">
      <c r="A963" s="402">
        <v>20</v>
      </c>
      <c r="B963" s="402">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323"/>
      <c r="AD963" s="324"/>
      <c r="AE963" s="324"/>
      <c r="AF963" s="324"/>
      <c r="AG963" s="324"/>
      <c r="AH963" s="325"/>
      <c r="AI963" s="326"/>
      <c r="AJ963" s="326"/>
      <c r="AK963" s="326"/>
      <c r="AL963" s="327"/>
      <c r="AM963" s="328"/>
      <c r="AN963" s="328"/>
      <c r="AO963" s="329"/>
      <c r="AP963" s="322" t="s">
        <v>877</v>
      </c>
      <c r="AQ963" s="322"/>
      <c r="AR963" s="322"/>
      <c r="AS963" s="322"/>
      <c r="AT963" s="322"/>
      <c r="AU963" s="322"/>
      <c r="AV963" s="322"/>
      <c r="AW963" s="322"/>
      <c r="AX963" s="322"/>
      <c r="AY963">
        <f>COUNTA($C$963)</f>
        <v>0</v>
      </c>
    </row>
    <row r="964" spans="1:51" ht="30" hidden="1" customHeight="1" x14ac:dyDescent="0.15">
      <c r="A964" s="402">
        <v>21</v>
      </c>
      <c r="B964" s="402">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323"/>
      <c r="AD964" s="324"/>
      <c r="AE964" s="324"/>
      <c r="AF964" s="324"/>
      <c r="AG964" s="324"/>
      <c r="AH964" s="325"/>
      <c r="AI964" s="326"/>
      <c r="AJ964" s="326"/>
      <c r="AK964" s="326"/>
      <c r="AL964" s="327"/>
      <c r="AM964" s="328"/>
      <c r="AN964" s="328"/>
      <c r="AO964" s="329"/>
      <c r="AP964" s="322" t="s">
        <v>877</v>
      </c>
      <c r="AQ964" s="322"/>
      <c r="AR964" s="322"/>
      <c r="AS964" s="322"/>
      <c r="AT964" s="322"/>
      <c r="AU964" s="322"/>
      <c r="AV964" s="322"/>
      <c r="AW964" s="322"/>
      <c r="AX964" s="322"/>
      <c r="AY964">
        <f>COUNTA($C$964)</f>
        <v>0</v>
      </c>
    </row>
    <row r="965" spans="1:51" ht="30" hidden="1" customHeight="1" x14ac:dyDescent="0.15">
      <c r="A965" s="402">
        <v>22</v>
      </c>
      <c r="B965" s="402">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323"/>
      <c r="AD965" s="324"/>
      <c r="AE965" s="324"/>
      <c r="AF965" s="324"/>
      <c r="AG965" s="324"/>
      <c r="AH965" s="325"/>
      <c r="AI965" s="326"/>
      <c r="AJ965" s="326"/>
      <c r="AK965" s="326"/>
      <c r="AL965" s="327"/>
      <c r="AM965" s="328"/>
      <c r="AN965" s="328"/>
      <c r="AO965" s="329"/>
      <c r="AP965" s="322" t="s">
        <v>877</v>
      </c>
      <c r="AQ965" s="322"/>
      <c r="AR965" s="322"/>
      <c r="AS965" s="322"/>
      <c r="AT965" s="322"/>
      <c r="AU965" s="322"/>
      <c r="AV965" s="322"/>
      <c r="AW965" s="322"/>
      <c r="AX965" s="322"/>
      <c r="AY965">
        <f>COUNTA($C$965)</f>
        <v>0</v>
      </c>
    </row>
    <row r="966" spans="1:51" ht="30" hidden="1" customHeight="1" x14ac:dyDescent="0.15">
      <c r="A966" s="402">
        <v>23</v>
      </c>
      <c r="B966" s="402">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323"/>
      <c r="AD966" s="324"/>
      <c r="AE966" s="324"/>
      <c r="AF966" s="324"/>
      <c r="AG966" s="324"/>
      <c r="AH966" s="325"/>
      <c r="AI966" s="326"/>
      <c r="AJ966" s="326"/>
      <c r="AK966" s="326"/>
      <c r="AL966" s="327"/>
      <c r="AM966" s="328"/>
      <c r="AN966" s="328"/>
      <c r="AO966" s="329"/>
      <c r="AP966" s="322" t="s">
        <v>877</v>
      </c>
      <c r="AQ966" s="322"/>
      <c r="AR966" s="322"/>
      <c r="AS966" s="322"/>
      <c r="AT966" s="322"/>
      <c r="AU966" s="322"/>
      <c r="AV966" s="322"/>
      <c r="AW966" s="322"/>
      <c r="AX966" s="322"/>
      <c r="AY966">
        <f>COUNTA($C$966)</f>
        <v>0</v>
      </c>
    </row>
    <row r="967" spans="1:51" ht="30" hidden="1" customHeight="1" x14ac:dyDescent="0.15">
      <c r="A967" s="402">
        <v>24</v>
      </c>
      <c r="B967" s="402">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323"/>
      <c r="AD967" s="324"/>
      <c r="AE967" s="324"/>
      <c r="AF967" s="324"/>
      <c r="AG967" s="324"/>
      <c r="AH967" s="325"/>
      <c r="AI967" s="326"/>
      <c r="AJ967" s="326"/>
      <c r="AK967" s="326"/>
      <c r="AL967" s="327"/>
      <c r="AM967" s="328"/>
      <c r="AN967" s="328"/>
      <c r="AO967" s="329"/>
      <c r="AP967" s="322" t="s">
        <v>877</v>
      </c>
      <c r="AQ967" s="322"/>
      <c r="AR967" s="322"/>
      <c r="AS967" s="322"/>
      <c r="AT967" s="322"/>
      <c r="AU967" s="322"/>
      <c r="AV967" s="322"/>
      <c r="AW967" s="322"/>
      <c r="AX967" s="322"/>
      <c r="AY967">
        <f>COUNTA($C$967)</f>
        <v>0</v>
      </c>
    </row>
    <row r="968" spans="1:51" ht="30" hidden="1" customHeight="1" x14ac:dyDescent="0.15">
      <c r="A968" s="402">
        <v>25</v>
      </c>
      <c r="B968" s="402">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323"/>
      <c r="AD968" s="324"/>
      <c r="AE968" s="324"/>
      <c r="AF968" s="324"/>
      <c r="AG968" s="324"/>
      <c r="AH968" s="325"/>
      <c r="AI968" s="326"/>
      <c r="AJ968" s="326"/>
      <c r="AK968" s="326"/>
      <c r="AL968" s="327"/>
      <c r="AM968" s="328"/>
      <c r="AN968" s="328"/>
      <c r="AO968" s="329"/>
      <c r="AP968" s="322" t="s">
        <v>877</v>
      </c>
      <c r="AQ968" s="322"/>
      <c r="AR968" s="322"/>
      <c r="AS968" s="322"/>
      <c r="AT968" s="322"/>
      <c r="AU968" s="322"/>
      <c r="AV968" s="322"/>
      <c r="AW968" s="322"/>
      <c r="AX968" s="322"/>
      <c r="AY968">
        <f>COUNTA($C$968)</f>
        <v>0</v>
      </c>
    </row>
    <row r="969" spans="1:51" ht="30" hidden="1" customHeight="1" x14ac:dyDescent="0.15">
      <c r="A969" s="402">
        <v>26</v>
      </c>
      <c r="B969" s="402">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t="s">
        <v>877</v>
      </c>
      <c r="AQ969" s="322"/>
      <c r="AR969" s="322"/>
      <c r="AS969" s="322"/>
      <c r="AT969" s="322"/>
      <c r="AU969" s="322"/>
      <c r="AV969" s="322"/>
      <c r="AW969" s="322"/>
      <c r="AX969" s="322"/>
      <c r="AY969">
        <f>COUNTA($C$969)</f>
        <v>0</v>
      </c>
    </row>
    <row r="970" spans="1:51" ht="30" hidden="1" customHeight="1" x14ac:dyDescent="0.15">
      <c r="A970" s="402">
        <v>27</v>
      </c>
      <c r="B970" s="402">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t="s">
        <v>877</v>
      </c>
      <c r="AQ970" s="322"/>
      <c r="AR970" s="322"/>
      <c r="AS970" s="322"/>
      <c r="AT970" s="322"/>
      <c r="AU970" s="322"/>
      <c r="AV970" s="322"/>
      <c r="AW970" s="322"/>
      <c r="AX970" s="322"/>
      <c r="AY970">
        <f>COUNTA($C$970)</f>
        <v>0</v>
      </c>
    </row>
    <row r="971" spans="1:51" ht="30" hidden="1" customHeight="1" x14ac:dyDescent="0.15">
      <c r="A971" s="402">
        <v>28</v>
      </c>
      <c r="B971" s="402">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t="s">
        <v>877</v>
      </c>
      <c r="AQ971" s="322"/>
      <c r="AR971" s="322"/>
      <c r="AS971" s="322"/>
      <c r="AT971" s="322"/>
      <c r="AU971" s="322"/>
      <c r="AV971" s="322"/>
      <c r="AW971" s="322"/>
      <c r="AX971" s="322"/>
      <c r="AY971">
        <f>COUNTA($C$971)</f>
        <v>0</v>
      </c>
    </row>
    <row r="972" spans="1:51" ht="30" hidden="1" customHeight="1" x14ac:dyDescent="0.15">
      <c r="A972" s="402">
        <v>29</v>
      </c>
      <c r="B972" s="402">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t="s">
        <v>877</v>
      </c>
      <c r="AQ972" s="322"/>
      <c r="AR972" s="322"/>
      <c r="AS972" s="322"/>
      <c r="AT972" s="322"/>
      <c r="AU972" s="322"/>
      <c r="AV972" s="322"/>
      <c r="AW972" s="322"/>
      <c r="AX972" s="322"/>
      <c r="AY972">
        <f>COUNTA($C$972)</f>
        <v>0</v>
      </c>
    </row>
    <row r="973" spans="1:51" ht="30" hidden="1" customHeight="1" x14ac:dyDescent="0.15">
      <c r="A973" s="402">
        <v>30</v>
      </c>
      <c r="B973" s="402">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t="s">
        <v>877</v>
      </c>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193</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7" t="s">
        <v>297</v>
      </c>
      <c r="K976" s="109"/>
      <c r="L976" s="109"/>
      <c r="M976" s="109"/>
      <c r="N976" s="109"/>
      <c r="O976" s="109"/>
      <c r="P976" s="336" t="s">
        <v>244</v>
      </c>
      <c r="Q976" s="336"/>
      <c r="R976" s="336"/>
      <c r="S976" s="336"/>
      <c r="T976" s="336"/>
      <c r="U976" s="336"/>
      <c r="V976" s="336"/>
      <c r="W976" s="336"/>
      <c r="X976" s="336"/>
      <c r="Y976" s="346" t="s">
        <v>295</v>
      </c>
      <c r="Z976" s="347"/>
      <c r="AA976" s="347"/>
      <c r="AB976" s="347"/>
      <c r="AC976" s="277" t="s">
        <v>335</v>
      </c>
      <c r="AD976" s="277"/>
      <c r="AE976" s="277"/>
      <c r="AF976" s="277"/>
      <c r="AG976" s="277"/>
      <c r="AH976" s="346" t="s">
        <v>363</v>
      </c>
      <c r="AI976" s="348"/>
      <c r="AJ976" s="348"/>
      <c r="AK976" s="348"/>
      <c r="AL976" s="348" t="s">
        <v>21</v>
      </c>
      <c r="AM976" s="348"/>
      <c r="AN976" s="348"/>
      <c r="AO976" s="422"/>
      <c r="AP976" s="423" t="s">
        <v>298</v>
      </c>
      <c r="AQ976" s="423"/>
      <c r="AR976" s="423"/>
      <c r="AS976" s="423"/>
      <c r="AT976" s="423"/>
      <c r="AU976" s="423"/>
      <c r="AV976" s="423"/>
      <c r="AW976" s="423"/>
      <c r="AX976" s="423"/>
      <c r="AY976">
        <f>$AY$974</f>
        <v>1</v>
      </c>
    </row>
    <row r="977" spans="1:51" ht="48" customHeight="1" x14ac:dyDescent="0.15">
      <c r="A977" s="402">
        <v>1</v>
      </c>
      <c r="B977" s="402">
        <v>1</v>
      </c>
      <c r="C977" s="421" t="s">
        <v>785</v>
      </c>
      <c r="D977" s="416"/>
      <c r="E977" s="416"/>
      <c r="F977" s="416"/>
      <c r="G977" s="416"/>
      <c r="H977" s="416"/>
      <c r="I977" s="416"/>
      <c r="J977" s="417">
        <v>3011101024462</v>
      </c>
      <c r="K977" s="418"/>
      <c r="L977" s="418"/>
      <c r="M977" s="418"/>
      <c r="N977" s="418"/>
      <c r="O977" s="418"/>
      <c r="P977" s="317" t="s">
        <v>801</v>
      </c>
      <c r="Q977" s="318"/>
      <c r="R977" s="318"/>
      <c r="S977" s="318"/>
      <c r="T977" s="318"/>
      <c r="U977" s="318"/>
      <c r="V977" s="318"/>
      <c r="W977" s="318"/>
      <c r="X977" s="318"/>
      <c r="Y977" s="319">
        <v>14.8</v>
      </c>
      <c r="Z977" s="320"/>
      <c r="AA977" s="320"/>
      <c r="AB977" s="321"/>
      <c r="AC977" s="323" t="s">
        <v>369</v>
      </c>
      <c r="AD977" s="324"/>
      <c r="AE977" s="324"/>
      <c r="AF977" s="324"/>
      <c r="AG977" s="324"/>
      <c r="AH977" s="419">
        <v>1</v>
      </c>
      <c r="AI977" s="420"/>
      <c r="AJ977" s="420"/>
      <c r="AK977" s="420"/>
      <c r="AL977" s="327">
        <v>100</v>
      </c>
      <c r="AM977" s="328"/>
      <c r="AN977" s="328"/>
      <c r="AO977" s="329"/>
      <c r="AP977" s="322" t="s">
        <v>877</v>
      </c>
      <c r="AQ977" s="322"/>
      <c r="AR977" s="322"/>
      <c r="AS977" s="322"/>
      <c r="AT977" s="322"/>
      <c r="AU977" s="322"/>
      <c r="AV977" s="322"/>
      <c r="AW977" s="322"/>
      <c r="AX977" s="322"/>
      <c r="AY977">
        <f>$AY$974</f>
        <v>1</v>
      </c>
    </row>
    <row r="978" spans="1:51" ht="48" customHeight="1" x14ac:dyDescent="0.15">
      <c r="A978" s="402">
        <v>2</v>
      </c>
      <c r="B978" s="402">
        <v>1</v>
      </c>
      <c r="C978" s="421" t="s">
        <v>784</v>
      </c>
      <c r="D978" s="416"/>
      <c r="E978" s="416"/>
      <c r="F978" s="416"/>
      <c r="G978" s="416"/>
      <c r="H978" s="416"/>
      <c r="I978" s="416"/>
      <c r="J978" s="417">
        <v>3010401011971</v>
      </c>
      <c r="K978" s="418"/>
      <c r="L978" s="418"/>
      <c r="M978" s="418"/>
      <c r="N978" s="418"/>
      <c r="O978" s="418"/>
      <c r="P978" s="317" t="s">
        <v>786</v>
      </c>
      <c r="Q978" s="318"/>
      <c r="R978" s="318"/>
      <c r="S978" s="318"/>
      <c r="T978" s="318"/>
      <c r="U978" s="318"/>
      <c r="V978" s="318"/>
      <c r="W978" s="318"/>
      <c r="X978" s="318"/>
      <c r="Y978" s="319">
        <v>13.8</v>
      </c>
      <c r="Z978" s="320"/>
      <c r="AA978" s="320"/>
      <c r="AB978" s="321"/>
      <c r="AC978" s="323" t="s">
        <v>369</v>
      </c>
      <c r="AD978" s="324"/>
      <c r="AE978" s="324"/>
      <c r="AF978" s="324"/>
      <c r="AG978" s="324"/>
      <c r="AH978" s="419">
        <v>1</v>
      </c>
      <c r="AI978" s="420"/>
      <c r="AJ978" s="420"/>
      <c r="AK978" s="420"/>
      <c r="AL978" s="327">
        <v>100</v>
      </c>
      <c r="AM978" s="328"/>
      <c r="AN978" s="328"/>
      <c r="AO978" s="329"/>
      <c r="AP978" s="322" t="s">
        <v>877</v>
      </c>
      <c r="AQ978" s="322"/>
      <c r="AR978" s="322"/>
      <c r="AS978" s="322"/>
      <c r="AT978" s="322"/>
      <c r="AU978" s="322"/>
      <c r="AV978" s="322"/>
      <c r="AW978" s="322"/>
      <c r="AX978" s="322"/>
      <c r="AY978">
        <f>COUNTA($C$978)</f>
        <v>1</v>
      </c>
    </row>
    <row r="979" spans="1:51" ht="30" hidden="1" customHeight="1" x14ac:dyDescent="0.15">
      <c r="A979" s="402">
        <v>3</v>
      </c>
      <c r="B979" s="402">
        <v>1</v>
      </c>
      <c r="C979" s="421"/>
      <c r="D979" s="416"/>
      <c r="E979" s="416"/>
      <c r="F979" s="416"/>
      <c r="G979" s="416"/>
      <c r="H979" s="416"/>
      <c r="I979" s="416"/>
      <c r="J979" s="417"/>
      <c r="K979" s="418"/>
      <c r="L979" s="418"/>
      <c r="M979" s="418"/>
      <c r="N979" s="418"/>
      <c r="O979" s="418"/>
      <c r="P979" s="317"/>
      <c r="Q979" s="318"/>
      <c r="R979" s="318"/>
      <c r="S979" s="318"/>
      <c r="T979" s="318"/>
      <c r="U979" s="318"/>
      <c r="V979" s="318"/>
      <c r="W979" s="318"/>
      <c r="X979" s="318"/>
      <c r="Y979" s="319"/>
      <c r="Z979" s="320"/>
      <c r="AA979" s="320"/>
      <c r="AB979" s="321"/>
      <c r="AC979" s="323"/>
      <c r="AD979" s="324"/>
      <c r="AE979" s="324"/>
      <c r="AF979" s="324"/>
      <c r="AG979" s="324"/>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30" hidden="1" customHeight="1" x14ac:dyDescent="0.15">
      <c r="A980" s="402">
        <v>4</v>
      </c>
      <c r="B980" s="402">
        <v>1</v>
      </c>
      <c r="C980" s="421"/>
      <c r="D980" s="416"/>
      <c r="E980" s="416"/>
      <c r="F980" s="416"/>
      <c r="G980" s="416"/>
      <c r="H980" s="416"/>
      <c r="I980" s="416"/>
      <c r="J980" s="417"/>
      <c r="K980" s="418"/>
      <c r="L980" s="418"/>
      <c r="M980" s="418"/>
      <c r="N980" s="418"/>
      <c r="O980" s="418"/>
      <c r="P980" s="317"/>
      <c r="Q980" s="318"/>
      <c r="R980" s="318"/>
      <c r="S980" s="318"/>
      <c r="T980" s="318"/>
      <c r="U980" s="318"/>
      <c r="V980" s="318"/>
      <c r="W980" s="318"/>
      <c r="X980" s="318"/>
      <c r="Y980" s="319"/>
      <c r="Z980" s="320"/>
      <c r="AA980" s="320"/>
      <c r="AB980" s="321"/>
      <c r="AC980" s="323"/>
      <c r="AD980" s="324"/>
      <c r="AE980" s="324"/>
      <c r="AF980" s="324"/>
      <c r="AG980" s="324"/>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30" hidden="1" customHeight="1" x14ac:dyDescent="0.15">
      <c r="A981" s="402">
        <v>5</v>
      </c>
      <c r="B981" s="402">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323"/>
      <c r="AD981" s="324"/>
      <c r="AE981" s="324"/>
      <c r="AF981" s="324"/>
      <c r="AG981" s="324"/>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30" hidden="1" customHeight="1" x14ac:dyDescent="0.15">
      <c r="A982" s="402">
        <v>6</v>
      </c>
      <c r="B982" s="402">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323"/>
      <c r="AD982" s="324"/>
      <c r="AE982" s="324"/>
      <c r="AF982" s="324"/>
      <c r="AG982" s="324"/>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2">
        <v>7</v>
      </c>
      <c r="B983" s="402">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2">
        <v>8</v>
      </c>
      <c r="B984" s="402">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2">
        <v>9</v>
      </c>
      <c r="B985" s="402">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2">
        <v>10</v>
      </c>
      <c r="B986" s="402">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2">
        <v>11</v>
      </c>
      <c r="B987" s="402">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2">
        <v>12</v>
      </c>
      <c r="B988" s="402">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2">
        <v>13</v>
      </c>
      <c r="B989" s="402">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323"/>
      <c r="AD989" s="324"/>
      <c r="AE989" s="324"/>
      <c r="AF989" s="324"/>
      <c r="AG989" s="324"/>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2">
        <v>14</v>
      </c>
      <c r="B990" s="402">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323"/>
      <c r="AD990" s="324"/>
      <c r="AE990" s="324"/>
      <c r="AF990" s="324"/>
      <c r="AG990" s="324"/>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2">
        <v>15</v>
      </c>
      <c r="B991" s="402">
        <v>1</v>
      </c>
      <c r="C991" s="416"/>
      <c r="D991" s="416"/>
      <c r="E991" s="416"/>
      <c r="F991" s="416"/>
      <c r="G991" s="416"/>
      <c r="H991" s="416"/>
      <c r="I991" s="416"/>
      <c r="J991" s="417"/>
      <c r="K991" s="418"/>
      <c r="L991" s="418"/>
      <c r="M991" s="418"/>
      <c r="N991" s="418"/>
      <c r="O991" s="418"/>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2">
        <v>16</v>
      </c>
      <c r="B992" s="402">
        <v>1</v>
      </c>
      <c r="C992" s="416"/>
      <c r="D992" s="416"/>
      <c r="E992" s="416"/>
      <c r="F992" s="416"/>
      <c r="G992" s="416"/>
      <c r="H992" s="416"/>
      <c r="I992" s="416"/>
      <c r="J992" s="417"/>
      <c r="K992" s="418"/>
      <c r="L992" s="418"/>
      <c r="M992" s="418"/>
      <c r="N992" s="418"/>
      <c r="O992" s="418"/>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2">
        <v>17</v>
      </c>
      <c r="B993" s="402">
        <v>1</v>
      </c>
      <c r="C993" s="416"/>
      <c r="D993" s="416"/>
      <c r="E993" s="416"/>
      <c r="F993" s="416"/>
      <c r="G993" s="416"/>
      <c r="H993" s="416"/>
      <c r="I993" s="416"/>
      <c r="J993" s="417"/>
      <c r="K993" s="418"/>
      <c r="L993" s="418"/>
      <c r="M993" s="418"/>
      <c r="N993" s="418"/>
      <c r="O993" s="418"/>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2">
        <v>18</v>
      </c>
      <c r="B994" s="402">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2">
        <v>19</v>
      </c>
      <c r="B995" s="402">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2">
        <v>20</v>
      </c>
      <c r="B996" s="402">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2">
        <v>21</v>
      </c>
      <c r="B997" s="402">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2">
        <v>22</v>
      </c>
      <c r="B998" s="402">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2">
        <v>23</v>
      </c>
      <c r="B999" s="402">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2">
        <v>24</v>
      </c>
      <c r="B1000" s="402">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2">
        <v>25</v>
      </c>
      <c r="B1001" s="402">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2">
        <v>26</v>
      </c>
      <c r="B1002" s="402">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2">
        <v>27</v>
      </c>
      <c r="B1003" s="402">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2">
        <v>28</v>
      </c>
      <c r="B1004" s="402">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2">
        <v>29</v>
      </c>
      <c r="B1005" s="402">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2">
        <v>30</v>
      </c>
      <c r="B1006" s="402">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0</v>
      </c>
    </row>
    <row r="1008" spans="1:51" ht="24.75" hidden="1" customHeight="1" x14ac:dyDescent="0.15">
      <c r="A1008" s="56"/>
      <c r="B1008" s="60" t="s">
        <v>194</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0</v>
      </c>
    </row>
    <row r="1009" spans="1:51" ht="59.25" hidden="1" customHeight="1" x14ac:dyDescent="0.15">
      <c r="A1009" s="348"/>
      <c r="B1009" s="348"/>
      <c r="C1009" s="348" t="s">
        <v>26</v>
      </c>
      <c r="D1009" s="348"/>
      <c r="E1009" s="348"/>
      <c r="F1009" s="348"/>
      <c r="G1009" s="348"/>
      <c r="H1009" s="348"/>
      <c r="I1009" s="348"/>
      <c r="J1009" s="277" t="s">
        <v>297</v>
      </c>
      <c r="K1009" s="109"/>
      <c r="L1009" s="109"/>
      <c r="M1009" s="109"/>
      <c r="N1009" s="109"/>
      <c r="O1009" s="109"/>
      <c r="P1009" s="336" t="s">
        <v>244</v>
      </c>
      <c r="Q1009" s="336"/>
      <c r="R1009" s="336"/>
      <c r="S1009" s="336"/>
      <c r="T1009" s="336"/>
      <c r="U1009" s="336"/>
      <c r="V1009" s="336"/>
      <c r="W1009" s="336"/>
      <c r="X1009" s="336"/>
      <c r="Y1009" s="346" t="s">
        <v>295</v>
      </c>
      <c r="Z1009" s="347"/>
      <c r="AA1009" s="347"/>
      <c r="AB1009" s="347"/>
      <c r="AC1009" s="277" t="s">
        <v>335</v>
      </c>
      <c r="AD1009" s="277"/>
      <c r="AE1009" s="277"/>
      <c r="AF1009" s="277"/>
      <c r="AG1009" s="277"/>
      <c r="AH1009" s="346" t="s">
        <v>363</v>
      </c>
      <c r="AI1009" s="348"/>
      <c r="AJ1009" s="348"/>
      <c r="AK1009" s="348"/>
      <c r="AL1009" s="348" t="s">
        <v>21</v>
      </c>
      <c r="AM1009" s="348"/>
      <c r="AN1009" s="348"/>
      <c r="AO1009" s="422"/>
      <c r="AP1009" s="423" t="s">
        <v>298</v>
      </c>
      <c r="AQ1009" s="423"/>
      <c r="AR1009" s="423"/>
      <c r="AS1009" s="423"/>
      <c r="AT1009" s="423"/>
      <c r="AU1009" s="423"/>
      <c r="AV1009" s="423"/>
      <c r="AW1009" s="423"/>
      <c r="AX1009" s="423"/>
      <c r="AY1009">
        <f>$AY$1007</f>
        <v>0</v>
      </c>
    </row>
    <row r="1010" spans="1:51" ht="30" hidden="1" customHeight="1" x14ac:dyDescent="0.15">
      <c r="A1010" s="402">
        <v>1</v>
      </c>
      <c r="B1010" s="402">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323"/>
      <c r="AD1010" s="324"/>
      <c r="AE1010" s="324"/>
      <c r="AF1010" s="324"/>
      <c r="AG1010" s="324"/>
      <c r="AH1010" s="419"/>
      <c r="AI1010" s="420"/>
      <c r="AJ1010" s="420"/>
      <c r="AK1010" s="420"/>
      <c r="AL1010" s="327"/>
      <c r="AM1010" s="328"/>
      <c r="AN1010" s="328"/>
      <c r="AO1010" s="329"/>
      <c r="AP1010" s="322"/>
      <c r="AQ1010" s="322"/>
      <c r="AR1010" s="322"/>
      <c r="AS1010" s="322"/>
      <c r="AT1010" s="322"/>
      <c r="AU1010" s="322"/>
      <c r="AV1010" s="322"/>
      <c r="AW1010" s="322"/>
      <c r="AX1010" s="322"/>
      <c r="AY1010">
        <f>$AY$1007</f>
        <v>0</v>
      </c>
    </row>
    <row r="1011" spans="1:51" ht="30" hidden="1" customHeight="1" x14ac:dyDescent="0.15">
      <c r="A1011" s="402">
        <v>2</v>
      </c>
      <c r="B1011" s="402">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323"/>
      <c r="AD1011" s="324"/>
      <c r="AE1011" s="324"/>
      <c r="AF1011" s="324"/>
      <c r="AG1011" s="324"/>
      <c r="AH1011" s="419"/>
      <c r="AI1011" s="420"/>
      <c r="AJ1011" s="420"/>
      <c r="AK1011" s="420"/>
      <c r="AL1011" s="327"/>
      <c r="AM1011" s="328"/>
      <c r="AN1011" s="328"/>
      <c r="AO1011" s="329"/>
      <c r="AP1011" s="322"/>
      <c r="AQ1011" s="322"/>
      <c r="AR1011" s="322"/>
      <c r="AS1011" s="322"/>
      <c r="AT1011" s="322"/>
      <c r="AU1011" s="322"/>
      <c r="AV1011" s="322"/>
      <c r="AW1011" s="322"/>
      <c r="AX1011" s="322"/>
      <c r="AY1011">
        <f>COUNTA($C$1011)</f>
        <v>0</v>
      </c>
    </row>
    <row r="1012" spans="1:51" ht="30" hidden="1" customHeight="1" x14ac:dyDescent="0.15">
      <c r="A1012" s="402">
        <v>3</v>
      </c>
      <c r="B1012" s="402">
        <v>1</v>
      </c>
      <c r="C1012" s="421"/>
      <c r="D1012" s="416"/>
      <c r="E1012" s="416"/>
      <c r="F1012" s="416"/>
      <c r="G1012" s="416"/>
      <c r="H1012" s="416"/>
      <c r="I1012" s="416"/>
      <c r="J1012" s="417"/>
      <c r="K1012" s="418"/>
      <c r="L1012" s="418"/>
      <c r="M1012" s="418"/>
      <c r="N1012" s="418"/>
      <c r="O1012" s="418"/>
      <c r="P1012" s="317"/>
      <c r="Q1012" s="318"/>
      <c r="R1012" s="318"/>
      <c r="S1012" s="318"/>
      <c r="T1012" s="318"/>
      <c r="U1012" s="318"/>
      <c r="V1012" s="318"/>
      <c r="W1012" s="318"/>
      <c r="X1012" s="318"/>
      <c r="Y1012" s="319"/>
      <c r="Z1012" s="320"/>
      <c r="AA1012" s="320"/>
      <c r="AB1012" s="321"/>
      <c r="AC1012" s="323"/>
      <c r="AD1012" s="324"/>
      <c r="AE1012" s="324"/>
      <c r="AF1012" s="324"/>
      <c r="AG1012" s="324"/>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30" hidden="1" customHeight="1" x14ac:dyDescent="0.15">
      <c r="A1013" s="402">
        <v>4</v>
      </c>
      <c r="B1013" s="402">
        <v>1</v>
      </c>
      <c r="C1013" s="421"/>
      <c r="D1013" s="416"/>
      <c r="E1013" s="416"/>
      <c r="F1013" s="416"/>
      <c r="G1013" s="416"/>
      <c r="H1013" s="416"/>
      <c r="I1013" s="416"/>
      <c r="J1013" s="417"/>
      <c r="K1013" s="418"/>
      <c r="L1013" s="418"/>
      <c r="M1013" s="418"/>
      <c r="N1013" s="418"/>
      <c r="O1013" s="418"/>
      <c r="P1013" s="317"/>
      <c r="Q1013" s="318"/>
      <c r="R1013" s="318"/>
      <c r="S1013" s="318"/>
      <c r="T1013" s="318"/>
      <c r="U1013" s="318"/>
      <c r="V1013" s="318"/>
      <c r="W1013" s="318"/>
      <c r="X1013" s="318"/>
      <c r="Y1013" s="319"/>
      <c r="Z1013" s="320"/>
      <c r="AA1013" s="320"/>
      <c r="AB1013" s="321"/>
      <c r="AC1013" s="323"/>
      <c r="AD1013" s="324"/>
      <c r="AE1013" s="324"/>
      <c r="AF1013" s="324"/>
      <c r="AG1013" s="324"/>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30" hidden="1" customHeight="1" x14ac:dyDescent="0.15">
      <c r="A1014" s="402">
        <v>5</v>
      </c>
      <c r="B1014" s="402">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323"/>
      <c r="AD1014" s="324"/>
      <c r="AE1014" s="324"/>
      <c r="AF1014" s="324"/>
      <c r="AG1014" s="324"/>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30" hidden="1" customHeight="1" x14ac:dyDescent="0.15">
      <c r="A1015" s="402">
        <v>6</v>
      </c>
      <c r="B1015" s="402">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323"/>
      <c r="AD1015" s="324"/>
      <c r="AE1015" s="324"/>
      <c r="AF1015" s="324"/>
      <c r="AG1015" s="324"/>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30" hidden="1" customHeight="1" x14ac:dyDescent="0.15">
      <c r="A1016" s="402">
        <v>7</v>
      </c>
      <c r="B1016" s="402">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323"/>
      <c r="AD1016" s="324"/>
      <c r="AE1016" s="324"/>
      <c r="AF1016" s="324"/>
      <c r="AG1016" s="324"/>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30" hidden="1" customHeight="1" x14ac:dyDescent="0.15">
      <c r="A1017" s="402">
        <v>8</v>
      </c>
      <c r="B1017" s="402">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323"/>
      <c r="AD1017" s="324"/>
      <c r="AE1017" s="324"/>
      <c r="AF1017" s="324"/>
      <c r="AG1017" s="324"/>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30" hidden="1" customHeight="1" x14ac:dyDescent="0.15">
      <c r="A1018" s="402">
        <v>9</v>
      </c>
      <c r="B1018" s="402">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323"/>
      <c r="AD1018" s="324"/>
      <c r="AE1018" s="324"/>
      <c r="AF1018" s="324"/>
      <c r="AG1018" s="324"/>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30" hidden="1" customHeight="1" x14ac:dyDescent="0.15">
      <c r="A1019" s="402">
        <v>10</v>
      </c>
      <c r="B1019" s="402">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323"/>
      <c r="AD1019" s="324"/>
      <c r="AE1019" s="324"/>
      <c r="AF1019" s="324"/>
      <c r="AG1019" s="324"/>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30" hidden="1" customHeight="1" x14ac:dyDescent="0.15">
      <c r="A1020" s="402">
        <v>11</v>
      </c>
      <c r="B1020" s="402">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30" hidden="1" customHeight="1" x14ac:dyDescent="0.15">
      <c r="A1021" s="402">
        <v>12</v>
      </c>
      <c r="B1021" s="402">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30" hidden="1" customHeight="1" x14ac:dyDescent="0.15">
      <c r="A1022" s="402">
        <v>13</v>
      </c>
      <c r="B1022" s="402">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30" hidden="1" customHeight="1" x14ac:dyDescent="0.15">
      <c r="A1023" s="402">
        <v>14</v>
      </c>
      <c r="B1023" s="402">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30" hidden="1" customHeight="1" x14ac:dyDescent="0.15">
      <c r="A1024" s="402">
        <v>15</v>
      </c>
      <c r="B1024" s="402">
        <v>1</v>
      </c>
      <c r="C1024" s="416"/>
      <c r="D1024" s="416"/>
      <c r="E1024" s="416"/>
      <c r="F1024" s="416"/>
      <c r="G1024" s="416"/>
      <c r="H1024" s="416"/>
      <c r="I1024" s="416"/>
      <c r="J1024" s="417"/>
      <c r="K1024" s="418"/>
      <c r="L1024" s="418"/>
      <c r="M1024" s="418"/>
      <c r="N1024" s="418"/>
      <c r="O1024" s="418"/>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t="30" hidden="1" customHeight="1" x14ac:dyDescent="0.15">
      <c r="A1025" s="402">
        <v>16</v>
      </c>
      <c r="B1025" s="402">
        <v>1</v>
      </c>
      <c r="C1025" s="416"/>
      <c r="D1025" s="416"/>
      <c r="E1025" s="416"/>
      <c r="F1025" s="416"/>
      <c r="G1025" s="416"/>
      <c r="H1025" s="416"/>
      <c r="I1025" s="416"/>
      <c r="J1025" s="417"/>
      <c r="K1025" s="418"/>
      <c r="L1025" s="418"/>
      <c r="M1025" s="418"/>
      <c r="N1025" s="418"/>
      <c r="O1025" s="418"/>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t="30" hidden="1" customHeight="1" x14ac:dyDescent="0.15">
      <c r="A1026" s="402">
        <v>17</v>
      </c>
      <c r="B1026" s="402">
        <v>1</v>
      </c>
      <c r="C1026" s="416"/>
      <c r="D1026" s="416"/>
      <c r="E1026" s="416"/>
      <c r="F1026" s="416"/>
      <c r="G1026" s="416"/>
      <c r="H1026" s="416"/>
      <c r="I1026" s="416"/>
      <c r="J1026" s="417"/>
      <c r="K1026" s="418"/>
      <c r="L1026" s="418"/>
      <c r="M1026" s="418"/>
      <c r="N1026" s="418"/>
      <c r="O1026" s="418"/>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t="30" hidden="1" customHeight="1" x14ac:dyDescent="0.15">
      <c r="A1027" s="402">
        <v>18</v>
      </c>
      <c r="B1027" s="402">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t="30" hidden="1" customHeight="1" x14ac:dyDescent="0.15">
      <c r="A1028" s="402">
        <v>19</v>
      </c>
      <c r="B1028" s="402">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30" hidden="1" customHeight="1" x14ac:dyDescent="0.15">
      <c r="A1029" s="402">
        <v>20</v>
      </c>
      <c r="B1029" s="402">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30" hidden="1" customHeight="1" x14ac:dyDescent="0.15">
      <c r="A1030" s="402">
        <v>21</v>
      </c>
      <c r="B1030" s="402">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30" hidden="1" customHeight="1" x14ac:dyDescent="0.15">
      <c r="A1031" s="402">
        <v>22</v>
      </c>
      <c r="B1031" s="402">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30" hidden="1" customHeight="1" x14ac:dyDescent="0.15">
      <c r="A1032" s="402">
        <v>23</v>
      </c>
      <c r="B1032" s="402">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30" hidden="1" customHeight="1" x14ac:dyDescent="0.15">
      <c r="A1033" s="402">
        <v>24</v>
      </c>
      <c r="B1033" s="402">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30" hidden="1" customHeight="1" x14ac:dyDescent="0.15">
      <c r="A1034" s="402">
        <v>25</v>
      </c>
      <c r="B1034" s="402">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30" hidden="1" customHeight="1" x14ac:dyDescent="0.15">
      <c r="A1035" s="402">
        <v>26</v>
      </c>
      <c r="B1035" s="402">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30" hidden="1" customHeight="1" x14ac:dyDescent="0.15">
      <c r="A1036" s="402">
        <v>27</v>
      </c>
      <c r="B1036" s="402">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30" hidden="1" customHeight="1" x14ac:dyDescent="0.15">
      <c r="A1037" s="402">
        <v>28</v>
      </c>
      <c r="B1037" s="402">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30" hidden="1" customHeight="1" x14ac:dyDescent="0.15">
      <c r="A1038" s="402">
        <v>29</v>
      </c>
      <c r="B1038" s="402">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30" hidden="1" customHeight="1" x14ac:dyDescent="0.15">
      <c r="A1039" s="402">
        <v>30</v>
      </c>
      <c r="B1039" s="402">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hidden="1"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0</v>
      </c>
    </row>
    <row r="1041" spans="1:51" ht="24.75" hidden="1" customHeight="1" x14ac:dyDescent="0.15">
      <c r="A1041" s="56"/>
      <c r="B1041" s="60" t="s">
        <v>195</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0</v>
      </c>
    </row>
    <row r="1042" spans="1:51" ht="59.25" hidden="1" customHeight="1" x14ac:dyDescent="0.15">
      <c r="A1042" s="348"/>
      <c r="B1042" s="348"/>
      <c r="C1042" s="348" t="s">
        <v>26</v>
      </c>
      <c r="D1042" s="348"/>
      <c r="E1042" s="348"/>
      <c r="F1042" s="348"/>
      <c r="G1042" s="348"/>
      <c r="H1042" s="348"/>
      <c r="I1042" s="348"/>
      <c r="J1042" s="277" t="s">
        <v>297</v>
      </c>
      <c r="K1042" s="109"/>
      <c r="L1042" s="109"/>
      <c r="M1042" s="109"/>
      <c r="N1042" s="109"/>
      <c r="O1042" s="109"/>
      <c r="P1042" s="336" t="s">
        <v>244</v>
      </c>
      <c r="Q1042" s="336"/>
      <c r="R1042" s="336"/>
      <c r="S1042" s="336"/>
      <c r="T1042" s="336"/>
      <c r="U1042" s="336"/>
      <c r="V1042" s="336"/>
      <c r="W1042" s="336"/>
      <c r="X1042" s="336"/>
      <c r="Y1042" s="346" t="s">
        <v>295</v>
      </c>
      <c r="Z1042" s="347"/>
      <c r="AA1042" s="347"/>
      <c r="AB1042" s="347"/>
      <c r="AC1042" s="277" t="s">
        <v>335</v>
      </c>
      <c r="AD1042" s="277"/>
      <c r="AE1042" s="277"/>
      <c r="AF1042" s="277"/>
      <c r="AG1042" s="277"/>
      <c r="AH1042" s="346" t="s">
        <v>363</v>
      </c>
      <c r="AI1042" s="348"/>
      <c r="AJ1042" s="348"/>
      <c r="AK1042" s="348"/>
      <c r="AL1042" s="348" t="s">
        <v>21</v>
      </c>
      <c r="AM1042" s="348"/>
      <c r="AN1042" s="348"/>
      <c r="AO1042" s="422"/>
      <c r="AP1042" s="423" t="s">
        <v>298</v>
      </c>
      <c r="AQ1042" s="423"/>
      <c r="AR1042" s="423"/>
      <c r="AS1042" s="423"/>
      <c r="AT1042" s="423"/>
      <c r="AU1042" s="423"/>
      <c r="AV1042" s="423"/>
      <c r="AW1042" s="423"/>
      <c r="AX1042" s="423"/>
      <c r="AY1042">
        <f>$AY$1040</f>
        <v>0</v>
      </c>
    </row>
    <row r="1043" spans="1:51" ht="30" hidden="1" customHeight="1" x14ac:dyDescent="0.15">
      <c r="A1043" s="402">
        <v>1</v>
      </c>
      <c r="B1043" s="402">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323"/>
      <c r="AD1043" s="324"/>
      <c r="AE1043" s="324"/>
      <c r="AF1043" s="324"/>
      <c r="AG1043" s="324"/>
      <c r="AH1043" s="419"/>
      <c r="AI1043" s="420"/>
      <c r="AJ1043" s="420"/>
      <c r="AK1043" s="420"/>
      <c r="AL1043" s="327"/>
      <c r="AM1043" s="328"/>
      <c r="AN1043" s="328"/>
      <c r="AO1043" s="329"/>
      <c r="AP1043" s="322"/>
      <c r="AQ1043" s="322"/>
      <c r="AR1043" s="322"/>
      <c r="AS1043" s="322"/>
      <c r="AT1043" s="322"/>
      <c r="AU1043" s="322"/>
      <c r="AV1043" s="322"/>
      <c r="AW1043" s="322"/>
      <c r="AX1043" s="322"/>
      <c r="AY1043">
        <f>$AY$1040</f>
        <v>0</v>
      </c>
    </row>
    <row r="1044" spans="1:51" ht="30" hidden="1" customHeight="1" x14ac:dyDescent="0.15">
      <c r="A1044" s="402">
        <v>2</v>
      </c>
      <c r="B1044" s="402">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323"/>
      <c r="AD1044" s="324"/>
      <c r="AE1044" s="324"/>
      <c r="AF1044" s="324"/>
      <c r="AG1044" s="324"/>
      <c r="AH1044" s="419"/>
      <c r="AI1044" s="420"/>
      <c r="AJ1044" s="420"/>
      <c r="AK1044" s="420"/>
      <c r="AL1044" s="327"/>
      <c r="AM1044" s="328"/>
      <c r="AN1044" s="328"/>
      <c r="AO1044" s="329"/>
      <c r="AP1044" s="322"/>
      <c r="AQ1044" s="322"/>
      <c r="AR1044" s="322"/>
      <c r="AS1044" s="322"/>
      <c r="AT1044" s="322"/>
      <c r="AU1044" s="322"/>
      <c r="AV1044" s="322"/>
      <c r="AW1044" s="322"/>
      <c r="AX1044" s="322"/>
      <c r="AY1044">
        <f>COUNTA($C$1044)</f>
        <v>0</v>
      </c>
    </row>
    <row r="1045" spans="1:51" ht="30" hidden="1" customHeight="1" x14ac:dyDescent="0.15">
      <c r="A1045" s="402">
        <v>3</v>
      </c>
      <c r="B1045" s="402">
        <v>1</v>
      </c>
      <c r="C1045" s="421"/>
      <c r="D1045" s="416"/>
      <c r="E1045" s="416"/>
      <c r="F1045" s="416"/>
      <c r="G1045" s="416"/>
      <c r="H1045" s="416"/>
      <c r="I1045" s="416"/>
      <c r="J1045" s="417"/>
      <c r="K1045" s="418"/>
      <c r="L1045" s="418"/>
      <c r="M1045" s="418"/>
      <c r="N1045" s="418"/>
      <c r="O1045" s="418"/>
      <c r="P1045" s="317"/>
      <c r="Q1045" s="318"/>
      <c r="R1045" s="318"/>
      <c r="S1045" s="318"/>
      <c r="T1045" s="318"/>
      <c r="U1045" s="318"/>
      <c r="V1045" s="318"/>
      <c r="W1045" s="318"/>
      <c r="X1045" s="318"/>
      <c r="Y1045" s="319"/>
      <c r="Z1045" s="320"/>
      <c r="AA1045" s="320"/>
      <c r="AB1045" s="321"/>
      <c r="AC1045" s="323"/>
      <c r="AD1045" s="324"/>
      <c r="AE1045" s="324"/>
      <c r="AF1045" s="324"/>
      <c r="AG1045" s="324"/>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30" hidden="1" customHeight="1" x14ac:dyDescent="0.15">
      <c r="A1046" s="402">
        <v>4</v>
      </c>
      <c r="B1046" s="402">
        <v>1</v>
      </c>
      <c r="C1046" s="421"/>
      <c r="D1046" s="416"/>
      <c r="E1046" s="416"/>
      <c r="F1046" s="416"/>
      <c r="G1046" s="416"/>
      <c r="H1046" s="416"/>
      <c r="I1046" s="416"/>
      <c r="J1046" s="417"/>
      <c r="K1046" s="418"/>
      <c r="L1046" s="418"/>
      <c r="M1046" s="418"/>
      <c r="N1046" s="418"/>
      <c r="O1046" s="418"/>
      <c r="P1046" s="317"/>
      <c r="Q1046" s="318"/>
      <c r="R1046" s="318"/>
      <c r="S1046" s="318"/>
      <c r="T1046" s="318"/>
      <c r="U1046" s="318"/>
      <c r="V1046" s="318"/>
      <c r="W1046" s="318"/>
      <c r="X1046" s="318"/>
      <c r="Y1046" s="319"/>
      <c r="Z1046" s="320"/>
      <c r="AA1046" s="320"/>
      <c r="AB1046" s="321"/>
      <c r="AC1046" s="323"/>
      <c r="AD1046" s="324"/>
      <c r="AE1046" s="324"/>
      <c r="AF1046" s="324"/>
      <c r="AG1046" s="324"/>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30" hidden="1" customHeight="1" x14ac:dyDescent="0.15">
      <c r="A1047" s="402">
        <v>5</v>
      </c>
      <c r="B1047" s="402">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323"/>
      <c r="AD1047" s="324"/>
      <c r="AE1047" s="324"/>
      <c r="AF1047" s="324"/>
      <c r="AG1047" s="324"/>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30" hidden="1" customHeight="1" x14ac:dyDescent="0.15">
      <c r="A1048" s="402">
        <v>6</v>
      </c>
      <c r="B1048" s="402">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323"/>
      <c r="AD1048" s="324"/>
      <c r="AE1048" s="324"/>
      <c r="AF1048" s="324"/>
      <c r="AG1048" s="324"/>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30" hidden="1" customHeight="1" x14ac:dyDescent="0.15">
      <c r="A1049" s="402">
        <v>7</v>
      </c>
      <c r="B1049" s="402">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323"/>
      <c r="AD1049" s="324"/>
      <c r="AE1049" s="324"/>
      <c r="AF1049" s="324"/>
      <c r="AG1049" s="324"/>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30" hidden="1" customHeight="1" x14ac:dyDescent="0.15">
      <c r="A1050" s="402">
        <v>8</v>
      </c>
      <c r="B1050" s="402">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323"/>
      <c r="AD1050" s="324"/>
      <c r="AE1050" s="324"/>
      <c r="AF1050" s="324"/>
      <c r="AG1050" s="324"/>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30" hidden="1" customHeight="1" x14ac:dyDescent="0.15">
      <c r="A1051" s="402">
        <v>9</v>
      </c>
      <c r="B1051" s="402">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323"/>
      <c r="AD1051" s="324"/>
      <c r="AE1051" s="324"/>
      <c r="AF1051" s="324"/>
      <c r="AG1051" s="324"/>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30" hidden="1" customHeight="1" x14ac:dyDescent="0.15">
      <c r="A1052" s="402">
        <v>10</v>
      </c>
      <c r="B1052" s="402">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323"/>
      <c r="AD1052" s="324"/>
      <c r="AE1052" s="324"/>
      <c r="AF1052" s="324"/>
      <c r="AG1052" s="324"/>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30" hidden="1" customHeight="1" x14ac:dyDescent="0.15">
      <c r="A1053" s="402">
        <v>11</v>
      </c>
      <c r="B1053" s="402">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323"/>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30" hidden="1" customHeight="1" x14ac:dyDescent="0.15">
      <c r="A1054" s="402">
        <v>12</v>
      </c>
      <c r="B1054" s="402">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323"/>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30" hidden="1" customHeight="1" x14ac:dyDescent="0.15">
      <c r="A1055" s="402">
        <v>13</v>
      </c>
      <c r="B1055" s="402">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323"/>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30" hidden="1" customHeight="1" x14ac:dyDescent="0.15">
      <c r="A1056" s="402">
        <v>14</v>
      </c>
      <c r="B1056" s="402">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323"/>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t="30" hidden="1" customHeight="1" x14ac:dyDescent="0.15">
      <c r="A1057" s="402">
        <v>15</v>
      </c>
      <c r="B1057" s="402">
        <v>1</v>
      </c>
      <c r="C1057" s="416"/>
      <c r="D1057" s="416"/>
      <c r="E1057" s="416"/>
      <c r="F1057" s="416"/>
      <c r="G1057" s="416"/>
      <c r="H1057" s="416"/>
      <c r="I1057" s="416"/>
      <c r="J1057" s="417"/>
      <c r="K1057" s="418"/>
      <c r="L1057" s="418"/>
      <c r="M1057" s="418"/>
      <c r="N1057" s="418"/>
      <c r="O1057" s="418"/>
      <c r="P1057" s="318"/>
      <c r="Q1057" s="318"/>
      <c r="R1057" s="318"/>
      <c r="S1057" s="318"/>
      <c r="T1057" s="318"/>
      <c r="U1057" s="318"/>
      <c r="V1057" s="318"/>
      <c r="W1057" s="318"/>
      <c r="X1057" s="318"/>
      <c r="Y1057" s="319"/>
      <c r="Z1057" s="320"/>
      <c r="AA1057" s="320"/>
      <c r="AB1057" s="321"/>
      <c r="AC1057" s="323"/>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0</v>
      </c>
    </row>
    <row r="1058" spans="1:51" ht="30" hidden="1" customHeight="1" x14ac:dyDescent="0.15">
      <c r="A1058" s="402">
        <v>16</v>
      </c>
      <c r="B1058" s="402">
        <v>1</v>
      </c>
      <c r="C1058" s="416"/>
      <c r="D1058" s="416"/>
      <c r="E1058" s="416"/>
      <c r="F1058" s="416"/>
      <c r="G1058" s="416"/>
      <c r="H1058" s="416"/>
      <c r="I1058" s="416"/>
      <c r="J1058" s="417"/>
      <c r="K1058" s="418"/>
      <c r="L1058" s="418"/>
      <c r="M1058" s="418"/>
      <c r="N1058" s="418"/>
      <c r="O1058" s="418"/>
      <c r="P1058" s="318"/>
      <c r="Q1058" s="318"/>
      <c r="R1058" s="318"/>
      <c r="S1058" s="318"/>
      <c r="T1058" s="318"/>
      <c r="U1058" s="318"/>
      <c r="V1058" s="318"/>
      <c r="W1058" s="318"/>
      <c r="X1058" s="318"/>
      <c r="Y1058" s="319"/>
      <c r="Z1058" s="320"/>
      <c r="AA1058" s="320"/>
      <c r="AB1058" s="321"/>
      <c r="AC1058" s="323"/>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0</v>
      </c>
    </row>
    <row r="1059" spans="1:51" s="16" customFormat="1" ht="30" hidden="1" customHeight="1" x14ac:dyDescent="0.15">
      <c r="A1059" s="402">
        <v>17</v>
      </c>
      <c r="B1059" s="402">
        <v>1</v>
      </c>
      <c r="C1059" s="416"/>
      <c r="D1059" s="416"/>
      <c r="E1059" s="416"/>
      <c r="F1059" s="416"/>
      <c r="G1059" s="416"/>
      <c r="H1059" s="416"/>
      <c r="I1059" s="416"/>
      <c r="J1059" s="417"/>
      <c r="K1059" s="418"/>
      <c r="L1059" s="418"/>
      <c r="M1059" s="418"/>
      <c r="N1059" s="418"/>
      <c r="O1059" s="418"/>
      <c r="P1059" s="318"/>
      <c r="Q1059" s="318"/>
      <c r="R1059" s="318"/>
      <c r="S1059" s="318"/>
      <c r="T1059" s="318"/>
      <c r="U1059" s="318"/>
      <c r="V1059" s="318"/>
      <c r="W1059" s="318"/>
      <c r="X1059" s="318"/>
      <c r="Y1059" s="319"/>
      <c r="Z1059" s="320"/>
      <c r="AA1059" s="320"/>
      <c r="AB1059" s="321"/>
      <c r="AC1059" s="323"/>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0</v>
      </c>
    </row>
    <row r="1060" spans="1:51" ht="30" hidden="1" customHeight="1" x14ac:dyDescent="0.15">
      <c r="A1060" s="402">
        <v>18</v>
      </c>
      <c r="B1060" s="402">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323"/>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0</v>
      </c>
    </row>
    <row r="1061" spans="1:51" ht="30" hidden="1" customHeight="1" x14ac:dyDescent="0.15">
      <c r="A1061" s="402">
        <v>19</v>
      </c>
      <c r="B1061" s="402">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15">
      <c r="A1062" s="402">
        <v>20</v>
      </c>
      <c r="B1062" s="402">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15">
      <c r="A1063" s="402">
        <v>21</v>
      </c>
      <c r="B1063" s="402">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15">
      <c r="A1064" s="402">
        <v>22</v>
      </c>
      <c r="B1064" s="402">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15">
      <c r="A1065" s="402">
        <v>23</v>
      </c>
      <c r="B1065" s="402">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15">
      <c r="A1066" s="402">
        <v>24</v>
      </c>
      <c r="B1066" s="402">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15">
      <c r="A1067" s="402">
        <v>25</v>
      </c>
      <c r="B1067" s="402">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15">
      <c r="A1068" s="402">
        <v>26</v>
      </c>
      <c r="B1068" s="402">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15">
      <c r="A1069" s="402">
        <v>27</v>
      </c>
      <c r="B1069" s="402">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15">
      <c r="A1070" s="402">
        <v>28</v>
      </c>
      <c r="B1070" s="402">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15">
      <c r="A1071" s="402">
        <v>29</v>
      </c>
      <c r="B1071" s="402">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15">
      <c r="A1072" s="402">
        <v>30</v>
      </c>
      <c r="B1072" s="402">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4.75" hidden="1"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0</v>
      </c>
    </row>
    <row r="1074" spans="1:51" ht="24.75" hidden="1" customHeight="1" x14ac:dyDescent="0.15">
      <c r="A1074" s="56"/>
      <c r="B1074" s="60" t="s">
        <v>196</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0</v>
      </c>
    </row>
    <row r="1075" spans="1:51" ht="59.25" hidden="1" customHeight="1" x14ac:dyDescent="0.15">
      <c r="A1075" s="348"/>
      <c r="B1075" s="348"/>
      <c r="C1075" s="348" t="s">
        <v>26</v>
      </c>
      <c r="D1075" s="348"/>
      <c r="E1075" s="348"/>
      <c r="F1075" s="348"/>
      <c r="G1075" s="348"/>
      <c r="H1075" s="348"/>
      <c r="I1075" s="348"/>
      <c r="J1075" s="277" t="s">
        <v>297</v>
      </c>
      <c r="K1075" s="109"/>
      <c r="L1075" s="109"/>
      <c r="M1075" s="109"/>
      <c r="N1075" s="109"/>
      <c r="O1075" s="109"/>
      <c r="P1075" s="336" t="s">
        <v>244</v>
      </c>
      <c r="Q1075" s="336"/>
      <c r="R1075" s="336"/>
      <c r="S1075" s="336"/>
      <c r="T1075" s="336"/>
      <c r="U1075" s="336"/>
      <c r="V1075" s="336"/>
      <c r="W1075" s="336"/>
      <c r="X1075" s="336"/>
      <c r="Y1075" s="346" t="s">
        <v>295</v>
      </c>
      <c r="Z1075" s="347"/>
      <c r="AA1075" s="347"/>
      <c r="AB1075" s="347"/>
      <c r="AC1075" s="277" t="s">
        <v>335</v>
      </c>
      <c r="AD1075" s="277"/>
      <c r="AE1075" s="277"/>
      <c r="AF1075" s="277"/>
      <c r="AG1075" s="277"/>
      <c r="AH1075" s="346" t="s">
        <v>363</v>
      </c>
      <c r="AI1075" s="348"/>
      <c r="AJ1075" s="348"/>
      <c r="AK1075" s="348"/>
      <c r="AL1075" s="348" t="s">
        <v>21</v>
      </c>
      <c r="AM1075" s="348"/>
      <c r="AN1075" s="348"/>
      <c r="AO1075" s="422"/>
      <c r="AP1075" s="423" t="s">
        <v>298</v>
      </c>
      <c r="AQ1075" s="423"/>
      <c r="AR1075" s="423"/>
      <c r="AS1075" s="423"/>
      <c r="AT1075" s="423"/>
      <c r="AU1075" s="423"/>
      <c r="AV1075" s="423"/>
      <c r="AW1075" s="423"/>
      <c r="AX1075" s="423"/>
      <c r="AY1075">
        <f>$AY$1073</f>
        <v>0</v>
      </c>
    </row>
    <row r="1076" spans="1:51" ht="30" hidden="1" customHeight="1" x14ac:dyDescent="0.15">
      <c r="A1076" s="402">
        <v>1</v>
      </c>
      <c r="B1076" s="402">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323"/>
      <c r="AD1076" s="324"/>
      <c r="AE1076" s="324"/>
      <c r="AF1076" s="324"/>
      <c r="AG1076" s="324"/>
      <c r="AH1076" s="419"/>
      <c r="AI1076" s="420"/>
      <c r="AJ1076" s="420"/>
      <c r="AK1076" s="420"/>
      <c r="AL1076" s="327"/>
      <c r="AM1076" s="328"/>
      <c r="AN1076" s="328"/>
      <c r="AO1076" s="329"/>
      <c r="AP1076" s="322"/>
      <c r="AQ1076" s="322"/>
      <c r="AR1076" s="322"/>
      <c r="AS1076" s="322"/>
      <c r="AT1076" s="322"/>
      <c r="AU1076" s="322"/>
      <c r="AV1076" s="322"/>
      <c r="AW1076" s="322"/>
      <c r="AX1076" s="322"/>
      <c r="AY1076">
        <f>$AY$1073</f>
        <v>0</v>
      </c>
    </row>
    <row r="1077" spans="1:51" ht="30" hidden="1" customHeight="1" x14ac:dyDescent="0.15">
      <c r="A1077" s="402">
        <v>2</v>
      </c>
      <c r="B1077" s="402">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323"/>
      <c r="AD1077" s="324"/>
      <c r="AE1077" s="324"/>
      <c r="AF1077" s="324"/>
      <c r="AG1077" s="324"/>
      <c r="AH1077" s="419"/>
      <c r="AI1077" s="420"/>
      <c r="AJ1077" s="420"/>
      <c r="AK1077" s="420"/>
      <c r="AL1077" s="327"/>
      <c r="AM1077" s="328"/>
      <c r="AN1077" s="328"/>
      <c r="AO1077" s="329"/>
      <c r="AP1077" s="322"/>
      <c r="AQ1077" s="322"/>
      <c r="AR1077" s="322"/>
      <c r="AS1077" s="322"/>
      <c r="AT1077" s="322"/>
      <c r="AU1077" s="322"/>
      <c r="AV1077" s="322"/>
      <c r="AW1077" s="322"/>
      <c r="AX1077" s="322"/>
      <c r="AY1077">
        <f>COUNTA($C$1077)</f>
        <v>0</v>
      </c>
    </row>
    <row r="1078" spans="1:51" ht="30" hidden="1" customHeight="1" x14ac:dyDescent="0.15">
      <c r="A1078" s="402">
        <v>3</v>
      </c>
      <c r="B1078" s="402">
        <v>1</v>
      </c>
      <c r="C1078" s="421"/>
      <c r="D1078" s="416"/>
      <c r="E1078" s="416"/>
      <c r="F1078" s="416"/>
      <c r="G1078" s="416"/>
      <c r="H1078" s="416"/>
      <c r="I1078" s="416"/>
      <c r="J1078" s="417"/>
      <c r="K1078" s="418"/>
      <c r="L1078" s="418"/>
      <c r="M1078" s="418"/>
      <c r="N1078" s="418"/>
      <c r="O1078" s="418"/>
      <c r="P1078" s="317"/>
      <c r="Q1078" s="318"/>
      <c r="R1078" s="318"/>
      <c r="S1078" s="318"/>
      <c r="T1078" s="318"/>
      <c r="U1078" s="318"/>
      <c r="V1078" s="318"/>
      <c r="W1078" s="318"/>
      <c r="X1078" s="318"/>
      <c r="Y1078" s="319"/>
      <c r="Z1078" s="320"/>
      <c r="AA1078" s="320"/>
      <c r="AB1078" s="321"/>
      <c r="AC1078" s="323"/>
      <c r="AD1078" s="324"/>
      <c r="AE1078" s="324"/>
      <c r="AF1078" s="324"/>
      <c r="AG1078" s="324"/>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30" hidden="1" customHeight="1" x14ac:dyDescent="0.15">
      <c r="A1079" s="402">
        <v>4</v>
      </c>
      <c r="B1079" s="402">
        <v>1</v>
      </c>
      <c r="C1079" s="421"/>
      <c r="D1079" s="416"/>
      <c r="E1079" s="416"/>
      <c r="F1079" s="416"/>
      <c r="G1079" s="416"/>
      <c r="H1079" s="416"/>
      <c r="I1079" s="416"/>
      <c r="J1079" s="417"/>
      <c r="K1079" s="418"/>
      <c r="L1079" s="418"/>
      <c r="M1079" s="418"/>
      <c r="N1079" s="418"/>
      <c r="O1079" s="418"/>
      <c r="P1079" s="317"/>
      <c r="Q1079" s="318"/>
      <c r="R1079" s="318"/>
      <c r="S1079" s="318"/>
      <c r="T1079" s="318"/>
      <c r="U1079" s="318"/>
      <c r="V1079" s="318"/>
      <c r="W1079" s="318"/>
      <c r="X1079" s="318"/>
      <c r="Y1079" s="319"/>
      <c r="Z1079" s="320"/>
      <c r="AA1079" s="320"/>
      <c r="AB1079" s="321"/>
      <c r="AC1079" s="323"/>
      <c r="AD1079" s="324"/>
      <c r="AE1079" s="324"/>
      <c r="AF1079" s="324"/>
      <c r="AG1079" s="324"/>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30" hidden="1" customHeight="1" x14ac:dyDescent="0.15">
      <c r="A1080" s="402">
        <v>5</v>
      </c>
      <c r="B1080" s="402">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323"/>
      <c r="AD1080" s="324"/>
      <c r="AE1080" s="324"/>
      <c r="AF1080" s="324"/>
      <c r="AG1080" s="324"/>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30" hidden="1" customHeight="1" x14ac:dyDescent="0.15">
      <c r="A1081" s="402">
        <v>6</v>
      </c>
      <c r="B1081" s="402">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323"/>
      <c r="AD1081" s="324"/>
      <c r="AE1081" s="324"/>
      <c r="AF1081" s="324"/>
      <c r="AG1081" s="324"/>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30" hidden="1" customHeight="1" x14ac:dyDescent="0.15">
      <c r="A1082" s="402">
        <v>7</v>
      </c>
      <c r="B1082" s="402">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323"/>
      <c r="AD1082" s="324"/>
      <c r="AE1082" s="324"/>
      <c r="AF1082" s="324"/>
      <c r="AG1082" s="324"/>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30" hidden="1" customHeight="1" x14ac:dyDescent="0.15">
      <c r="A1083" s="402">
        <v>8</v>
      </c>
      <c r="B1083" s="402">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323"/>
      <c r="AD1083" s="324"/>
      <c r="AE1083" s="324"/>
      <c r="AF1083" s="324"/>
      <c r="AG1083" s="324"/>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30" hidden="1" customHeight="1" x14ac:dyDescent="0.15">
      <c r="A1084" s="402">
        <v>9</v>
      </c>
      <c r="B1084" s="402">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323"/>
      <c r="AD1084" s="324"/>
      <c r="AE1084" s="324"/>
      <c r="AF1084" s="324"/>
      <c r="AG1084" s="324"/>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30" hidden="1" customHeight="1" x14ac:dyDescent="0.15">
      <c r="A1085" s="402">
        <v>10</v>
      </c>
      <c r="B1085" s="402">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323"/>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30" hidden="1" customHeight="1" x14ac:dyDescent="0.15">
      <c r="A1086" s="402">
        <v>11</v>
      </c>
      <c r="B1086" s="402">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323"/>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30" hidden="1" customHeight="1" x14ac:dyDescent="0.15">
      <c r="A1087" s="402">
        <v>12</v>
      </c>
      <c r="B1087" s="402">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323"/>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30" hidden="1" customHeight="1" x14ac:dyDescent="0.15">
      <c r="A1088" s="402">
        <v>13</v>
      </c>
      <c r="B1088" s="402">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323"/>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30" hidden="1" customHeight="1" x14ac:dyDescent="0.15">
      <c r="A1089" s="402">
        <v>14</v>
      </c>
      <c r="B1089" s="402">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323"/>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t="30" hidden="1" customHeight="1" x14ac:dyDescent="0.15">
      <c r="A1090" s="402">
        <v>15</v>
      </c>
      <c r="B1090" s="402">
        <v>1</v>
      </c>
      <c r="C1090" s="416"/>
      <c r="D1090" s="416"/>
      <c r="E1090" s="416"/>
      <c r="F1090" s="416"/>
      <c r="G1090" s="416"/>
      <c r="H1090" s="416"/>
      <c r="I1090" s="416"/>
      <c r="J1090" s="417"/>
      <c r="K1090" s="418"/>
      <c r="L1090" s="418"/>
      <c r="M1090" s="418"/>
      <c r="N1090" s="418"/>
      <c r="O1090" s="418"/>
      <c r="P1090" s="318"/>
      <c r="Q1090" s="318"/>
      <c r="R1090" s="318"/>
      <c r="S1090" s="318"/>
      <c r="T1090" s="318"/>
      <c r="U1090" s="318"/>
      <c r="V1090" s="318"/>
      <c r="W1090" s="318"/>
      <c r="X1090" s="318"/>
      <c r="Y1090" s="319"/>
      <c r="Z1090" s="320"/>
      <c r="AA1090" s="320"/>
      <c r="AB1090" s="321"/>
      <c r="AC1090" s="323"/>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0</v>
      </c>
    </row>
    <row r="1091" spans="1:51" ht="30" hidden="1" customHeight="1" x14ac:dyDescent="0.15">
      <c r="A1091" s="402">
        <v>16</v>
      </c>
      <c r="B1091" s="402">
        <v>1</v>
      </c>
      <c r="C1091" s="416"/>
      <c r="D1091" s="416"/>
      <c r="E1091" s="416"/>
      <c r="F1091" s="416"/>
      <c r="G1091" s="416"/>
      <c r="H1091" s="416"/>
      <c r="I1091" s="416"/>
      <c r="J1091" s="417"/>
      <c r="K1091" s="418"/>
      <c r="L1091" s="418"/>
      <c r="M1091" s="418"/>
      <c r="N1091" s="418"/>
      <c r="O1091" s="418"/>
      <c r="P1091" s="318"/>
      <c r="Q1091" s="318"/>
      <c r="R1091" s="318"/>
      <c r="S1091" s="318"/>
      <c r="T1091" s="318"/>
      <c r="U1091" s="318"/>
      <c r="V1091" s="318"/>
      <c r="W1091" s="318"/>
      <c r="X1091" s="318"/>
      <c r="Y1091" s="319"/>
      <c r="Z1091" s="320"/>
      <c r="AA1091" s="320"/>
      <c r="AB1091" s="321"/>
      <c r="AC1091" s="323"/>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0</v>
      </c>
    </row>
    <row r="1092" spans="1:51" s="16" customFormat="1" ht="30" hidden="1" customHeight="1" x14ac:dyDescent="0.15">
      <c r="A1092" s="402">
        <v>17</v>
      </c>
      <c r="B1092" s="402">
        <v>1</v>
      </c>
      <c r="C1092" s="416"/>
      <c r="D1092" s="416"/>
      <c r="E1092" s="416"/>
      <c r="F1092" s="416"/>
      <c r="G1092" s="416"/>
      <c r="H1092" s="416"/>
      <c r="I1092" s="416"/>
      <c r="J1092" s="417"/>
      <c r="K1092" s="418"/>
      <c r="L1092" s="418"/>
      <c r="M1092" s="418"/>
      <c r="N1092" s="418"/>
      <c r="O1092" s="418"/>
      <c r="P1092" s="318"/>
      <c r="Q1092" s="318"/>
      <c r="R1092" s="318"/>
      <c r="S1092" s="318"/>
      <c r="T1092" s="318"/>
      <c r="U1092" s="318"/>
      <c r="V1092" s="318"/>
      <c r="W1092" s="318"/>
      <c r="X1092" s="318"/>
      <c r="Y1092" s="319"/>
      <c r="Z1092" s="320"/>
      <c r="AA1092" s="320"/>
      <c r="AB1092" s="321"/>
      <c r="AC1092" s="323"/>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0</v>
      </c>
    </row>
    <row r="1093" spans="1:51" ht="30" hidden="1" customHeight="1" x14ac:dyDescent="0.15">
      <c r="A1093" s="402">
        <v>18</v>
      </c>
      <c r="B1093" s="402">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323"/>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0</v>
      </c>
    </row>
    <row r="1094" spans="1:51" ht="30" hidden="1" customHeight="1" x14ac:dyDescent="0.15">
      <c r="A1094" s="402">
        <v>19</v>
      </c>
      <c r="B1094" s="402">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323"/>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30" hidden="1" customHeight="1" x14ac:dyDescent="0.15">
      <c r="A1095" s="402">
        <v>20</v>
      </c>
      <c r="B1095" s="402">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323"/>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30" hidden="1" customHeight="1" x14ac:dyDescent="0.15">
      <c r="A1096" s="402">
        <v>21</v>
      </c>
      <c r="B1096" s="402">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323"/>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30" hidden="1" customHeight="1" x14ac:dyDescent="0.15">
      <c r="A1097" s="402">
        <v>22</v>
      </c>
      <c r="B1097" s="402">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323"/>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30" hidden="1" customHeight="1" x14ac:dyDescent="0.15">
      <c r="A1098" s="402">
        <v>23</v>
      </c>
      <c r="B1098" s="402">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323"/>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30" hidden="1" customHeight="1" x14ac:dyDescent="0.15">
      <c r="A1099" s="402">
        <v>24</v>
      </c>
      <c r="B1099" s="402">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323"/>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30" hidden="1" customHeight="1" x14ac:dyDescent="0.15">
      <c r="A1100" s="402">
        <v>25</v>
      </c>
      <c r="B1100" s="402">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323"/>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30" hidden="1" customHeight="1" x14ac:dyDescent="0.15">
      <c r="A1101" s="402">
        <v>26</v>
      </c>
      <c r="B1101" s="402">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323"/>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30" hidden="1" customHeight="1" x14ac:dyDescent="0.15">
      <c r="A1102" s="402">
        <v>27</v>
      </c>
      <c r="B1102" s="402">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323"/>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30" hidden="1" customHeight="1" x14ac:dyDescent="0.15">
      <c r="A1103" s="402">
        <v>28</v>
      </c>
      <c r="B1103" s="402">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323"/>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30" hidden="1" customHeight="1" x14ac:dyDescent="0.15">
      <c r="A1104" s="402">
        <v>29</v>
      </c>
      <c r="B1104" s="402">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323"/>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30" hidden="1" customHeight="1" x14ac:dyDescent="0.15">
      <c r="A1105" s="402">
        <v>30</v>
      </c>
      <c r="B1105" s="402">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323"/>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4.75" customHeight="1" x14ac:dyDescent="0.15">
      <c r="A1106" s="911" t="s">
        <v>326</v>
      </c>
      <c r="B1106" s="912"/>
      <c r="C1106" s="912"/>
      <c r="D1106" s="912"/>
      <c r="E1106" s="912"/>
      <c r="F1106" s="912"/>
      <c r="G1106" s="912"/>
      <c r="H1106" s="912"/>
      <c r="I1106" s="912"/>
      <c r="J1106" s="912"/>
      <c r="K1106" s="912"/>
      <c r="L1106" s="912"/>
      <c r="M1106" s="912"/>
      <c r="N1106" s="912"/>
      <c r="O1106" s="912"/>
      <c r="P1106" s="912"/>
      <c r="Q1106" s="912"/>
      <c r="R1106" s="912"/>
      <c r="S1106" s="912"/>
      <c r="T1106" s="912"/>
      <c r="U1106" s="912"/>
      <c r="V1106" s="912"/>
      <c r="W1106" s="912"/>
      <c r="X1106" s="912"/>
      <c r="Y1106" s="912"/>
      <c r="Z1106" s="912"/>
      <c r="AA1106" s="912"/>
      <c r="AB1106" s="912"/>
      <c r="AC1106" s="912"/>
      <c r="AD1106" s="912"/>
      <c r="AE1106" s="912"/>
      <c r="AF1106" s="912"/>
      <c r="AG1106" s="912"/>
      <c r="AH1106" s="912"/>
      <c r="AI1106" s="912"/>
      <c r="AJ1106" s="912"/>
      <c r="AK1106" s="913"/>
      <c r="AL1106" s="980" t="s">
        <v>341</v>
      </c>
      <c r="AM1106" s="981"/>
      <c r="AN1106" s="981"/>
      <c r="AO1106" s="76"/>
      <c r="AP1106" s="66"/>
      <c r="AQ1106" s="66"/>
      <c r="AR1106" s="66"/>
      <c r="AS1106" s="66"/>
      <c r="AT1106" s="66"/>
      <c r="AU1106" s="66"/>
      <c r="AV1106" s="66"/>
      <c r="AW1106" s="66"/>
      <c r="AX1106" s="67"/>
      <c r="AY1106">
        <f>COUNTIF($AO$1106,"☑")</f>
        <v>0</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317</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7" t="s">
        <v>263</v>
      </c>
      <c r="D1109" s="914"/>
      <c r="E1109" s="277" t="s">
        <v>262</v>
      </c>
      <c r="F1109" s="914"/>
      <c r="G1109" s="914"/>
      <c r="H1109" s="914"/>
      <c r="I1109" s="914"/>
      <c r="J1109" s="277" t="s">
        <v>297</v>
      </c>
      <c r="K1109" s="277"/>
      <c r="L1109" s="277"/>
      <c r="M1109" s="277"/>
      <c r="N1109" s="277"/>
      <c r="O1109" s="277"/>
      <c r="P1109" s="346" t="s">
        <v>27</v>
      </c>
      <c r="Q1109" s="346"/>
      <c r="R1109" s="346"/>
      <c r="S1109" s="346"/>
      <c r="T1109" s="346"/>
      <c r="U1109" s="346"/>
      <c r="V1109" s="346"/>
      <c r="W1109" s="346"/>
      <c r="X1109" s="346"/>
      <c r="Y1109" s="277" t="s">
        <v>299</v>
      </c>
      <c r="Z1109" s="914"/>
      <c r="AA1109" s="914"/>
      <c r="AB1109" s="914"/>
      <c r="AC1109" s="277" t="s">
        <v>245</v>
      </c>
      <c r="AD1109" s="277"/>
      <c r="AE1109" s="277"/>
      <c r="AF1109" s="277"/>
      <c r="AG1109" s="277"/>
      <c r="AH1109" s="346" t="s">
        <v>258</v>
      </c>
      <c r="AI1109" s="347"/>
      <c r="AJ1109" s="347"/>
      <c r="AK1109" s="347"/>
      <c r="AL1109" s="347" t="s">
        <v>21</v>
      </c>
      <c r="AM1109" s="347"/>
      <c r="AN1109" s="347"/>
      <c r="AO1109" s="917"/>
      <c r="AP1109" s="423" t="s">
        <v>327</v>
      </c>
      <c r="AQ1109" s="423"/>
      <c r="AR1109" s="423"/>
      <c r="AS1109" s="423"/>
      <c r="AT1109" s="423"/>
      <c r="AU1109" s="423"/>
      <c r="AV1109" s="423"/>
      <c r="AW1109" s="423"/>
      <c r="AX1109" s="423"/>
    </row>
    <row r="1110" spans="1:51" ht="30" customHeight="1" x14ac:dyDescent="0.15">
      <c r="A1110" s="402">
        <v>1</v>
      </c>
      <c r="B1110" s="402">
        <v>1</v>
      </c>
      <c r="C1110" s="916"/>
      <c r="D1110" s="916"/>
      <c r="E1110" s="262" t="s">
        <v>708</v>
      </c>
      <c r="F1110" s="915"/>
      <c r="G1110" s="915"/>
      <c r="H1110" s="915"/>
      <c r="I1110" s="915"/>
      <c r="J1110" s="417" t="s">
        <v>708</v>
      </c>
      <c r="K1110" s="418"/>
      <c r="L1110" s="418"/>
      <c r="M1110" s="418"/>
      <c r="N1110" s="418"/>
      <c r="O1110" s="418"/>
      <c r="P1110" s="317" t="s">
        <v>708</v>
      </c>
      <c r="Q1110" s="318"/>
      <c r="R1110" s="318"/>
      <c r="S1110" s="318"/>
      <c r="T1110" s="318"/>
      <c r="U1110" s="318"/>
      <c r="V1110" s="318"/>
      <c r="W1110" s="318"/>
      <c r="X1110" s="318"/>
      <c r="Y1110" s="319" t="s">
        <v>708</v>
      </c>
      <c r="Z1110" s="320"/>
      <c r="AA1110" s="320"/>
      <c r="AB1110" s="321"/>
      <c r="AC1110" s="323"/>
      <c r="AD1110" s="324"/>
      <c r="AE1110" s="324"/>
      <c r="AF1110" s="324"/>
      <c r="AG1110" s="324"/>
      <c r="AH1110" s="325" t="s">
        <v>708</v>
      </c>
      <c r="AI1110" s="326"/>
      <c r="AJ1110" s="326"/>
      <c r="AK1110" s="326"/>
      <c r="AL1110" s="327" t="s">
        <v>708</v>
      </c>
      <c r="AM1110" s="328"/>
      <c r="AN1110" s="328"/>
      <c r="AO1110" s="329"/>
      <c r="AP1110" s="322" t="s">
        <v>708</v>
      </c>
      <c r="AQ1110" s="322"/>
      <c r="AR1110" s="322"/>
      <c r="AS1110" s="322"/>
      <c r="AT1110" s="322"/>
      <c r="AU1110" s="322"/>
      <c r="AV1110" s="322"/>
      <c r="AW1110" s="322"/>
      <c r="AX1110" s="322"/>
    </row>
    <row r="1111" spans="1:51" ht="30" hidden="1" customHeight="1" x14ac:dyDescent="0.15">
      <c r="A1111" s="402">
        <v>2</v>
      </c>
      <c r="B1111" s="402">
        <v>1</v>
      </c>
      <c r="C1111" s="916"/>
      <c r="D1111" s="916"/>
      <c r="E1111" s="915"/>
      <c r="F1111" s="915"/>
      <c r="G1111" s="915"/>
      <c r="H1111" s="915"/>
      <c r="I1111" s="915"/>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15">
      <c r="A1112" s="402">
        <v>3</v>
      </c>
      <c r="B1112" s="402">
        <v>1</v>
      </c>
      <c r="C1112" s="916"/>
      <c r="D1112" s="916"/>
      <c r="E1112" s="915"/>
      <c r="F1112" s="915"/>
      <c r="G1112" s="915"/>
      <c r="H1112" s="915"/>
      <c r="I1112" s="915"/>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15">
      <c r="A1113" s="402">
        <v>4</v>
      </c>
      <c r="B1113" s="402">
        <v>1</v>
      </c>
      <c r="C1113" s="916"/>
      <c r="D1113" s="916"/>
      <c r="E1113" s="915"/>
      <c r="F1113" s="915"/>
      <c r="G1113" s="915"/>
      <c r="H1113" s="915"/>
      <c r="I1113" s="915"/>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15">
      <c r="A1114" s="402">
        <v>5</v>
      </c>
      <c r="B1114" s="402">
        <v>1</v>
      </c>
      <c r="C1114" s="916"/>
      <c r="D1114" s="916"/>
      <c r="E1114" s="915"/>
      <c r="F1114" s="915"/>
      <c r="G1114" s="915"/>
      <c r="H1114" s="915"/>
      <c r="I1114" s="915"/>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15">
      <c r="A1115" s="402">
        <v>6</v>
      </c>
      <c r="B1115" s="402">
        <v>1</v>
      </c>
      <c r="C1115" s="916"/>
      <c r="D1115" s="916"/>
      <c r="E1115" s="915"/>
      <c r="F1115" s="915"/>
      <c r="G1115" s="915"/>
      <c r="H1115" s="915"/>
      <c r="I1115" s="915"/>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15">
      <c r="A1116" s="402">
        <v>7</v>
      </c>
      <c r="B1116" s="402">
        <v>1</v>
      </c>
      <c r="C1116" s="916"/>
      <c r="D1116" s="916"/>
      <c r="E1116" s="915"/>
      <c r="F1116" s="915"/>
      <c r="G1116" s="915"/>
      <c r="H1116" s="915"/>
      <c r="I1116" s="915"/>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15">
      <c r="A1117" s="402">
        <v>8</v>
      </c>
      <c r="B1117" s="402">
        <v>1</v>
      </c>
      <c r="C1117" s="916"/>
      <c r="D1117" s="916"/>
      <c r="E1117" s="915"/>
      <c r="F1117" s="915"/>
      <c r="G1117" s="915"/>
      <c r="H1117" s="915"/>
      <c r="I1117" s="915"/>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15">
      <c r="A1118" s="402">
        <v>9</v>
      </c>
      <c r="B1118" s="402">
        <v>1</v>
      </c>
      <c r="C1118" s="916"/>
      <c r="D1118" s="916"/>
      <c r="E1118" s="915"/>
      <c r="F1118" s="915"/>
      <c r="G1118" s="915"/>
      <c r="H1118" s="915"/>
      <c r="I1118" s="915"/>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15">
      <c r="A1119" s="402">
        <v>10</v>
      </c>
      <c r="B1119" s="402">
        <v>1</v>
      </c>
      <c r="C1119" s="916"/>
      <c r="D1119" s="916"/>
      <c r="E1119" s="915"/>
      <c r="F1119" s="915"/>
      <c r="G1119" s="915"/>
      <c r="H1119" s="915"/>
      <c r="I1119" s="915"/>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15">
      <c r="A1120" s="402">
        <v>11</v>
      </c>
      <c r="B1120" s="402">
        <v>1</v>
      </c>
      <c r="C1120" s="916"/>
      <c r="D1120" s="916"/>
      <c r="E1120" s="915"/>
      <c r="F1120" s="915"/>
      <c r="G1120" s="915"/>
      <c r="H1120" s="915"/>
      <c r="I1120" s="915"/>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15">
      <c r="A1121" s="402">
        <v>12</v>
      </c>
      <c r="B1121" s="402">
        <v>1</v>
      </c>
      <c r="C1121" s="916"/>
      <c r="D1121" s="916"/>
      <c r="E1121" s="915"/>
      <c r="F1121" s="915"/>
      <c r="G1121" s="915"/>
      <c r="H1121" s="915"/>
      <c r="I1121" s="915"/>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15">
      <c r="A1122" s="402">
        <v>13</v>
      </c>
      <c r="B1122" s="402">
        <v>1</v>
      </c>
      <c r="C1122" s="916"/>
      <c r="D1122" s="916"/>
      <c r="E1122" s="915"/>
      <c r="F1122" s="915"/>
      <c r="G1122" s="915"/>
      <c r="H1122" s="915"/>
      <c r="I1122" s="915"/>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15">
      <c r="A1123" s="402">
        <v>14</v>
      </c>
      <c r="B1123" s="402">
        <v>1</v>
      </c>
      <c r="C1123" s="916"/>
      <c r="D1123" s="916"/>
      <c r="E1123" s="915"/>
      <c r="F1123" s="915"/>
      <c r="G1123" s="915"/>
      <c r="H1123" s="915"/>
      <c r="I1123" s="915"/>
      <c r="J1123" s="417"/>
      <c r="K1123" s="418"/>
      <c r="L1123" s="418"/>
      <c r="M1123" s="418"/>
      <c r="N1123" s="418"/>
      <c r="O1123" s="418"/>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15">
      <c r="A1124" s="402">
        <v>15</v>
      </c>
      <c r="B1124" s="402">
        <v>1</v>
      </c>
      <c r="C1124" s="916"/>
      <c r="D1124" s="916"/>
      <c r="E1124" s="915"/>
      <c r="F1124" s="915"/>
      <c r="G1124" s="915"/>
      <c r="H1124" s="915"/>
      <c r="I1124" s="915"/>
      <c r="J1124" s="417"/>
      <c r="K1124" s="418"/>
      <c r="L1124" s="418"/>
      <c r="M1124" s="418"/>
      <c r="N1124" s="418"/>
      <c r="O1124" s="418"/>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15">
      <c r="A1125" s="402">
        <v>16</v>
      </c>
      <c r="B1125" s="402">
        <v>1</v>
      </c>
      <c r="C1125" s="916"/>
      <c r="D1125" s="916"/>
      <c r="E1125" s="915"/>
      <c r="F1125" s="915"/>
      <c r="G1125" s="915"/>
      <c r="H1125" s="915"/>
      <c r="I1125" s="915"/>
      <c r="J1125" s="417"/>
      <c r="K1125" s="418"/>
      <c r="L1125" s="418"/>
      <c r="M1125" s="418"/>
      <c r="N1125" s="418"/>
      <c r="O1125" s="418"/>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15">
      <c r="A1126" s="402">
        <v>17</v>
      </c>
      <c r="B1126" s="402">
        <v>1</v>
      </c>
      <c r="C1126" s="916"/>
      <c r="D1126" s="916"/>
      <c r="E1126" s="915"/>
      <c r="F1126" s="915"/>
      <c r="G1126" s="915"/>
      <c r="H1126" s="915"/>
      <c r="I1126" s="915"/>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15">
      <c r="A1127" s="402">
        <v>18</v>
      </c>
      <c r="B1127" s="402">
        <v>1</v>
      </c>
      <c r="C1127" s="916"/>
      <c r="D1127" s="916"/>
      <c r="E1127" s="262"/>
      <c r="F1127" s="915"/>
      <c r="G1127" s="915"/>
      <c r="H1127" s="915"/>
      <c r="I1127" s="915"/>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15">
      <c r="A1128" s="402">
        <v>19</v>
      </c>
      <c r="B1128" s="402">
        <v>1</v>
      </c>
      <c r="C1128" s="916"/>
      <c r="D1128" s="916"/>
      <c r="E1128" s="915"/>
      <c r="F1128" s="915"/>
      <c r="G1128" s="915"/>
      <c r="H1128" s="915"/>
      <c r="I1128" s="915"/>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15">
      <c r="A1129" s="402">
        <v>20</v>
      </c>
      <c r="B1129" s="402">
        <v>1</v>
      </c>
      <c r="C1129" s="916"/>
      <c r="D1129" s="916"/>
      <c r="E1129" s="915"/>
      <c r="F1129" s="915"/>
      <c r="G1129" s="915"/>
      <c r="H1129" s="915"/>
      <c r="I1129" s="915"/>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15">
      <c r="A1130" s="402">
        <v>21</v>
      </c>
      <c r="B1130" s="402">
        <v>1</v>
      </c>
      <c r="C1130" s="916"/>
      <c r="D1130" s="916"/>
      <c r="E1130" s="915"/>
      <c r="F1130" s="915"/>
      <c r="G1130" s="915"/>
      <c r="H1130" s="915"/>
      <c r="I1130" s="915"/>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15">
      <c r="A1131" s="402">
        <v>22</v>
      </c>
      <c r="B1131" s="402">
        <v>1</v>
      </c>
      <c r="C1131" s="916"/>
      <c r="D1131" s="916"/>
      <c r="E1131" s="915"/>
      <c r="F1131" s="915"/>
      <c r="G1131" s="915"/>
      <c r="H1131" s="915"/>
      <c r="I1131" s="915"/>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15">
      <c r="A1132" s="402">
        <v>23</v>
      </c>
      <c r="B1132" s="402">
        <v>1</v>
      </c>
      <c r="C1132" s="916"/>
      <c r="D1132" s="916"/>
      <c r="E1132" s="915"/>
      <c r="F1132" s="915"/>
      <c r="G1132" s="915"/>
      <c r="H1132" s="915"/>
      <c r="I1132" s="915"/>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15">
      <c r="A1133" s="402">
        <v>24</v>
      </c>
      <c r="B1133" s="402">
        <v>1</v>
      </c>
      <c r="C1133" s="916"/>
      <c r="D1133" s="916"/>
      <c r="E1133" s="915"/>
      <c r="F1133" s="915"/>
      <c r="G1133" s="915"/>
      <c r="H1133" s="915"/>
      <c r="I1133" s="915"/>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15">
      <c r="A1134" s="402">
        <v>25</v>
      </c>
      <c r="B1134" s="402">
        <v>1</v>
      </c>
      <c r="C1134" s="916"/>
      <c r="D1134" s="916"/>
      <c r="E1134" s="915"/>
      <c r="F1134" s="915"/>
      <c r="G1134" s="915"/>
      <c r="H1134" s="915"/>
      <c r="I1134" s="915"/>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15">
      <c r="A1135" s="402">
        <v>26</v>
      </c>
      <c r="B1135" s="402">
        <v>1</v>
      </c>
      <c r="C1135" s="916"/>
      <c r="D1135" s="916"/>
      <c r="E1135" s="915"/>
      <c r="F1135" s="915"/>
      <c r="G1135" s="915"/>
      <c r="H1135" s="915"/>
      <c r="I1135" s="915"/>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15">
      <c r="A1136" s="402">
        <v>27</v>
      </c>
      <c r="B1136" s="402">
        <v>1</v>
      </c>
      <c r="C1136" s="916"/>
      <c r="D1136" s="916"/>
      <c r="E1136" s="915"/>
      <c r="F1136" s="915"/>
      <c r="G1136" s="915"/>
      <c r="H1136" s="915"/>
      <c r="I1136" s="915"/>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15">
      <c r="A1137" s="402">
        <v>28</v>
      </c>
      <c r="B1137" s="402">
        <v>1</v>
      </c>
      <c r="C1137" s="916"/>
      <c r="D1137" s="916"/>
      <c r="E1137" s="915"/>
      <c r="F1137" s="915"/>
      <c r="G1137" s="915"/>
      <c r="H1137" s="915"/>
      <c r="I1137" s="915"/>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15">
      <c r="A1138" s="402">
        <v>29</v>
      </c>
      <c r="B1138" s="402">
        <v>1</v>
      </c>
      <c r="C1138" s="916"/>
      <c r="D1138" s="916"/>
      <c r="E1138" s="915"/>
      <c r="F1138" s="915"/>
      <c r="G1138" s="915"/>
      <c r="H1138" s="915"/>
      <c r="I1138" s="915"/>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15">
      <c r="A1139" s="402">
        <v>30</v>
      </c>
      <c r="B1139" s="402">
        <v>1</v>
      </c>
      <c r="C1139" s="916"/>
      <c r="D1139" s="916"/>
      <c r="E1139" s="915"/>
      <c r="F1139" s="915"/>
      <c r="G1139" s="915"/>
      <c r="H1139" s="915"/>
      <c r="I1139" s="915"/>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P14:AQ14">
    <cfRule type="expression" dxfId="2873" priority="14131">
      <formula>IF(RIGHT(TEXT(P14,"0.#"),1)=".",FALSE,TRUE)</formula>
    </cfRule>
    <cfRule type="expression" dxfId="2872" priority="14132">
      <formula>IF(RIGHT(TEXT(P14,"0.#"),1)=".",TRUE,FALSE)</formula>
    </cfRule>
  </conditionalFormatting>
  <conditionalFormatting sqref="AE32">
    <cfRule type="expression" dxfId="2871" priority="14121">
      <formula>IF(RIGHT(TEXT(AE32,"0.#"),1)=".",FALSE,TRUE)</formula>
    </cfRule>
    <cfRule type="expression" dxfId="2870" priority="14122">
      <formula>IF(RIGHT(TEXT(AE32,"0.#"),1)=".",TRUE,FALSE)</formula>
    </cfRule>
  </conditionalFormatting>
  <conditionalFormatting sqref="P18:AX18">
    <cfRule type="expression" dxfId="2869" priority="14007">
      <formula>IF(RIGHT(TEXT(P18,"0.#"),1)=".",FALSE,TRUE)</formula>
    </cfRule>
    <cfRule type="expression" dxfId="2868" priority="14008">
      <formula>IF(RIGHT(TEXT(P18,"0.#"),1)=".",TRUE,FALSE)</formula>
    </cfRule>
  </conditionalFormatting>
  <conditionalFormatting sqref="Y790">
    <cfRule type="expression" dxfId="2867" priority="14003">
      <formula>IF(RIGHT(TEXT(Y790,"0.#"),1)=".",FALSE,TRUE)</formula>
    </cfRule>
    <cfRule type="expression" dxfId="2866" priority="14004">
      <formula>IF(RIGHT(TEXT(Y790,"0.#"),1)=".",TRUE,FALSE)</formula>
    </cfRule>
  </conditionalFormatting>
  <conditionalFormatting sqref="Y799">
    <cfRule type="expression" dxfId="2865" priority="13999">
      <formula>IF(RIGHT(TEXT(Y799,"0.#"),1)=".",FALSE,TRUE)</formula>
    </cfRule>
    <cfRule type="expression" dxfId="2864" priority="14000">
      <formula>IF(RIGHT(TEXT(Y799,"0.#"),1)=".",TRUE,FALSE)</formula>
    </cfRule>
  </conditionalFormatting>
  <conditionalFormatting sqref="Y830:Y837 Y828 Y818:Y824 Y804:Y811 Y802">
    <cfRule type="expression" dxfId="2863" priority="13781">
      <formula>IF(RIGHT(TEXT(Y802,"0.#"),1)=".",FALSE,TRUE)</formula>
    </cfRule>
    <cfRule type="expression" dxfId="2862" priority="13782">
      <formula>IF(RIGHT(TEXT(Y802,"0.#"),1)=".",TRUE,FALSE)</formula>
    </cfRule>
  </conditionalFormatting>
  <conditionalFormatting sqref="P16:AQ17 P13:AX13 P15:AX15">
    <cfRule type="expression" dxfId="2861" priority="13829">
      <formula>IF(RIGHT(TEXT(P13,"0.#"),1)=".",FALSE,TRUE)</formula>
    </cfRule>
    <cfRule type="expression" dxfId="2860" priority="13830">
      <formula>IF(RIGHT(TEXT(P13,"0.#"),1)=".",TRUE,FALSE)</formula>
    </cfRule>
  </conditionalFormatting>
  <conditionalFormatting sqref="P19:AJ19">
    <cfRule type="expression" dxfId="2859" priority="13827">
      <formula>IF(RIGHT(TEXT(P19,"0.#"),1)=".",FALSE,TRUE)</formula>
    </cfRule>
    <cfRule type="expression" dxfId="2858" priority="13828">
      <formula>IF(RIGHT(TEXT(P19,"0.#"),1)=".",TRUE,FALSE)</formula>
    </cfRule>
  </conditionalFormatting>
  <conditionalFormatting sqref="AE101 AQ101">
    <cfRule type="expression" dxfId="2857" priority="13819">
      <formula>IF(RIGHT(TEXT(AE101,"0.#"),1)=".",FALSE,TRUE)</formula>
    </cfRule>
    <cfRule type="expression" dxfId="2856" priority="13820">
      <formula>IF(RIGHT(TEXT(AE101,"0.#"),1)=".",TRUE,FALSE)</formula>
    </cfRule>
  </conditionalFormatting>
  <conditionalFormatting sqref="Y791:Y798 Y789">
    <cfRule type="expression" dxfId="2855" priority="13805">
      <formula>IF(RIGHT(TEXT(Y789,"0.#"),1)=".",FALSE,TRUE)</formula>
    </cfRule>
    <cfRule type="expression" dxfId="2854" priority="13806">
      <formula>IF(RIGHT(TEXT(Y789,"0.#"),1)=".",TRUE,FALSE)</formula>
    </cfRule>
  </conditionalFormatting>
  <conditionalFormatting sqref="AU790">
    <cfRule type="expression" dxfId="2853" priority="13803">
      <formula>IF(RIGHT(TEXT(AU790,"0.#"),1)=".",FALSE,TRUE)</formula>
    </cfRule>
    <cfRule type="expression" dxfId="2852" priority="13804">
      <formula>IF(RIGHT(TEXT(AU790,"0.#"),1)=".",TRUE,FALSE)</formula>
    </cfRule>
  </conditionalFormatting>
  <conditionalFormatting sqref="AU799">
    <cfRule type="expression" dxfId="2851" priority="13801">
      <formula>IF(RIGHT(TEXT(AU799,"0.#"),1)=".",FALSE,TRUE)</formula>
    </cfRule>
    <cfRule type="expression" dxfId="2850" priority="13802">
      <formula>IF(RIGHT(TEXT(AU799,"0.#"),1)=".",TRUE,FALSE)</formula>
    </cfRule>
  </conditionalFormatting>
  <conditionalFormatting sqref="AU791:AU798 AU789">
    <cfRule type="expression" dxfId="2849" priority="13799">
      <formula>IF(RIGHT(TEXT(AU789,"0.#"),1)=".",FALSE,TRUE)</formula>
    </cfRule>
    <cfRule type="expression" dxfId="2848" priority="13800">
      <formula>IF(RIGHT(TEXT(AU789,"0.#"),1)=".",TRUE,FALSE)</formula>
    </cfRule>
  </conditionalFormatting>
  <conditionalFormatting sqref="Y829 Y803">
    <cfRule type="expression" dxfId="2847" priority="13785">
      <formula>IF(RIGHT(TEXT(Y803,"0.#"),1)=".",FALSE,TRUE)</formula>
    </cfRule>
    <cfRule type="expression" dxfId="2846" priority="13786">
      <formula>IF(RIGHT(TEXT(Y803,"0.#"),1)=".",TRUE,FALSE)</formula>
    </cfRule>
  </conditionalFormatting>
  <conditionalFormatting sqref="Y838 Y825 Y812">
    <cfRule type="expression" dxfId="2845" priority="13783">
      <formula>IF(RIGHT(TEXT(Y812,"0.#"),1)=".",FALSE,TRUE)</formula>
    </cfRule>
    <cfRule type="expression" dxfId="2844" priority="13784">
      <formula>IF(RIGHT(TEXT(Y812,"0.#"),1)=".",TRUE,FALSE)</formula>
    </cfRule>
  </conditionalFormatting>
  <conditionalFormatting sqref="AU829 AU816 AU803">
    <cfRule type="expression" dxfId="2843" priority="13779">
      <formula>IF(RIGHT(TEXT(AU803,"0.#"),1)=".",FALSE,TRUE)</formula>
    </cfRule>
    <cfRule type="expression" dxfId="2842" priority="13780">
      <formula>IF(RIGHT(TEXT(AU803,"0.#"),1)=".",TRUE,FALSE)</formula>
    </cfRule>
  </conditionalFormatting>
  <conditionalFormatting sqref="AU838 AU825 AU812">
    <cfRule type="expression" dxfId="2841" priority="13777">
      <formula>IF(RIGHT(TEXT(AU812,"0.#"),1)=".",FALSE,TRUE)</formula>
    </cfRule>
    <cfRule type="expression" dxfId="2840" priority="13778">
      <formula>IF(RIGHT(TEXT(AU812,"0.#"),1)=".",TRUE,FALSE)</formula>
    </cfRule>
  </conditionalFormatting>
  <conditionalFormatting sqref="AU830:AU837 AU828 AU817:AU824 AU815 AU804:AU811 AU802">
    <cfRule type="expression" dxfId="2839" priority="13775">
      <formula>IF(RIGHT(TEXT(AU802,"0.#"),1)=".",FALSE,TRUE)</formula>
    </cfRule>
    <cfRule type="expression" dxfId="2838" priority="13776">
      <formula>IF(RIGHT(TEXT(AU802,"0.#"),1)=".",TRUE,FALSE)</formula>
    </cfRule>
  </conditionalFormatting>
  <conditionalFormatting sqref="AM87">
    <cfRule type="expression" dxfId="2837" priority="13429">
      <formula>IF(RIGHT(TEXT(AM87,"0.#"),1)=".",FALSE,TRUE)</formula>
    </cfRule>
    <cfRule type="expression" dxfId="2836" priority="13430">
      <formula>IF(RIGHT(TEXT(AM87,"0.#"),1)=".",TRUE,FALSE)</formula>
    </cfRule>
  </conditionalFormatting>
  <conditionalFormatting sqref="AE55">
    <cfRule type="expression" dxfId="2835" priority="13497">
      <formula>IF(RIGHT(TEXT(AE55,"0.#"),1)=".",FALSE,TRUE)</formula>
    </cfRule>
    <cfRule type="expression" dxfId="2834" priority="13498">
      <formula>IF(RIGHT(TEXT(AE55,"0.#"),1)=".",TRUE,FALSE)</formula>
    </cfRule>
  </conditionalFormatting>
  <conditionalFormatting sqref="AI55">
    <cfRule type="expression" dxfId="2833" priority="13495">
      <formula>IF(RIGHT(TEXT(AI55,"0.#"),1)=".",FALSE,TRUE)</formula>
    </cfRule>
    <cfRule type="expression" dxfId="2832" priority="13496">
      <formula>IF(RIGHT(TEXT(AI55,"0.#"),1)=".",TRUE,FALSE)</formula>
    </cfRule>
  </conditionalFormatting>
  <conditionalFormatting sqref="AM34">
    <cfRule type="expression" dxfId="2831" priority="13575">
      <formula>IF(RIGHT(TEXT(AM34,"0.#"),1)=".",FALSE,TRUE)</formula>
    </cfRule>
    <cfRule type="expression" dxfId="2830" priority="13576">
      <formula>IF(RIGHT(TEXT(AM34,"0.#"),1)=".",TRUE,FALSE)</formula>
    </cfRule>
  </conditionalFormatting>
  <conditionalFormatting sqref="AE33">
    <cfRule type="expression" dxfId="2829" priority="13589">
      <formula>IF(RIGHT(TEXT(AE33,"0.#"),1)=".",FALSE,TRUE)</formula>
    </cfRule>
    <cfRule type="expression" dxfId="2828" priority="13590">
      <formula>IF(RIGHT(TEXT(AE33,"0.#"),1)=".",TRUE,FALSE)</formula>
    </cfRule>
  </conditionalFormatting>
  <conditionalFormatting sqref="AE34">
    <cfRule type="expression" dxfId="2827" priority="13587">
      <formula>IF(RIGHT(TEXT(AE34,"0.#"),1)=".",FALSE,TRUE)</formula>
    </cfRule>
    <cfRule type="expression" dxfId="2826" priority="13588">
      <formula>IF(RIGHT(TEXT(AE34,"0.#"),1)=".",TRUE,FALSE)</formula>
    </cfRule>
  </conditionalFormatting>
  <conditionalFormatting sqref="AI34">
    <cfRule type="expression" dxfId="2825" priority="13585">
      <formula>IF(RIGHT(TEXT(AI34,"0.#"),1)=".",FALSE,TRUE)</formula>
    </cfRule>
    <cfRule type="expression" dxfId="2824" priority="13586">
      <formula>IF(RIGHT(TEXT(AI34,"0.#"),1)=".",TRUE,FALSE)</formula>
    </cfRule>
  </conditionalFormatting>
  <conditionalFormatting sqref="AI33">
    <cfRule type="expression" dxfId="2823" priority="13583">
      <formula>IF(RIGHT(TEXT(AI33,"0.#"),1)=".",FALSE,TRUE)</formula>
    </cfRule>
    <cfRule type="expression" dxfId="2822" priority="13584">
      <formula>IF(RIGHT(TEXT(AI33,"0.#"),1)=".",TRUE,FALSE)</formula>
    </cfRule>
  </conditionalFormatting>
  <conditionalFormatting sqref="AI32">
    <cfRule type="expression" dxfId="2821" priority="13581">
      <formula>IF(RIGHT(TEXT(AI32,"0.#"),1)=".",FALSE,TRUE)</formula>
    </cfRule>
    <cfRule type="expression" dxfId="2820" priority="13582">
      <formula>IF(RIGHT(TEXT(AI32,"0.#"),1)=".",TRUE,FALSE)</formula>
    </cfRule>
  </conditionalFormatting>
  <conditionalFormatting sqref="AM32">
    <cfRule type="expression" dxfId="2819" priority="13579">
      <formula>IF(RIGHT(TEXT(AM32,"0.#"),1)=".",FALSE,TRUE)</formula>
    </cfRule>
    <cfRule type="expression" dxfId="2818" priority="13580">
      <formula>IF(RIGHT(TEXT(AM32,"0.#"),1)=".",TRUE,FALSE)</formula>
    </cfRule>
  </conditionalFormatting>
  <conditionalFormatting sqref="AM33">
    <cfRule type="expression" dxfId="2817" priority="13577">
      <formula>IF(RIGHT(TEXT(AM33,"0.#"),1)=".",FALSE,TRUE)</formula>
    </cfRule>
    <cfRule type="expression" dxfId="2816" priority="13578">
      <formula>IF(RIGHT(TEXT(AM33,"0.#"),1)=".",TRUE,FALSE)</formula>
    </cfRule>
  </conditionalFormatting>
  <conditionalFormatting sqref="AQ32:AQ34">
    <cfRule type="expression" dxfId="2815" priority="13569">
      <formula>IF(RIGHT(TEXT(AQ32,"0.#"),1)=".",FALSE,TRUE)</formula>
    </cfRule>
    <cfRule type="expression" dxfId="2814" priority="13570">
      <formula>IF(RIGHT(TEXT(AQ32,"0.#"),1)=".",TRUE,FALSE)</formula>
    </cfRule>
  </conditionalFormatting>
  <conditionalFormatting sqref="AU32:AU34">
    <cfRule type="expression" dxfId="2813" priority="13567">
      <formula>IF(RIGHT(TEXT(AU32,"0.#"),1)=".",FALSE,TRUE)</formula>
    </cfRule>
    <cfRule type="expression" dxfId="2812" priority="13568">
      <formula>IF(RIGHT(TEXT(AU32,"0.#"),1)=".",TRUE,FALSE)</formula>
    </cfRule>
  </conditionalFormatting>
  <conditionalFormatting sqref="AE53">
    <cfRule type="expression" dxfId="2811" priority="13501">
      <formula>IF(RIGHT(TEXT(AE53,"0.#"),1)=".",FALSE,TRUE)</formula>
    </cfRule>
    <cfRule type="expression" dxfId="2810" priority="13502">
      <formula>IF(RIGHT(TEXT(AE53,"0.#"),1)=".",TRUE,FALSE)</formula>
    </cfRule>
  </conditionalFormatting>
  <conditionalFormatting sqref="AE54">
    <cfRule type="expression" dxfId="2809" priority="13499">
      <formula>IF(RIGHT(TEXT(AE54,"0.#"),1)=".",FALSE,TRUE)</formula>
    </cfRule>
    <cfRule type="expression" dxfId="2808" priority="13500">
      <formula>IF(RIGHT(TEXT(AE54,"0.#"),1)=".",TRUE,FALSE)</formula>
    </cfRule>
  </conditionalFormatting>
  <conditionalFormatting sqref="AI54">
    <cfRule type="expression" dxfId="2807" priority="13493">
      <formula>IF(RIGHT(TEXT(AI54,"0.#"),1)=".",FALSE,TRUE)</formula>
    </cfRule>
    <cfRule type="expression" dxfId="2806" priority="13494">
      <formula>IF(RIGHT(TEXT(AI54,"0.#"),1)=".",TRUE,FALSE)</formula>
    </cfRule>
  </conditionalFormatting>
  <conditionalFormatting sqref="AI53">
    <cfRule type="expression" dxfId="2805" priority="13491">
      <formula>IF(RIGHT(TEXT(AI53,"0.#"),1)=".",FALSE,TRUE)</formula>
    </cfRule>
    <cfRule type="expression" dxfId="2804" priority="13492">
      <formula>IF(RIGHT(TEXT(AI53,"0.#"),1)=".",TRUE,FALSE)</formula>
    </cfRule>
  </conditionalFormatting>
  <conditionalFormatting sqref="AM53">
    <cfRule type="expression" dxfId="2803" priority="13489">
      <formula>IF(RIGHT(TEXT(AM53,"0.#"),1)=".",FALSE,TRUE)</formula>
    </cfRule>
    <cfRule type="expression" dxfId="2802" priority="13490">
      <formula>IF(RIGHT(TEXT(AM53,"0.#"),1)=".",TRUE,FALSE)</formula>
    </cfRule>
  </conditionalFormatting>
  <conditionalFormatting sqref="AM54">
    <cfRule type="expression" dxfId="2801" priority="13487">
      <formula>IF(RIGHT(TEXT(AM54,"0.#"),1)=".",FALSE,TRUE)</formula>
    </cfRule>
    <cfRule type="expression" dxfId="2800" priority="13488">
      <formula>IF(RIGHT(TEXT(AM54,"0.#"),1)=".",TRUE,FALSE)</formula>
    </cfRule>
  </conditionalFormatting>
  <conditionalFormatting sqref="AM55">
    <cfRule type="expression" dxfId="2799" priority="13485">
      <formula>IF(RIGHT(TEXT(AM55,"0.#"),1)=".",FALSE,TRUE)</formula>
    </cfRule>
    <cfRule type="expression" dxfId="2798" priority="13486">
      <formula>IF(RIGHT(TEXT(AM55,"0.#"),1)=".",TRUE,FALSE)</formula>
    </cfRule>
  </conditionalFormatting>
  <conditionalFormatting sqref="AE60">
    <cfRule type="expression" dxfId="2797" priority="13471">
      <formula>IF(RIGHT(TEXT(AE60,"0.#"),1)=".",FALSE,TRUE)</formula>
    </cfRule>
    <cfRule type="expression" dxfId="2796" priority="13472">
      <formula>IF(RIGHT(TEXT(AE60,"0.#"),1)=".",TRUE,FALSE)</formula>
    </cfRule>
  </conditionalFormatting>
  <conditionalFormatting sqref="AE61">
    <cfRule type="expression" dxfId="2795" priority="13469">
      <formula>IF(RIGHT(TEXT(AE61,"0.#"),1)=".",FALSE,TRUE)</formula>
    </cfRule>
    <cfRule type="expression" dxfId="2794" priority="13470">
      <formula>IF(RIGHT(TEXT(AE61,"0.#"),1)=".",TRUE,FALSE)</formula>
    </cfRule>
  </conditionalFormatting>
  <conditionalFormatting sqref="AE62">
    <cfRule type="expression" dxfId="2793" priority="13467">
      <formula>IF(RIGHT(TEXT(AE62,"0.#"),1)=".",FALSE,TRUE)</formula>
    </cfRule>
    <cfRule type="expression" dxfId="2792" priority="13468">
      <formula>IF(RIGHT(TEXT(AE62,"0.#"),1)=".",TRUE,FALSE)</formula>
    </cfRule>
  </conditionalFormatting>
  <conditionalFormatting sqref="AI62">
    <cfRule type="expression" dxfId="2791" priority="13465">
      <formula>IF(RIGHT(TEXT(AI62,"0.#"),1)=".",FALSE,TRUE)</formula>
    </cfRule>
    <cfRule type="expression" dxfId="2790" priority="13466">
      <formula>IF(RIGHT(TEXT(AI62,"0.#"),1)=".",TRUE,FALSE)</formula>
    </cfRule>
  </conditionalFormatting>
  <conditionalFormatting sqref="AI61">
    <cfRule type="expression" dxfId="2789" priority="13463">
      <formula>IF(RIGHT(TEXT(AI61,"0.#"),1)=".",FALSE,TRUE)</formula>
    </cfRule>
    <cfRule type="expression" dxfId="2788" priority="13464">
      <formula>IF(RIGHT(TEXT(AI61,"0.#"),1)=".",TRUE,FALSE)</formula>
    </cfRule>
  </conditionalFormatting>
  <conditionalFormatting sqref="AI60">
    <cfRule type="expression" dxfId="2787" priority="13461">
      <formula>IF(RIGHT(TEXT(AI60,"0.#"),1)=".",FALSE,TRUE)</formula>
    </cfRule>
    <cfRule type="expression" dxfId="2786" priority="13462">
      <formula>IF(RIGHT(TEXT(AI60,"0.#"),1)=".",TRUE,FALSE)</formula>
    </cfRule>
  </conditionalFormatting>
  <conditionalFormatting sqref="AM60">
    <cfRule type="expression" dxfId="2785" priority="13459">
      <formula>IF(RIGHT(TEXT(AM60,"0.#"),1)=".",FALSE,TRUE)</formula>
    </cfRule>
    <cfRule type="expression" dxfId="2784" priority="13460">
      <formula>IF(RIGHT(TEXT(AM60,"0.#"),1)=".",TRUE,FALSE)</formula>
    </cfRule>
  </conditionalFormatting>
  <conditionalFormatting sqref="AM61">
    <cfRule type="expression" dxfId="2783" priority="13457">
      <formula>IF(RIGHT(TEXT(AM61,"0.#"),1)=".",FALSE,TRUE)</formula>
    </cfRule>
    <cfRule type="expression" dxfId="2782" priority="13458">
      <formula>IF(RIGHT(TEXT(AM61,"0.#"),1)=".",TRUE,FALSE)</formula>
    </cfRule>
  </conditionalFormatting>
  <conditionalFormatting sqref="AM62">
    <cfRule type="expression" dxfId="2781" priority="13455">
      <formula>IF(RIGHT(TEXT(AM62,"0.#"),1)=".",FALSE,TRUE)</formula>
    </cfRule>
    <cfRule type="expression" dxfId="2780" priority="13456">
      <formula>IF(RIGHT(TEXT(AM62,"0.#"),1)=".",TRUE,FALSE)</formula>
    </cfRule>
  </conditionalFormatting>
  <conditionalFormatting sqref="AE87">
    <cfRule type="expression" dxfId="2779" priority="13441">
      <formula>IF(RIGHT(TEXT(AE87,"0.#"),1)=".",FALSE,TRUE)</formula>
    </cfRule>
    <cfRule type="expression" dxfId="2778" priority="13442">
      <formula>IF(RIGHT(TEXT(AE87,"0.#"),1)=".",TRUE,FALSE)</formula>
    </cfRule>
  </conditionalFormatting>
  <conditionalFormatting sqref="AE88">
    <cfRule type="expression" dxfId="2777" priority="13439">
      <formula>IF(RIGHT(TEXT(AE88,"0.#"),1)=".",FALSE,TRUE)</formula>
    </cfRule>
    <cfRule type="expression" dxfId="2776" priority="13440">
      <formula>IF(RIGHT(TEXT(AE88,"0.#"),1)=".",TRUE,FALSE)</formula>
    </cfRule>
  </conditionalFormatting>
  <conditionalFormatting sqref="AE89">
    <cfRule type="expression" dxfId="2775" priority="13437">
      <formula>IF(RIGHT(TEXT(AE89,"0.#"),1)=".",FALSE,TRUE)</formula>
    </cfRule>
    <cfRule type="expression" dxfId="2774" priority="13438">
      <formula>IF(RIGHT(TEXT(AE89,"0.#"),1)=".",TRUE,FALSE)</formula>
    </cfRule>
  </conditionalFormatting>
  <conditionalFormatting sqref="AI89">
    <cfRule type="expression" dxfId="2773" priority="13435">
      <formula>IF(RIGHT(TEXT(AI89,"0.#"),1)=".",FALSE,TRUE)</formula>
    </cfRule>
    <cfRule type="expression" dxfId="2772" priority="13436">
      <formula>IF(RIGHT(TEXT(AI89,"0.#"),1)=".",TRUE,FALSE)</formula>
    </cfRule>
  </conditionalFormatting>
  <conditionalFormatting sqref="AI88">
    <cfRule type="expression" dxfId="2771" priority="13433">
      <formula>IF(RIGHT(TEXT(AI88,"0.#"),1)=".",FALSE,TRUE)</formula>
    </cfRule>
    <cfRule type="expression" dxfId="2770" priority="13434">
      <formula>IF(RIGHT(TEXT(AI88,"0.#"),1)=".",TRUE,FALSE)</formula>
    </cfRule>
  </conditionalFormatting>
  <conditionalFormatting sqref="AI87">
    <cfRule type="expression" dxfId="2769" priority="13431">
      <formula>IF(RIGHT(TEXT(AI87,"0.#"),1)=".",FALSE,TRUE)</formula>
    </cfRule>
    <cfRule type="expression" dxfId="2768" priority="13432">
      <formula>IF(RIGHT(TEXT(AI87,"0.#"),1)=".",TRUE,FALSE)</formula>
    </cfRule>
  </conditionalFormatting>
  <conditionalFormatting sqref="AM88">
    <cfRule type="expression" dxfId="2767" priority="13427">
      <formula>IF(RIGHT(TEXT(AM88,"0.#"),1)=".",FALSE,TRUE)</formula>
    </cfRule>
    <cfRule type="expression" dxfId="2766" priority="13428">
      <formula>IF(RIGHT(TEXT(AM88,"0.#"),1)=".",TRUE,FALSE)</formula>
    </cfRule>
  </conditionalFormatting>
  <conditionalFormatting sqref="AM89">
    <cfRule type="expression" dxfId="2765" priority="13425">
      <formula>IF(RIGHT(TEXT(AM89,"0.#"),1)=".",FALSE,TRUE)</formula>
    </cfRule>
    <cfRule type="expression" dxfId="2764" priority="13426">
      <formula>IF(RIGHT(TEXT(AM89,"0.#"),1)=".",TRUE,FALSE)</formula>
    </cfRule>
  </conditionalFormatting>
  <conditionalFormatting sqref="AE92">
    <cfRule type="expression" dxfId="2763" priority="13411">
      <formula>IF(RIGHT(TEXT(AE92,"0.#"),1)=".",FALSE,TRUE)</formula>
    </cfRule>
    <cfRule type="expression" dxfId="2762" priority="13412">
      <formula>IF(RIGHT(TEXT(AE92,"0.#"),1)=".",TRUE,FALSE)</formula>
    </cfRule>
  </conditionalFormatting>
  <conditionalFormatting sqref="AE93">
    <cfRule type="expression" dxfId="2761" priority="13409">
      <formula>IF(RIGHT(TEXT(AE93,"0.#"),1)=".",FALSE,TRUE)</formula>
    </cfRule>
    <cfRule type="expression" dxfId="2760" priority="13410">
      <formula>IF(RIGHT(TEXT(AE93,"0.#"),1)=".",TRUE,FALSE)</formula>
    </cfRule>
  </conditionalFormatting>
  <conditionalFormatting sqref="AE94">
    <cfRule type="expression" dxfId="2759" priority="13407">
      <formula>IF(RIGHT(TEXT(AE94,"0.#"),1)=".",FALSE,TRUE)</formula>
    </cfRule>
    <cfRule type="expression" dxfId="2758" priority="13408">
      <formula>IF(RIGHT(TEXT(AE94,"0.#"),1)=".",TRUE,FALSE)</formula>
    </cfRule>
  </conditionalFormatting>
  <conditionalFormatting sqref="AI94">
    <cfRule type="expression" dxfId="2757" priority="13405">
      <formula>IF(RIGHT(TEXT(AI94,"0.#"),1)=".",FALSE,TRUE)</formula>
    </cfRule>
    <cfRule type="expression" dxfId="2756" priority="13406">
      <formula>IF(RIGHT(TEXT(AI94,"0.#"),1)=".",TRUE,FALSE)</formula>
    </cfRule>
  </conditionalFormatting>
  <conditionalFormatting sqref="AI93">
    <cfRule type="expression" dxfId="2755" priority="13403">
      <formula>IF(RIGHT(TEXT(AI93,"0.#"),1)=".",FALSE,TRUE)</formula>
    </cfRule>
    <cfRule type="expression" dxfId="2754" priority="13404">
      <formula>IF(RIGHT(TEXT(AI93,"0.#"),1)=".",TRUE,FALSE)</formula>
    </cfRule>
  </conditionalFormatting>
  <conditionalFormatting sqref="AI92">
    <cfRule type="expression" dxfId="2753" priority="13401">
      <formula>IF(RIGHT(TEXT(AI92,"0.#"),1)=".",FALSE,TRUE)</formula>
    </cfRule>
    <cfRule type="expression" dxfId="2752" priority="13402">
      <formula>IF(RIGHT(TEXT(AI92,"0.#"),1)=".",TRUE,FALSE)</formula>
    </cfRule>
  </conditionalFormatting>
  <conditionalFormatting sqref="AM92">
    <cfRule type="expression" dxfId="2751" priority="13399">
      <formula>IF(RIGHT(TEXT(AM92,"0.#"),1)=".",FALSE,TRUE)</formula>
    </cfRule>
    <cfRule type="expression" dxfId="2750" priority="13400">
      <formula>IF(RIGHT(TEXT(AM92,"0.#"),1)=".",TRUE,FALSE)</formula>
    </cfRule>
  </conditionalFormatting>
  <conditionalFormatting sqref="AM93">
    <cfRule type="expression" dxfId="2749" priority="13397">
      <formula>IF(RIGHT(TEXT(AM93,"0.#"),1)=".",FALSE,TRUE)</formula>
    </cfRule>
    <cfRule type="expression" dxfId="2748" priority="13398">
      <formula>IF(RIGHT(TEXT(AM93,"0.#"),1)=".",TRUE,FALSE)</formula>
    </cfRule>
  </conditionalFormatting>
  <conditionalFormatting sqref="AM94">
    <cfRule type="expression" dxfId="2747" priority="13395">
      <formula>IF(RIGHT(TEXT(AM94,"0.#"),1)=".",FALSE,TRUE)</formula>
    </cfRule>
    <cfRule type="expression" dxfId="2746" priority="13396">
      <formula>IF(RIGHT(TEXT(AM94,"0.#"),1)=".",TRUE,FALSE)</formula>
    </cfRule>
  </conditionalFormatting>
  <conditionalFormatting sqref="AE97">
    <cfRule type="expression" dxfId="2745" priority="13381">
      <formula>IF(RIGHT(TEXT(AE97,"0.#"),1)=".",FALSE,TRUE)</formula>
    </cfRule>
    <cfRule type="expression" dxfId="2744" priority="13382">
      <formula>IF(RIGHT(TEXT(AE97,"0.#"),1)=".",TRUE,FALSE)</formula>
    </cfRule>
  </conditionalFormatting>
  <conditionalFormatting sqref="AE98">
    <cfRule type="expression" dxfId="2743" priority="13379">
      <formula>IF(RIGHT(TEXT(AE98,"0.#"),1)=".",FALSE,TRUE)</formula>
    </cfRule>
    <cfRule type="expression" dxfId="2742" priority="13380">
      <formula>IF(RIGHT(TEXT(AE98,"0.#"),1)=".",TRUE,FALSE)</formula>
    </cfRule>
  </conditionalFormatting>
  <conditionalFormatting sqref="AE99">
    <cfRule type="expression" dxfId="2741" priority="13377">
      <formula>IF(RIGHT(TEXT(AE99,"0.#"),1)=".",FALSE,TRUE)</formula>
    </cfRule>
    <cfRule type="expression" dxfId="2740" priority="13378">
      <formula>IF(RIGHT(TEXT(AE99,"0.#"),1)=".",TRUE,FALSE)</formula>
    </cfRule>
  </conditionalFormatting>
  <conditionalFormatting sqref="AI99">
    <cfRule type="expression" dxfId="2739" priority="13375">
      <formula>IF(RIGHT(TEXT(AI99,"0.#"),1)=".",FALSE,TRUE)</formula>
    </cfRule>
    <cfRule type="expression" dxfId="2738" priority="13376">
      <formula>IF(RIGHT(TEXT(AI99,"0.#"),1)=".",TRUE,FALSE)</formula>
    </cfRule>
  </conditionalFormatting>
  <conditionalFormatting sqref="AI98">
    <cfRule type="expression" dxfId="2737" priority="13373">
      <formula>IF(RIGHT(TEXT(AI98,"0.#"),1)=".",FALSE,TRUE)</formula>
    </cfRule>
    <cfRule type="expression" dxfId="2736" priority="13374">
      <formula>IF(RIGHT(TEXT(AI98,"0.#"),1)=".",TRUE,FALSE)</formula>
    </cfRule>
  </conditionalFormatting>
  <conditionalFormatting sqref="AI97">
    <cfRule type="expression" dxfId="2735" priority="13371">
      <formula>IF(RIGHT(TEXT(AI97,"0.#"),1)=".",FALSE,TRUE)</formula>
    </cfRule>
    <cfRule type="expression" dxfId="2734" priority="13372">
      <formula>IF(RIGHT(TEXT(AI97,"0.#"),1)=".",TRUE,FALSE)</formula>
    </cfRule>
  </conditionalFormatting>
  <conditionalFormatting sqref="AM97">
    <cfRule type="expression" dxfId="2733" priority="13369">
      <formula>IF(RIGHT(TEXT(AM97,"0.#"),1)=".",FALSE,TRUE)</formula>
    </cfRule>
    <cfRule type="expression" dxfId="2732" priority="13370">
      <formula>IF(RIGHT(TEXT(AM97,"0.#"),1)=".",TRUE,FALSE)</formula>
    </cfRule>
  </conditionalFormatting>
  <conditionalFormatting sqref="AM98">
    <cfRule type="expression" dxfId="2731" priority="13367">
      <formula>IF(RIGHT(TEXT(AM98,"0.#"),1)=".",FALSE,TRUE)</formula>
    </cfRule>
    <cfRule type="expression" dxfId="2730" priority="13368">
      <formula>IF(RIGHT(TEXT(AM98,"0.#"),1)=".",TRUE,FALSE)</formula>
    </cfRule>
  </conditionalFormatting>
  <conditionalFormatting sqref="AM99">
    <cfRule type="expression" dxfId="2729" priority="13365">
      <formula>IF(RIGHT(TEXT(AM99,"0.#"),1)=".",FALSE,TRUE)</formula>
    </cfRule>
    <cfRule type="expression" dxfId="2728" priority="13366">
      <formula>IF(RIGHT(TEXT(AM99,"0.#"),1)=".",TRUE,FALSE)</formula>
    </cfRule>
  </conditionalFormatting>
  <conditionalFormatting sqref="AI101">
    <cfRule type="expression" dxfId="2727" priority="13351">
      <formula>IF(RIGHT(TEXT(AI101,"0.#"),1)=".",FALSE,TRUE)</formula>
    </cfRule>
    <cfRule type="expression" dxfId="2726" priority="13352">
      <formula>IF(RIGHT(TEXT(AI101,"0.#"),1)=".",TRUE,FALSE)</formula>
    </cfRule>
  </conditionalFormatting>
  <conditionalFormatting sqref="AM101">
    <cfRule type="expression" dxfId="2725" priority="13349">
      <formula>IF(RIGHT(TEXT(AM101,"0.#"),1)=".",FALSE,TRUE)</formula>
    </cfRule>
    <cfRule type="expression" dxfId="2724" priority="13350">
      <formula>IF(RIGHT(TEXT(AM101,"0.#"),1)=".",TRUE,FALSE)</formula>
    </cfRule>
  </conditionalFormatting>
  <conditionalFormatting sqref="AE102">
    <cfRule type="expression" dxfId="2723" priority="13347">
      <formula>IF(RIGHT(TEXT(AE102,"0.#"),1)=".",FALSE,TRUE)</formula>
    </cfRule>
    <cfRule type="expression" dxfId="2722" priority="13348">
      <formula>IF(RIGHT(TEXT(AE102,"0.#"),1)=".",TRUE,FALSE)</formula>
    </cfRule>
  </conditionalFormatting>
  <conditionalFormatting sqref="AI102">
    <cfRule type="expression" dxfId="2721" priority="13345">
      <formula>IF(RIGHT(TEXT(AI102,"0.#"),1)=".",FALSE,TRUE)</formula>
    </cfRule>
    <cfRule type="expression" dxfId="2720" priority="13346">
      <formula>IF(RIGHT(TEXT(AI102,"0.#"),1)=".",TRUE,FALSE)</formula>
    </cfRule>
  </conditionalFormatting>
  <conditionalFormatting sqref="AM102">
    <cfRule type="expression" dxfId="2719" priority="13343">
      <formula>IF(RIGHT(TEXT(AM102,"0.#"),1)=".",FALSE,TRUE)</formula>
    </cfRule>
    <cfRule type="expression" dxfId="2718" priority="13344">
      <formula>IF(RIGHT(TEXT(AM102,"0.#"),1)=".",TRUE,FALSE)</formula>
    </cfRule>
  </conditionalFormatting>
  <conditionalFormatting sqref="AQ102">
    <cfRule type="expression" dxfId="2717" priority="13341">
      <formula>IF(RIGHT(TEXT(AQ102,"0.#"),1)=".",FALSE,TRUE)</formula>
    </cfRule>
    <cfRule type="expression" dxfId="2716" priority="13342">
      <formula>IF(RIGHT(TEXT(AQ102,"0.#"),1)=".",TRUE,FALSE)</formula>
    </cfRule>
  </conditionalFormatting>
  <conditionalFormatting sqref="AE104">
    <cfRule type="expression" dxfId="2715" priority="13339">
      <formula>IF(RIGHT(TEXT(AE104,"0.#"),1)=".",FALSE,TRUE)</formula>
    </cfRule>
    <cfRule type="expression" dxfId="2714" priority="13340">
      <formula>IF(RIGHT(TEXT(AE104,"0.#"),1)=".",TRUE,FALSE)</formula>
    </cfRule>
  </conditionalFormatting>
  <conditionalFormatting sqref="AI104">
    <cfRule type="expression" dxfId="2713" priority="13337">
      <formula>IF(RIGHT(TEXT(AI104,"0.#"),1)=".",FALSE,TRUE)</formula>
    </cfRule>
    <cfRule type="expression" dxfId="2712" priority="13338">
      <formula>IF(RIGHT(TEXT(AI104,"0.#"),1)=".",TRUE,FALSE)</formula>
    </cfRule>
  </conditionalFormatting>
  <conditionalFormatting sqref="AM104">
    <cfRule type="expression" dxfId="2711" priority="13335">
      <formula>IF(RIGHT(TEXT(AM104,"0.#"),1)=".",FALSE,TRUE)</formula>
    </cfRule>
    <cfRule type="expression" dxfId="2710" priority="13336">
      <formula>IF(RIGHT(TEXT(AM104,"0.#"),1)=".",TRUE,FALSE)</formula>
    </cfRule>
  </conditionalFormatting>
  <conditionalFormatting sqref="AE105">
    <cfRule type="expression" dxfId="2709" priority="13333">
      <formula>IF(RIGHT(TEXT(AE105,"0.#"),1)=".",FALSE,TRUE)</formula>
    </cfRule>
    <cfRule type="expression" dxfId="2708" priority="13334">
      <formula>IF(RIGHT(TEXT(AE105,"0.#"),1)=".",TRUE,FALSE)</formula>
    </cfRule>
  </conditionalFormatting>
  <conditionalFormatting sqref="AI105">
    <cfRule type="expression" dxfId="2707" priority="13331">
      <formula>IF(RIGHT(TEXT(AI105,"0.#"),1)=".",FALSE,TRUE)</formula>
    </cfRule>
    <cfRule type="expression" dxfId="2706" priority="13332">
      <formula>IF(RIGHT(TEXT(AI105,"0.#"),1)=".",TRUE,FALSE)</formula>
    </cfRule>
  </conditionalFormatting>
  <conditionalFormatting sqref="AM105">
    <cfRule type="expression" dxfId="2705" priority="13329">
      <formula>IF(RIGHT(TEXT(AM105,"0.#"),1)=".",FALSE,TRUE)</formula>
    </cfRule>
    <cfRule type="expression" dxfId="2704" priority="13330">
      <formula>IF(RIGHT(TEXT(AM105,"0.#"),1)=".",TRUE,FALSE)</formula>
    </cfRule>
  </conditionalFormatting>
  <conditionalFormatting sqref="AE107">
    <cfRule type="expression" dxfId="2703" priority="13325">
      <formula>IF(RIGHT(TEXT(AE107,"0.#"),1)=".",FALSE,TRUE)</formula>
    </cfRule>
    <cfRule type="expression" dxfId="2702" priority="13326">
      <formula>IF(RIGHT(TEXT(AE107,"0.#"),1)=".",TRUE,FALSE)</formula>
    </cfRule>
  </conditionalFormatting>
  <conditionalFormatting sqref="AI107">
    <cfRule type="expression" dxfId="2701" priority="13323">
      <formula>IF(RIGHT(TEXT(AI107,"0.#"),1)=".",FALSE,TRUE)</formula>
    </cfRule>
    <cfRule type="expression" dxfId="2700" priority="13324">
      <formula>IF(RIGHT(TEXT(AI107,"0.#"),1)=".",TRUE,FALSE)</formula>
    </cfRule>
  </conditionalFormatting>
  <conditionalFormatting sqref="AM107">
    <cfRule type="expression" dxfId="2699" priority="13321">
      <formula>IF(RIGHT(TEXT(AM107,"0.#"),1)=".",FALSE,TRUE)</formula>
    </cfRule>
    <cfRule type="expression" dxfId="2698" priority="13322">
      <formula>IF(RIGHT(TEXT(AM107,"0.#"),1)=".",TRUE,FALSE)</formula>
    </cfRule>
  </conditionalFormatting>
  <conditionalFormatting sqref="AE108">
    <cfRule type="expression" dxfId="2697" priority="13319">
      <formula>IF(RIGHT(TEXT(AE108,"0.#"),1)=".",FALSE,TRUE)</formula>
    </cfRule>
    <cfRule type="expression" dxfId="2696" priority="13320">
      <formula>IF(RIGHT(TEXT(AE108,"0.#"),1)=".",TRUE,FALSE)</formula>
    </cfRule>
  </conditionalFormatting>
  <conditionalFormatting sqref="AI108">
    <cfRule type="expression" dxfId="2695" priority="13317">
      <formula>IF(RIGHT(TEXT(AI108,"0.#"),1)=".",FALSE,TRUE)</formula>
    </cfRule>
    <cfRule type="expression" dxfId="2694" priority="13318">
      <formula>IF(RIGHT(TEXT(AI108,"0.#"),1)=".",TRUE,FALSE)</formula>
    </cfRule>
  </conditionalFormatting>
  <conditionalFormatting sqref="AM108">
    <cfRule type="expression" dxfId="2693" priority="13315">
      <formula>IF(RIGHT(TEXT(AM108,"0.#"),1)=".",FALSE,TRUE)</formula>
    </cfRule>
    <cfRule type="expression" dxfId="2692" priority="13316">
      <formula>IF(RIGHT(TEXT(AM108,"0.#"),1)=".",TRUE,FALSE)</formula>
    </cfRule>
  </conditionalFormatting>
  <conditionalFormatting sqref="AE110">
    <cfRule type="expression" dxfId="2691" priority="13311">
      <formula>IF(RIGHT(TEXT(AE110,"0.#"),1)=".",FALSE,TRUE)</formula>
    </cfRule>
    <cfRule type="expression" dxfId="2690" priority="13312">
      <formula>IF(RIGHT(TEXT(AE110,"0.#"),1)=".",TRUE,FALSE)</formula>
    </cfRule>
  </conditionalFormatting>
  <conditionalFormatting sqref="AI110">
    <cfRule type="expression" dxfId="2689" priority="13309">
      <formula>IF(RIGHT(TEXT(AI110,"0.#"),1)=".",FALSE,TRUE)</formula>
    </cfRule>
    <cfRule type="expression" dxfId="2688" priority="13310">
      <formula>IF(RIGHT(TEXT(AI110,"0.#"),1)=".",TRUE,FALSE)</formula>
    </cfRule>
  </conditionalFormatting>
  <conditionalFormatting sqref="AM110">
    <cfRule type="expression" dxfId="2687" priority="13307">
      <formula>IF(RIGHT(TEXT(AM110,"0.#"),1)=".",FALSE,TRUE)</formula>
    </cfRule>
    <cfRule type="expression" dxfId="2686" priority="13308">
      <formula>IF(RIGHT(TEXT(AM110,"0.#"),1)=".",TRUE,FALSE)</formula>
    </cfRule>
  </conditionalFormatting>
  <conditionalFormatting sqref="AE111">
    <cfRule type="expression" dxfId="2685" priority="13305">
      <formula>IF(RIGHT(TEXT(AE111,"0.#"),1)=".",FALSE,TRUE)</formula>
    </cfRule>
    <cfRule type="expression" dxfId="2684" priority="13306">
      <formula>IF(RIGHT(TEXT(AE111,"0.#"),1)=".",TRUE,FALSE)</formula>
    </cfRule>
  </conditionalFormatting>
  <conditionalFormatting sqref="AI111">
    <cfRule type="expression" dxfId="2683" priority="13303">
      <formula>IF(RIGHT(TEXT(AI111,"0.#"),1)=".",FALSE,TRUE)</formula>
    </cfRule>
    <cfRule type="expression" dxfId="2682" priority="13304">
      <formula>IF(RIGHT(TEXT(AI111,"0.#"),1)=".",TRUE,FALSE)</formula>
    </cfRule>
  </conditionalFormatting>
  <conditionalFormatting sqref="AM111">
    <cfRule type="expression" dxfId="2681" priority="13301">
      <formula>IF(RIGHT(TEXT(AM111,"0.#"),1)=".",FALSE,TRUE)</formula>
    </cfRule>
    <cfRule type="expression" dxfId="2680" priority="13302">
      <formula>IF(RIGHT(TEXT(AM111,"0.#"),1)=".",TRUE,FALSE)</formula>
    </cfRule>
  </conditionalFormatting>
  <conditionalFormatting sqref="AE113">
    <cfRule type="expression" dxfId="2679" priority="13297">
      <formula>IF(RIGHT(TEXT(AE113,"0.#"),1)=".",FALSE,TRUE)</formula>
    </cfRule>
    <cfRule type="expression" dxfId="2678" priority="13298">
      <formula>IF(RIGHT(TEXT(AE113,"0.#"),1)=".",TRUE,FALSE)</formula>
    </cfRule>
  </conditionalFormatting>
  <conditionalFormatting sqref="AI113">
    <cfRule type="expression" dxfId="2677" priority="13295">
      <formula>IF(RIGHT(TEXT(AI113,"0.#"),1)=".",FALSE,TRUE)</formula>
    </cfRule>
    <cfRule type="expression" dxfId="2676" priority="13296">
      <formula>IF(RIGHT(TEXT(AI113,"0.#"),1)=".",TRUE,FALSE)</formula>
    </cfRule>
  </conditionalFormatting>
  <conditionalFormatting sqref="AM113">
    <cfRule type="expression" dxfId="2675" priority="13293">
      <formula>IF(RIGHT(TEXT(AM113,"0.#"),1)=".",FALSE,TRUE)</formula>
    </cfRule>
    <cfRule type="expression" dxfId="2674" priority="13294">
      <formula>IF(RIGHT(TEXT(AM113,"0.#"),1)=".",TRUE,FALSE)</formula>
    </cfRule>
  </conditionalFormatting>
  <conditionalFormatting sqref="AE114">
    <cfRule type="expression" dxfId="2673" priority="13291">
      <formula>IF(RIGHT(TEXT(AE114,"0.#"),1)=".",FALSE,TRUE)</formula>
    </cfRule>
    <cfRule type="expression" dxfId="2672" priority="13292">
      <formula>IF(RIGHT(TEXT(AE114,"0.#"),1)=".",TRUE,FALSE)</formula>
    </cfRule>
  </conditionalFormatting>
  <conditionalFormatting sqref="AI114">
    <cfRule type="expression" dxfId="2671" priority="13289">
      <formula>IF(RIGHT(TEXT(AI114,"0.#"),1)=".",FALSE,TRUE)</formula>
    </cfRule>
    <cfRule type="expression" dxfId="2670" priority="13290">
      <formula>IF(RIGHT(TEXT(AI114,"0.#"),1)=".",TRUE,FALSE)</formula>
    </cfRule>
  </conditionalFormatting>
  <conditionalFormatting sqref="AM114">
    <cfRule type="expression" dxfId="2669" priority="13287">
      <formula>IF(RIGHT(TEXT(AM114,"0.#"),1)=".",FALSE,TRUE)</formula>
    </cfRule>
    <cfRule type="expression" dxfId="2668" priority="13288">
      <formula>IF(RIGHT(TEXT(AM114,"0.#"),1)=".",TRUE,FALSE)</formula>
    </cfRule>
  </conditionalFormatting>
  <conditionalFormatting sqref="AE116 AQ116">
    <cfRule type="expression" dxfId="2667" priority="13283">
      <formula>IF(RIGHT(TEXT(AE116,"0.#"),1)=".",FALSE,TRUE)</formula>
    </cfRule>
    <cfRule type="expression" dxfId="2666" priority="13284">
      <formula>IF(RIGHT(TEXT(AE116,"0.#"),1)=".",TRUE,FALSE)</formula>
    </cfRule>
  </conditionalFormatting>
  <conditionalFormatting sqref="AI116">
    <cfRule type="expression" dxfId="2665" priority="13281">
      <formula>IF(RIGHT(TEXT(AI116,"0.#"),1)=".",FALSE,TRUE)</formula>
    </cfRule>
    <cfRule type="expression" dxfId="2664" priority="13282">
      <formula>IF(RIGHT(TEXT(AI116,"0.#"),1)=".",TRUE,FALSE)</formula>
    </cfRule>
  </conditionalFormatting>
  <conditionalFormatting sqref="AM116">
    <cfRule type="expression" dxfId="2663" priority="13279">
      <formula>IF(RIGHT(TEXT(AM116,"0.#"),1)=".",FALSE,TRUE)</formula>
    </cfRule>
    <cfRule type="expression" dxfId="2662" priority="13280">
      <formula>IF(RIGHT(TEXT(AM116,"0.#"),1)=".",TRUE,FALSE)</formula>
    </cfRule>
  </conditionalFormatting>
  <conditionalFormatting sqref="AE117 AM117">
    <cfRule type="expression" dxfId="2661" priority="13277">
      <formula>IF(RIGHT(TEXT(AE117,"0.#"),1)=".",FALSE,TRUE)</formula>
    </cfRule>
    <cfRule type="expression" dxfId="2660" priority="13278">
      <formula>IF(RIGHT(TEXT(AE117,"0.#"),1)=".",TRUE,FALSE)</formula>
    </cfRule>
  </conditionalFormatting>
  <conditionalFormatting sqref="AI117">
    <cfRule type="expression" dxfId="2659" priority="13275">
      <formula>IF(RIGHT(TEXT(AI117,"0.#"),1)=".",FALSE,TRUE)</formula>
    </cfRule>
    <cfRule type="expression" dxfId="2658" priority="13276">
      <formula>IF(RIGHT(TEXT(AI117,"0.#"),1)=".",TRUE,FALSE)</formula>
    </cfRule>
  </conditionalFormatting>
  <conditionalFormatting sqref="AQ117">
    <cfRule type="expression" dxfId="2657" priority="13271">
      <formula>IF(RIGHT(TEXT(AQ117,"0.#"),1)=".",FALSE,TRUE)</formula>
    </cfRule>
    <cfRule type="expression" dxfId="2656" priority="13272">
      <formula>IF(RIGHT(TEXT(AQ117,"0.#"),1)=".",TRUE,FALSE)</formula>
    </cfRule>
  </conditionalFormatting>
  <conditionalFormatting sqref="AE119 AQ119">
    <cfRule type="expression" dxfId="2655" priority="13269">
      <formula>IF(RIGHT(TEXT(AE119,"0.#"),1)=".",FALSE,TRUE)</formula>
    </cfRule>
    <cfRule type="expression" dxfId="2654" priority="13270">
      <formula>IF(RIGHT(TEXT(AE119,"0.#"),1)=".",TRUE,FALSE)</formula>
    </cfRule>
  </conditionalFormatting>
  <conditionalFormatting sqref="AI119">
    <cfRule type="expression" dxfId="2653" priority="13267">
      <formula>IF(RIGHT(TEXT(AI119,"0.#"),1)=".",FALSE,TRUE)</formula>
    </cfRule>
    <cfRule type="expression" dxfId="2652" priority="13268">
      <formula>IF(RIGHT(TEXT(AI119,"0.#"),1)=".",TRUE,FALSE)</formula>
    </cfRule>
  </conditionalFormatting>
  <conditionalFormatting sqref="AM119">
    <cfRule type="expression" dxfId="2651" priority="13265">
      <formula>IF(RIGHT(TEXT(AM119,"0.#"),1)=".",FALSE,TRUE)</formula>
    </cfRule>
    <cfRule type="expression" dxfId="2650" priority="13266">
      <formula>IF(RIGHT(TEXT(AM119,"0.#"),1)=".",TRUE,FALSE)</formula>
    </cfRule>
  </conditionalFormatting>
  <conditionalFormatting sqref="AQ120">
    <cfRule type="expression" dxfId="2649" priority="13257">
      <formula>IF(RIGHT(TEXT(AQ120,"0.#"),1)=".",FALSE,TRUE)</formula>
    </cfRule>
    <cfRule type="expression" dxfId="2648" priority="13258">
      <formula>IF(RIGHT(TEXT(AQ120,"0.#"),1)=".",TRUE,FALSE)</formula>
    </cfRule>
  </conditionalFormatting>
  <conditionalFormatting sqref="AE122 AQ122">
    <cfRule type="expression" dxfId="2647" priority="13255">
      <formula>IF(RIGHT(TEXT(AE122,"0.#"),1)=".",FALSE,TRUE)</formula>
    </cfRule>
    <cfRule type="expression" dxfId="2646" priority="13256">
      <formula>IF(RIGHT(TEXT(AE122,"0.#"),1)=".",TRUE,FALSE)</formula>
    </cfRule>
  </conditionalFormatting>
  <conditionalFormatting sqref="AI122">
    <cfRule type="expression" dxfId="2645" priority="13253">
      <formula>IF(RIGHT(TEXT(AI122,"0.#"),1)=".",FALSE,TRUE)</formula>
    </cfRule>
    <cfRule type="expression" dxfId="2644" priority="13254">
      <formula>IF(RIGHT(TEXT(AI122,"0.#"),1)=".",TRUE,FALSE)</formula>
    </cfRule>
  </conditionalFormatting>
  <conditionalFormatting sqref="AM122">
    <cfRule type="expression" dxfId="2643" priority="13251">
      <formula>IF(RIGHT(TEXT(AM122,"0.#"),1)=".",FALSE,TRUE)</formula>
    </cfRule>
    <cfRule type="expression" dxfId="2642" priority="13252">
      <formula>IF(RIGHT(TEXT(AM122,"0.#"),1)=".",TRUE,FALSE)</formula>
    </cfRule>
  </conditionalFormatting>
  <conditionalFormatting sqref="AQ123">
    <cfRule type="expression" dxfId="2641" priority="13243">
      <formula>IF(RIGHT(TEXT(AQ123,"0.#"),1)=".",FALSE,TRUE)</formula>
    </cfRule>
    <cfRule type="expression" dxfId="2640" priority="13244">
      <formula>IF(RIGHT(TEXT(AQ123,"0.#"),1)=".",TRUE,FALSE)</formula>
    </cfRule>
  </conditionalFormatting>
  <conditionalFormatting sqref="AE125 AQ125">
    <cfRule type="expression" dxfId="2639" priority="13241">
      <formula>IF(RIGHT(TEXT(AE125,"0.#"),1)=".",FALSE,TRUE)</formula>
    </cfRule>
    <cfRule type="expression" dxfId="2638" priority="13242">
      <formula>IF(RIGHT(TEXT(AE125,"0.#"),1)=".",TRUE,FALSE)</formula>
    </cfRule>
  </conditionalFormatting>
  <conditionalFormatting sqref="AI125">
    <cfRule type="expression" dxfId="2637" priority="13239">
      <formula>IF(RIGHT(TEXT(AI125,"0.#"),1)=".",FALSE,TRUE)</formula>
    </cfRule>
    <cfRule type="expression" dxfId="2636" priority="13240">
      <formula>IF(RIGHT(TEXT(AI125,"0.#"),1)=".",TRUE,FALSE)</formula>
    </cfRule>
  </conditionalFormatting>
  <conditionalFormatting sqref="AM125">
    <cfRule type="expression" dxfId="2635" priority="13237">
      <formula>IF(RIGHT(TEXT(AM125,"0.#"),1)=".",FALSE,TRUE)</formula>
    </cfRule>
    <cfRule type="expression" dxfId="2634" priority="13238">
      <formula>IF(RIGHT(TEXT(AM125,"0.#"),1)=".",TRUE,FALSE)</formula>
    </cfRule>
  </conditionalFormatting>
  <conditionalFormatting sqref="AQ126">
    <cfRule type="expression" dxfId="2633" priority="13229">
      <formula>IF(RIGHT(TEXT(AQ126,"0.#"),1)=".",FALSE,TRUE)</formula>
    </cfRule>
    <cfRule type="expression" dxfId="2632" priority="13230">
      <formula>IF(RIGHT(TEXT(AQ126,"0.#"),1)=".",TRUE,FALSE)</formula>
    </cfRule>
  </conditionalFormatting>
  <conditionalFormatting sqref="AE128 AQ128">
    <cfRule type="expression" dxfId="2631" priority="13227">
      <formula>IF(RIGHT(TEXT(AE128,"0.#"),1)=".",FALSE,TRUE)</formula>
    </cfRule>
    <cfRule type="expression" dxfId="2630" priority="13228">
      <formula>IF(RIGHT(TEXT(AE128,"0.#"),1)=".",TRUE,FALSE)</formula>
    </cfRule>
  </conditionalFormatting>
  <conditionalFormatting sqref="AI128">
    <cfRule type="expression" dxfId="2629" priority="13225">
      <formula>IF(RIGHT(TEXT(AI128,"0.#"),1)=".",FALSE,TRUE)</formula>
    </cfRule>
    <cfRule type="expression" dxfId="2628" priority="13226">
      <formula>IF(RIGHT(TEXT(AI128,"0.#"),1)=".",TRUE,FALSE)</formula>
    </cfRule>
  </conditionalFormatting>
  <conditionalFormatting sqref="AM128">
    <cfRule type="expression" dxfId="2627" priority="13223">
      <formula>IF(RIGHT(TEXT(AM128,"0.#"),1)=".",FALSE,TRUE)</formula>
    </cfRule>
    <cfRule type="expression" dxfId="2626" priority="13224">
      <formula>IF(RIGHT(TEXT(AM128,"0.#"),1)=".",TRUE,FALSE)</formula>
    </cfRule>
  </conditionalFormatting>
  <conditionalFormatting sqref="AQ129">
    <cfRule type="expression" dxfId="2625" priority="13215">
      <formula>IF(RIGHT(TEXT(AQ129,"0.#"),1)=".",FALSE,TRUE)</formula>
    </cfRule>
    <cfRule type="expression" dxfId="2624" priority="13216">
      <formula>IF(RIGHT(TEXT(AQ129,"0.#"),1)=".",TRUE,FALSE)</formula>
    </cfRule>
  </conditionalFormatting>
  <conditionalFormatting sqref="AE75">
    <cfRule type="expression" dxfId="2623" priority="13213">
      <formula>IF(RIGHT(TEXT(AE75,"0.#"),1)=".",FALSE,TRUE)</formula>
    </cfRule>
    <cfRule type="expression" dxfId="2622" priority="13214">
      <formula>IF(RIGHT(TEXT(AE75,"0.#"),1)=".",TRUE,FALSE)</formula>
    </cfRule>
  </conditionalFormatting>
  <conditionalFormatting sqref="AE76">
    <cfRule type="expression" dxfId="2621" priority="13211">
      <formula>IF(RIGHT(TEXT(AE76,"0.#"),1)=".",FALSE,TRUE)</formula>
    </cfRule>
    <cfRule type="expression" dxfId="2620" priority="13212">
      <formula>IF(RIGHT(TEXT(AE76,"0.#"),1)=".",TRUE,FALSE)</formula>
    </cfRule>
  </conditionalFormatting>
  <conditionalFormatting sqref="AE77">
    <cfRule type="expression" dxfId="2619" priority="13209">
      <formula>IF(RIGHT(TEXT(AE77,"0.#"),1)=".",FALSE,TRUE)</formula>
    </cfRule>
    <cfRule type="expression" dxfId="2618" priority="13210">
      <formula>IF(RIGHT(TEXT(AE77,"0.#"),1)=".",TRUE,FALSE)</formula>
    </cfRule>
  </conditionalFormatting>
  <conditionalFormatting sqref="AI77">
    <cfRule type="expression" dxfId="2617" priority="13207">
      <formula>IF(RIGHT(TEXT(AI77,"0.#"),1)=".",FALSE,TRUE)</formula>
    </cfRule>
    <cfRule type="expression" dxfId="2616" priority="13208">
      <formula>IF(RIGHT(TEXT(AI77,"0.#"),1)=".",TRUE,FALSE)</formula>
    </cfRule>
  </conditionalFormatting>
  <conditionalFormatting sqref="AI76">
    <cfRule type="expression" dxfId="2615" priority="13205">
      <formula>IF(RIGHT(TEXT(AI76,"0.#"),1)=".",FALSE,TRUE)</formula>
    </cfRule>
    <cfRule type="expression" dxfId="2614" priority="13206">
      <formula>IF(RIGHT(TEXT(AI76,"0.#"),1)=".",TRUE,FALSE)</formula>
    </cfRule>
  </conditionalFormatting>
  <conditionalFormatting sqref="AI75">
    <cfRule type="expression" dxfId="2613" priority="13203">
      <formula>IF(RIGHT(TEXT(AI75,"0.#"),1)=".",FALSE,TRUE)</formula>
    </cfRule>
    <cfRule type="expression" dxfId="2612" priority="13204">
      <formula>IF(RIGHT(TEXT(AI75,"0.#"),1)=".",TRUE,FALSE)</formula>
    </cfRule>
  </conditionalFormatting>
  <conditionalFormatting sqref="AM75">
    <cfRule type="expression" dxfId="2611" priority="13201">
      <formula>IF(RIGHT(TEXT(AM75,"0.#"),1)=".",FALSE,TRUE)</formula>
    </cfRule>
    <cfRule type="expression" dxfId="2610" priority="13202">
      <formula>IF(RIGHT(TEXT(AM75,"0.#"),1)=".",TRUE,FALSE)</formula>
    </cfRule>
  </conditionalFormatting>
  <conditionalFormatting sqref="AM76">
    <cfRule type="expression" dxfId="2609" priority="13199">
      <formula>IF(RIGHT(TEXT(AM76,"0.#"),1)=".",FALSE,TRUE)</formula>
    </cfRule>
    <cfRule type="expression" dxfId="2608" priority="13200">
      <formula>IF(RIGHT(TEXT(AM76,"0.#"),1)=".",TRUE,FALSE)</formula>
    </cfRule>
  </conditionalFormatting>
  <conditionalFormatting sqref="AM77">
    <cfRule type="expression" dxfId="2607" priority="13197">
      <formula>IF(RIGHT(TEXT(AM77,"0.#"),1)=".",FALSE,TRUE)</formula>
    </cfRule>
    <cfRule type="expression" dxfId="2606" priority="13198">
      <formula>IF(RIGHT(TEXT(AM77,"0.#"),1)=".",TRUE,FALSE)</formula>
    </cfRule>
  </conditionalFormatting>
  <conditionalFormatting sqref="AE134:AE135 AI134:AI135 AM134:AM135 AQ134:AQ135 AU134:AU135">
    <cfRule type="expression" dxfId="2605" priority="13183">
      <formula>IF(RIGHT(TEXT(AE134,"0.#"),1)=".",FALSE,TRUE)</formula>
    </cfRule>
    <cfRule type="expression" dxfId="2604" priority="13184">
      <formula>IF(RIGHT(TEXT(AE134,"0.#"),1)=".",TRUE,FALSE)</formula>
    </cfRule>
  </conditionalFormatting>
  <conditionalFormatting sqref="AE433">
    <cfRule type="expression" dxfId="2603" priority="13153">
      <formula>IF(RIGHT(TEXT(AE433,"0.#"),1)=".",FALSE,TRUE)</formula>
    </cfRule>
    <cfRule type="expression" dxfId="2602" priority="13154">
      <formula>IF(RIGHT(TEXT(AE433,"0.#"),1)=".",TRUE,FALSE)</formula>
    </cfRule>
  </conditionalFormatting>
  <conditionalFormatting sqref="AM435">
    <cfRule type="expression" dxfId="2601" priority="13137">
      <formula>IF(RIGHT(TEXT(AM435,"0.#"),1)=".",FALSE,TRUE)</formula>
    </cfRule>
    <cfRule type="expression" dxfId="2600" priority="13138">
      <formula>IF(RIGHT(TEXT(AM435,"0.#"),1)=".",TRUE,FALSE)</formula>
    </cfRule>
  </conditionalFormatting>
  <conditionalFormatting sqref="AE434">
    <cfRule type="expression" dxfId="2599" priority="13151">
      <formula>IF(RIGHT(TEXT(AE434,"0.#"),1)=".",FALSE,TRUE)</formula>
    </cfRule>
    <cfRule type="expression" dxfId="2598" priority="13152">
      <formula>IF(RIGHT(TEXT(AE434,"0.#"),1)=".",TRUE,FALSE)</formula>
    </cfRule>
  </conditionalFormatting>
  <conditionalFormatting sqref="AE435">
    <cfRule type="expression" dxfId="2597" priority="13149">
      <formula>IF(RIGHT(TEXT(AE435,"0.#"),1)=".",FALSE,TRUE)</formula>
    </cfRule>
    <cfRule type="expression" dxfId="2596" priority="13150">
      <formula>IF(RIGHT(TEXT(AE435,"0.#"),1)=".",TRUE,FALSE)</formula>
    </cfRule>
  </conditionalFormatting>
  <conditionalFormatting sqref="AM433">
    <cfRule type="expression" dxfId="2595" priority="13141">
      <formula>IF(RIGHT(TEXT(AM433,"0.#"),1)=".",FALSE,TRUE)</formula>
    </cfRule>
    <cfRule type="expression" dxfId="2594" priority="13142">
      <formula>IF(RIGHT(TEXT(AM433,"0.#"),1)=".",TRUE,FALSE)</formula>
    </cfRule>
  </conditionalFormatting>
  <conditionalFormatting sqref="AM434">
    <cfRule type="expression" dxfId="2593" priority="13139">
      <formula>IF(RIGHT(TEXT(AM434,"0.#"),1)=".",FALSE,TRUE)</formula>
    </cfRule>
    <cfRule type="expression" dxfId="2592" priority="13140">
      <formula>IF(RIGHT(TEXT(AM434,"0.#"),1)=".",TRUE,FALSE)</formula>
    </cfRule>
  </conditionalFormatting>
  <conditionalFormatting sqref="AU433">
    <cfRule type="expression" dxfId="2591" priority="13129">
      <formula>IF(RIGHT(TEXT(AU433,"0.#"),1)=".",FALSE,TRUE)</formula>
    </cfRule>
    <cfRule type="expression" dxfId="2590" priority="13130">
      <formula>IF(RIGHT(TEXT(AU433,"0.#"),1)=".",TRUE,FALSE)</formula>
    </cfRule>
  </conditionalFormatting>
  <conditionalFormatting sqref="AU434">
    <cfRule type="expression" dxfId="2589" priority="13127">
      <formula>IF(RIGHT(TEXT(AU434,"0.#"),1)=".",FALSE,TRUE)</formula>
    </cfRule>
    <cfRule type="expression" dxfId="2588" priority="13128">
      <formula>IF(RIGHT(TEXT(AU434,"0.#"),1)=".",TRUE,FALSE)</formula>
    </cfRule>
  </conditionalFormatting>
  <conditionalFormatting sqref="AU435">
    <cfRule type="expression" dxfId="2587" priority="13125">
      <formula>IF(RIGHT(TEXT(AU435,"0.#"),1)=".",FALSE,TRUE)</formula>
    </cfRule>
    <cfRule type="expression" dxfId="2586" priority="13126">
      <formula>IF(RIGHT(TEXT(AU435,"0.#"),1)=".",TRUE,FALSE)</formula>
    </cfRule>
  </conditionalFormatting>
  <conditionalFormatting sqref="AI435">
    <cfRule type="expression" dxfId="2585" priority="13059">
      <formula>IF(RIGHT(TEXT(AI435,"0.#"),1)=".",FALSE,TRUE)</formula>
    </cfRule>
    <cfRule type="expression" dxfId="2584" priority="13060">
      <formula>IF(RIGHT(TEXT(AI435,"0.#"),1)=".",TRUE,FALSE)</formula>
    </cfRule>
  </conditionalFormatting>
  <conditionalFormatting sqref="AI433">
    <cfRule type="expression" dxfId="2583" priority="13063">
      <formula>IF(RIGHT(TEXT(AI433,"0.#"),1)=".",FALSE,TRUE)</formula>
    </cfRule>
    <cfRule type="expression" dxfId="2582" priority="13064">
      <formula>IF(RIGHT(TEXT(AI433,"0.#"),1)=".",TRUE,FALSE)</formula>
    </cfRule>
  </conditionalFormatting>
  <conditionalFormatting sqref="AI434">
    <cfRule type="expression" dxfId="2581" priority="13061">
      <formula>IF(RIGHT(TEXT(AI434,"0.#"),1)=".",FALSE,TRUE)</formula>
    </cfRule>
    <cfRule type="expression" dxfId="2580" priority="13062">
      <formula>IF(RIGHT(TEXT(AI434,"0.#"),1)=".",TRUE,FALSE)</formula>
    </cfRule>
  </conditionalFormatting>
  <conditionalFormatting sqref="AQ434">
    <cfRule type="expression" dxfId="2579" priority="13045">
      <formula>IF(RIGHT(TEXT(AQ434,"0.#"),1)=".",FALSE,TRUE)</formula>
    </cfRule>
    <cfRule type="expression" dxfId="2578" priority="13046">
      <formula>IF(RIGHT(TEXT(AQ434,"0.#"),1)=".",TRUE,FALSE)</formula>
    </cfRule>
  </conditionalFormatting>
  <conditionalFormatting sqref="AQ435">
    <cfRule type="expression" dxfId="2577" priority="13031">
      <formula>IF(RIGHT(TEXT(AQ435,"0.#"),1)=".",FALSE,TRUE)</formula>
    </cfRule>
    <cfRule type="expression" dxfId="2576" priority="13032">
      <formula>IF(RIGHT(TEXT(AQ435,"0.#"),1)=".",TRUE,FALSE)</formula>
    </cfRule>
  </conditionalFormatting>
  <conditionalFormatting sqref="AQ433">
    <cfRule type="expression" dxfId="2575" priority="13029">
      <formula>IF(RIGHT(TEXT(AQ433,"0.#"),1)=".",FALSE,TRUE)</formula>
    </cfRule>
    <cfRule type="expression" dxfId="2574" priority="13030">
      <formula>IF(RIGHT(TEXT(AQ433,"0.#"),1)=".",TRUE,FALSE)</formula>
    </cfRule>
  </conditionalFormatting>
  <conditionalFormatting sqref="AL847:AO874">
    <cfRule type="expression" dxfId="2573" priority="6753">
      <formula>IF(AND(AL847&gt;=0, RIGHT(TEXT(AL847,"0.#"),1)&lt;&gt;"."),TRUE,FALSE)</formula>
    </cfRule>
    <cfRule type="expression" dxfId="2572" priority="6754">
      <formula>IF(AND(AL847&gt;=0, RIGHT(TEXT(AL847,"0.#"),1)="."),TRUE,FALSE)</formula>
    </cfRule>
    <cfRule type="expression" dxfId="2571" priority="6755">
      <formula>IF(AND(AL847&lt;0, RIGHT(TEXT(AL847,"0.#"),1)&lt;&gt;"."),TRUE,FALSE)</formula>
    </cfRule>
    <cfRule type="expression" dxfId="2570" priority="6756">
      <formula>IF(AND(AL847&lt;0, RIGHT(TEXT(AL847,"0.#"),1)="."),TRUE,FALSE)</formula>
    </cfRule>
  </conditionalFormatting>
  <conditionalFormatting sqref="AQ53:AQ55">
    <cfRule type="expression" dxfId="2569" priority="4775">
      <formula>IF(RIGHT(TEXT(AQ53,"0.#"),1)=".",FALSE,TRUE)</formula>
    </cfRule>
    <cfRule type="expression" dxfId="2568" priority="4776">
      <formula>IF(RIGHT(TEXT(AQ53,"0.#"),1)=".",TRUE,FALSE)</formula>
    </cfRule>
  </conditionalFormatting>
  <conditionalFormatting sqref="AU53:AU55">
    <cfRule type="expression" dxfId="2567" priority="4773">
      <formula>IF(RIGHT(TEXT(AU53,"0.#"),1)=".",FALSE,TRUE)</formula>
    </cfRule>
    <cfRule type="expression" dxfId="2566" priority="4774">
      <formula>IF(RIGHT(TEXT(AU53,"0.#"),1)=".",TRUE,FALSE)</formula>
    </cfRule>
  </conditionalFormatting>
  <conditionalFormatting sqref="AQ60:AQ62">
    <cfRule type="expression" dxfId="2565" priority="4771">
      <formula>IF(RIGHT(TEXT(AQ60,"0.#"),1)=".",FALSE,TRUE)</formula>
    </cfRule>
    <cfRule type="expression" dxfId="2564" priority="4772">
      <formula>IF(RIGHT(TEXT(AQ60,"0.#"),1)=".",TRUE,FALSE)</formula>
    </cfRule>
  </conditionalFormatting>
  <conditionalFormatting sqref="AU60:AU62">
    <cfRule type="expression" dxfId="2563" priority="4769">
      <formula>IF(RIGHT(TEXT(AU60,"0.#"),1)=".",FALSE,TRUE)</formula>
    </cfRule>
    <cfRule type="expression" dxfId="2562" priority="4770">
      <formula>IF(RIGHT(TEXT(AU60,"0.#"),1)=".",TRUE,FALSE)</formula>
    </cfRule>
  </conditionalFormatting>
  <conditionalFormatting sqref="AQ75:AQ77">
    <cfRule type="expression" dxfId="2561" priority="4767">
      <formula>IF(RIGHT(TEXT(AQ75,"0.#"),1)=".",FALSE,TRUE)</formula>
    </cfRule>
    <cfRule type="expression" dxfId="2560" priority="4768">
      <formula>IF(RIGHT(TEXT(AQ75,"0.#"),1)=".",TRUE,FALSE)</formula>
    </cfRule>
  </conditionalFormatting>
  <conditionalFormatting sqref="AU75:AU77">
    <cfRule type="expression" dxfId="2559" priority="4765">
      <formula>IF(RIGHT(TEXT(AU75,"0.#"),1)=".",FALSE,TRUE)</formula>
    </cfRule>
    <cfRule type="expression" dxfId="2558" priority="4766">
      <formula>IF(RIGHT(TEXT(AU75,"0.#"),1)=".",TRUE,FALSE)</formula>
    </cfRule>
  </conditionalFormatting>
  <conditionalFormatting sqref="AQ87:AQ89">
    <cfRule type="expression" dxfId="2557" priority="4763">
      <formula>IF(RIGHT(TEXT(AQ87,"0.#"),1)=".",FALSE,TRUE)</formula>
    </cfRule>
    <cfRule type="expression" dxfId="2556" priority="4764">
      <formula>IF(RIGHT(TEXT(AQ87,"0.#"),1)=".",TRUE,FALSE)</formula>
    </cfRule>
  </conditionalFormatting>
  <conditionalFormatting sqref="AU87:AU89">
    <cfRule type="expression" dxfId="2555" priority="4761">
      <formula>IF(RIGHT(TEXT(AU87,"0.#"),1)=".",FALSE,TRUE)</formula>
    </cfRule>
    <cfRule type="expression" dxfId="2554" priority="4762">
      <formula>IF(RIGHT(TEXT(AU87,"0.#"),1)=".",TRUE,FALSE)</formula>
    </cfRule>
  </conditionalFormatting>
  <conditionalFormatting sqref="AQ92:AQ94">
    <cfRule type="expression" dxfId="2553" priority="4759">
      <formula>IF(RIGHT(TEXT(AQ92,"0.#"),1)=".",FALSE,TRUE)</formula>
    </cfRule>
    <cfRule type="expression" dxfId="2552" priority="4760">
      <formula>IF(RIGHT(TEXT(AQ92,"0.#"),1)=".",TRUE,FALSE)</formula>
    </cfRule>
  </conditionalFormatting>
  <conditionalFormatting sqref="AU92:AU94">
    <cfRule type="expression" dxfId="2551" priority="4757">
      <formula>IF(RIGHT(TEXT(AU92,"0.#"),1)=".",FALSE,TRUE)</formula>
    </cfRule>
    <cfRule type="expression" dxfId="2550" priority="4758">
      <formula>IF(RIGHT(TEXT(AU92,"0.#"),1)=".",TRUE,FALSE)</formula>
    </cfRule>
  </conditionalFormatting>
  <conditionalFormatting sqref="AQ97:AQ99">
    <cfRule type="expression" dxfId="2549" priority="4755">
      <formula>IF(RIGHT(TEXT(AQ97,"0.#"),1)=".",FALSE,TRUE)</formula>
    </cfRule>
    <cfRule type="expression" dxfId="2548" priority="4756">
      <formula>IF(RIGHT(TEXT(AQ97,"0.#"),1)=".",TRUE,FALSE)</formula>
    </cfRule>
  </conditionalFormatting>
  <conditionalFormatting sqref="AU97:AU99">
    <cfRule type="expression" dxfId="2547" priority="4753">
      <formula>IF(RIGHT(TEXT(AU97,"0.#"),1)=".",FALSE,TRUE)</formula>
    </cfRule>
    <cfRule type="expression" dxfId="2546" priority="4754">
      <formula>IF(RIGHT(TEXT(AU97,"0.#"),1)=".",TRUE,FALSE)</formula>
    </cfRule>
  </conditionalFormatting>
  <conditionalFormatting sqref="AE458">
    <cfRule type="expression" dxfId="2545" priority="4447">
      <formula>IF(RIGHT(TEXT(AE458,"0.#"),1)=".",FALSE,TRUE)</formula>
    </cfRule>
    <cfRule type="expression" dxfId="2544" priority="4448">
      <formula>IF(RIGHT(TEXT(AE458,"0.#"),1)=".",TRUE,FALSE)</formula>
    </cfRule>
  </conditionalFormatting>
  <conditionalFormatting sqref="AM460">
    <cfRule type="expression" dxfId="2543" priority="4437">
      <formula>IF(RIGHT(TEXT(AM460,"0.#"),1)=".",FALSE,TRUE)</formula>
    </cfRule>
    <cfRule type="expression" dxfId="2542" priority="4438">
      <formula>IF(RIGHT(TEXT(AM460,"0.#"),1)=".",TRUE,FALSE)</formula>
    </cfRule>
  </conditionalFormatting>
  <conditionalFormatting sqref="AE459">
    <cfRule type="expression" dxfId="2541" priority="4445">
      <formula>IF(RIGHT(TEXT(AE459,"0.#"),1)=".",FALSE,TRUE)</formula>
    </cfRule>
    <cfRule type="expression" dxfId="2540" priority="4446">
      <formula>IF(RIGHT(TEXT(AE459,"0.#"),1)=".",TRUE,FALSE)</formula>
    </cfRule>
  </conditionalFormatting>
  <conditionalFormatting sqref="AE460">
    <cfRule type="expression" dxfId="2539" priority="4443">
      <formula>IF(RIGHT(TEXT(AE460,"0.#"),1)=".",FALSE,TRUE)</formula>
    </cfRule>
    <cfRule type="expression" dxfId="2538" priority="4444">
      <formula>IF(RIGHT(TEXT(AE460,"0.#"),1)=".",TRUE,FALSE)</formula>
    </cfRule>
  </conditionalFormatting>
  <conditionalFormatting sqref="AM458">
    <cfRule type="expression" dxfId="2537" priority="4441">
      <formula>IF(RIGHT(TEXT(AM458,"0.#"),1)=".",FALSE,TRUE)</formula>
    </cfRule>
    <cfRule type="expression" dxfId="2536" priority="4442">
      <formula>IF(RIGHT(TEXT(AM458,"0.#"),1)=".",TRUE,FALSE)</formula>
    </cfRule>
  </conditionalFormatting>
  <conditionalFormatting sqref="AM459">
    <cfRule type="expression" dxfId="2535" priority="4439">
      <formula>IF(RIGHT(TEXT(AM459,"0.#"),1)=".",FALSE,TRUE)</formula>
    </cfRule>
    <cfRule type="expression" dxfId="2534" priority="4440">
      <formula>IF(RIGHT(TEXT(AM459,"0.#"),1)=".",TRUE,FALSE)</formula>
    </cfRule>
  </conditionalFormatting>
  <conditionalFormatting sqref="AU458">
    <cfRule type="expression" dxfId="2533" priority="4435">
      <formula>IF(RIGHT(TEXT(AU458,"0.#"),1)=".",FALSE,TRUE)</formula>
    </cfRule>
    <cfRule type="expression" dxfId="2532" priority="4436">
      <formula>IF(RIGHT(TEXT(AU458,"0.#"),1)=".",TRUE,FALSE)</formula>
    </cfRule>
  </conditionalFormatting>
  <conditionalFormatting sqref="AU459">
    <cfRule type="expression" dxfId="2531" priority="4433">
      <formula>IF(RIGHT(TEXT(AU459,"0.#"),1)=".",FALSE,TRUE)</formula>
    </cfRule>
    <cfRule type="expression" dxfId="2530" priority="4434">
      <formula>IF(RIGHT(TEXT(AU459,"0.#"),1)=".",TRUE,FALSE)</formula>
    </cfRule>
  </conditionalFormatting>
  <conditionalFormatting sqref="AU460">
    <cfRule type="expression" dxfId="2529" priority="4431">
      <formula>IF(RIGHT(TEXT(AU460,"0.#"),1)=".",FALSE,TRUE)</formula>
    </cfRule>
    <cfRule type="expression" dxfId="2528" priority="4432">
      <formula>IF(RIGHT(TEXT(AU460,"0.#"),1)=".",TRUE,FALSE)</formula>
    </cfRule>
  </conditionalFormatting>
  <conditionalFormatting sqref="AI460">
    <cfRule type="expression" dxfId="2527" priority="4425">
      <formula>IF(RIGHT(TEXT(AI460,"0.#"),1)=".",FALSE,TRUE)</formula>
    </cfRule>
    <cfRule type="expression" dxfId="2526" priority="4426">
      <formula>IF(RIGHT(TEXT(AI460,"0.#"),1)=".",TRUE,FALSE)</formula>
    </cfRule>
  </conditionalFormatting>
  <conditionalFormatting sqref="AI458">
    <cfRule type="expression" dxfId="2525" priority="4429">
      <formula>IF(RIGHT(TEXT(AI458,"0.#"),1)=".",FALSE,TRUE)</formula>
    </cfRule>
    <cfRule type="expression" dxfId="2524" priority="4430">
      <formula>IF(RIGHT(TEXT(AI458,"0.#"),1)=".",TRUE,FALSE)</formula>
    </cfRule>
  </conditionalFormatting>
  <conditionalFormatting sqref="AI459">
    <cfRule type="expression" dxfId="2523" priority="4427">
      <formula>IF(RIGHT(TEXT(AI459,"0.#"),1)=".",FALSE,TRUE)</formula>
    </cfRule>
    <cfRule type="expression" dxfId="2522" priority="4428">
      <formula>IF(RIGHT(TEXT(AI459,"0.#"),1)=".",TRUE,FALSE)</formula>
    </cfRule>
  </conditionalFormatting>
  <conditionalFormatting sqref="AQ459">
    <cfRule type="expression" dxfId="2521" priority="4423">
      <formula>IF(RIGHT(TEXT(AQ459,"0.#"),1)=".",FALSE,TRUE)</formula>
    </cfRule>
    <cfRule type="expression" dxfId="2520" priority="4424">
      <formula>IF(RIGHT(TEXT(AQ459,"0.#"),1)=".",TRUE,FALSE)</formula>
    </cfRule>
  </conditionalFormatting>
  <conditionalFormatting sqref="AQ460">
    <cfRule type="expression" dxfId="2519" priority="4421">
      <formula>IF(RIGHT(TEXT(AQ460,"0.#"),1)=".",FALSE,TRUE)</formula>
    </cfRule>
    <cfRule type="expression" dxfId="2518" priority="4422">
      <formula>IF(RIGHT(TEXT(AQ460,"0.#"),1)=".",TRUE,FALSE)</formula>
    </cfRule>
  </conditionalFormatting>
  <conditionalFormatting sqref="AQ458">
    <cfRule type="expression" dxfId="2517" priority="4419">
      <formula>IF(RIGHT(TEXT(AQ458,"0.#"),1)=".",FALSE,TRUE)</formula>
    </cfRule>
    <cfRule type="expression" dxfId="2516" priority="4420">
      <formula>IF(RIGHT(TEXT(AQ458,"0.#"),1)=".",TRUE,FALSE)</formula>
    </cfRule>
  </conditionalFormatting>
  <conditionalFormatting sqref="AE120 AM120">
    <cfRule type="expression" dxfId="2515" priority="3097">
      <formula>IF(RIGHT(TEXT(AE120,"0.#"),1)=".",FALSE,TRUE)</formula>
    </cfRule>
    <cfRule type="expression" dxfId="2514" priority="3098">
      <formula>IF(RIGHT(TEXT(AE120,"0.#"),1)=".",TRUE,FALSE)</formula>
    </cfRule>
  </conditionalFormatting>
  <conditionalFormatting sqref="AI126">
    <cfRule type="expression" dxfId="2513" priority="3087">
      <formula>IF(RIGHT(TEXT(AI126,"0.#"),1)=".",FALSE,TRUE)</formula>
    </cfRule>
    <cfRule type="expression" dxfId="2512" priority="3088">
      <formula>IF(RIGHT(TEXT(AI126,"0.#"),1)=".",TRUE,FALSE)</formula>
    </cfRule>
  </conditionalFormatting>
  <conditionalFormatting sqref="AI120">
    <cfRule type="expression" dxfId="2511" priority="3095">
      <formula>IF(RIGHT(TEXT(AI120,"0.#"),1)=".",FALSE,TRUE)</formula>
    </cfRule>
    <cfRule type="expression" dxfId="2510" priority="3096">
      <formula>IF(RIGHT(TEXT(AI120,"0.#"),1)=".",TRUE,FALSE)</formula>
    </cfRule>
  </conditionalFormatting>
  <conditionalFormatting sqref="AE123 AM123">
    <cfRule type="expression" dxfId="2509" priority="3093">
      <formula>IF(RIGHT(TEXT(AE123,"0.#"),1)=".",FALSE,TRUE)</formula>
    </cfRule>
    <cfRule type="expression" dxfId="2508" priority="3094">
      <formula>IF(RIGHT(TEXT(AE123,"0.#"),1)=".",TRUE,FALSE)</formula>
    </cfRule>
  </conditionalFormatting>
  <conditionalFormatting sqref="AI123">
    <cfRule type="expression" dxfId="2507" priority="3091">
      <formula>IF(RIGHT(TEXT(AI123,"0.#"),1)=".",FALSE,TRUE)</formula>
    </cfRule>
    <cfRule type="expression" dxfId="2506" priority="3092">
      <formula>IF(RIGHT(TEXT(AI123,"0.#"),1)=".",TRUE,FALSE)</formula>
    </cfRule>
  </conditionalFormatting>
  <conditionalFormatting sqref="AE126 AM126">
    <cfRule type="expression" dxfId="2505" priority="3089">
      <formula>IF(RIGHT(TEXT(AE126,"0.#"),1)=".",FALSE,TRUE)</formula>
    </cfRule>
    <cfRule type="expression" dxfId="2504" priority="3090">
      <formula>IF(RIGHT(TEXT(AE126,"0.#"),1)=".",TRUE,FALSE)</formula>
    </cfRule>
  </conditionalFormatting>
  <conditionalFormatting sqref="AE129 AM129">
    <cfRule type="expression" dxfId="2503" priority="3085">
      <formula>IF(RIGHT(TEXT(AE129,"0.#"),1)=".",FALSE,TRUE)</formula>
    </cfRule>
    <cfRule type="expression" dxfId="2502" priority="3086">
      <formula>IF(RIGHT(TEXT(AE129,"0.#"),1)=".",TRUE,FALSE)</formula>
    </cfRule>
  </conditionalFormatting>
  <conditionalFormatting sqref="AI129">
    <cfRule type="expression" dxfId="2501" priority="3083">
      <formula>IF(RIGHT(TEXT(AI129,"0.#"),1)=".",FALSE,TRUE)</formula>
    </cfRule>
    <cfRule type="expression" dxfId="2500" priority="3084">
      <formula>IF(RIGHT(TEXT(AI129,"0.#"),1)=".",TRUE,FALSE)</formula>
    </cfRule>
  </conditionalFormatting>
  <conditionalFormatting sqref="Y847:Y874">
    <cfRule type="expression" dxfId="2499" priority="3081">
      <formula>IF(RIGHT(TEXT(Y847,"0.#"),1)=".",FALSE,TRUE)</formula>
    </cfRule>
    <cfRule type="expression" dxfId="2498" priority="3082">
      <formula>IF(RIGHT(TEXT(Y847,"0.#"),1)=".",TRUE,FALSE)</formula>
    </cfRule>
  </conditionalFormatting>
  <conditionalFormatting sqref="AU518">
    <cfRule type="expression" dxfId="2497" priority="1591">
      <formula>IF(RIGHT(TEXT(AU518,"0.#"),1)=".",FALSE,TRUE)</formula>
    </cfRule>
    <cfRule type="expression" dxfId="2496" priority="1592">
      <formula>IF(RIGHT(TEXT(AU518,"0.#"),1)=".",TRUE,FALSE)</formula>
    </cfRule>
  </conditionalFormatting>
  <conditionalFormatting sqref="AQ551">
    <cfRule type="expression" dxfId="2495" priority="1367">
      <formula>IF(RIGHT(TEXT(AQ551,"0.#"),1)=".",FALSE,TRUE)</formula>
    </cfRule>
    <cfRule type="expression" dxfId="2494" priority="1368">
      <formula>IF(RIGHT(TEXT(AQ551,"0.#"),1)=".",TRUE,FALSE)</formula>
    </cfRule>
  </conditionalFormatting>
  <conditionalFormatting sqref="AE556">
    <cfRule type="expression" dxfId="2493" priority="1365">
      <formula>IF(RIGHT(TEXT(AE556,"0.#"),1)=".",FALSE,TRUE)</formula>
    </cfRule>
    <cfRule type="expression" dxfId="2492" priority="1366">
      <formula>IF(RIGHT(TEXT(AE556,"0.#"),1)=".",TRUE,FALSE)</formula>
    </cfRule>
  </conditionalFormatting>
  <conditionalFormatting sqref="AE557">
    <cfRule type="expression" dxfId="2491" priority="1363">
      <formula>IF(RIGHT(TEXT(AE557,"0.#"),1)=".",FALSE,TRUE)</formula>
    </cfRule>
    <cfRule type="expression" dxfId="2490" priority="1364">
      <formula>IF(RIGHT(TEXT(AE557,"0.#"),1)=".",TRUE,FALSE)</formula>
    </cfRule>
  </conditionalFormatting>
  <conditionalFormatting sqref="AE558">
    <cfRule type="expression" dxfId="2489" priority="1361">
      <formula>IF(RIGHT(TEXT(AE558,"0.#"),1)=".",FALSE,TRUE)</formula>
    </cfRule>
    <cfRule type="expression" dxfId="2488" priority="1362">
      <formula>IF(RIGHT(TEXT(AE558,"0.#"),1)=".",TRUE,FALSE)</formula>
    </cfRule>
  </conditionalFormatting>
  <conditionalFormatting sqref="AU556">
    <cfRule type="expression" dxfId="2487" priority="1353">
      <formula>IF(RIGHT(TEXT(AU556,"0.#"),1)=".",FALSE,TRUE)</formula>
    </cfRule>
    <cfRule type="expression" dxfId="2486" priority="1354">
      <formula>IF(RIGHT(TEXT(AU556,"0.#"),1)=".",TRUE,FALSE)</formula>
    </cfRule>
  </conditionalFormatting>
  <conditionalFormatting sqref="AU557">
    <cfRule type="expression" dxfId="2485" priority="1351">
      <formula>IF(RIGHT(TEXT(AU557,"0.#"),1)=".",FALSE,TRUE)</formula>
    </cfRule>
    <cfRule type="expression" dxfId="2484" priority="1352">
      <formula>IF(RIGHT(TEXT(AU557,"0.#"),1)=".",TRUE,FALSE)</formula>
    </cfRule>
  </conditionalFormatting>
  <conditionalFormatting sqref="AU558">
    <cfRule type="expression" dxfId="2483" priority="1349">
      <formula>IF(RIGHT(TEXT(AU558,"0.#"),1)=".",FALSE,TRUE)</formula>
    </cfRule>
    <cfRule type="expression" dxfId="2482" priority="1350">
      <formula>IF(RIGHT(TEXT(AU558,"0.#"),1)=".",TRUE,FALSE)</formula>
    </cfRule>
  </conditionalFormatting>
  <conditionalFormatting sqref="AQ557">
    <cfRule type="expression" dxfId="2481" priority="1341">
      <formula>IF(RIGHT(TEXT(AQ557,"0.#"),1)=".",FALSE,TRUE)</formula>
    </cfRule>
    <cfRule type="expression" dxfId="2480" priority="1342">
      <formula>IF(RIGHT(TEXT(AQ557,"0.#"),1)=".",TRUE,FALSE)</formula>
    </cfRule>
  </conditionalFormatting>
  <conditionalFormatting sqref="AQ558">
    <cfRule type="expression" dxfId="2479" priority="1339">
      <formula>IF(RIGHT(TEXT(AQ558,"0.#"),1)=".",FALSE,TRUE)</formula>
    </cfRule>
    <cfRule type="expression" dxfId="2478" priority="1340">
      <formula>IF(RIGHT(TEXT(AQ558,"0.#"),1)=".",TRUE,FALSE)</formula>
    </cfRule>
  </conditionalFormatting>
  <conditionalFormatting sqref="AQ556">
    <cfRule type="expression" dxfId="2477" priority="1337">
      <formula>IF(RIGHT(TEXT(AQ556,"0.#"),1)=".",FALSE,TRUE)</formula>
    </cfRule>
    <cfRule type="expression" dxfId="2476" priority="1338">
      <formula>IF(RIGHT(TEXT(AQ556,"0.#"),1)=".",TRUE,FALSE)</formula>
    </cfRule>
  </conditionalFormatting>
  <conditionalFormatting sqref="AE561">
    <cfRule type="expression" dxfId="2475" priority="1335">
      <formula>IF(RIGHT(TEXT(AE561,"0.#"),1)=".",FALSE,TRUE)</formula>
    </cfRule>
    <cfRule type="expression" dxfId="2474" priority="1336">
      <formula>IF(RIGHT(TEXT(AE561,"0.#"),1)=".",TRUE,FALSE)</formula>
    </cfRule>
  </conditionalFormatting>
  <conditionalFormatting sqref="AE562">
    <cfRule type="expression" dxfId="2473" priority="1333">
      <formula>IF(RIGHT(TEXT(AE562,"0.#"),1)=".",FALSE,TRUE)</formula>
    </cfRule>
    <cfRule type="expression" dxfId="2472" priority="1334">
      <formula>IF(RIGHT(TEXT(AE562,"0.#"),1)=".",TRUE,FALSE)</formula>
    </cfRule>
  </conditionalFormatting>
  <conditionalFormatting sqref="AE563">
    <cfRule type="expression" dxfId="2471" priority="1331">
      <formula>IF(RIGHT(TEXT(AE563,"0.#"),1)=".",FALSE,TRUE)</formula>
    </cfRule>
    <cfRule type="expression" dxfId="2470" priority="1332">
      <formula>IF(RIGHT(TEXT(AE563,"0.#"),1)=".",TRUE,FALSE)</formula>
    </cfRule>
  </conditionalFormatting>
  <conditionalFormatting sqref="AL1110:AO1139">
    <cfRule type="expression" dxfId="2469" priority="2987">
      <formula>IF(AND(AL1110&gt;=0, RIGHT(TEXT(AL1110,"0.#"),1)&lt;&gt;"."),TRUE,FALSE)</formula>
    </cfRule>
    <cfRule type="expression" dxfId="2468" priority="2988">
      <formula>IF(AND(AL1110&gt;=0, RIGHT(TEXT(AL1110,"0.#"),1)="."),TRUE,FALSE)</formula>
    </cfRule>
    <cfRule type="expression" dxfId="2467" priority="2989">
      <formula>IF(AND(AL1110&lt;0, RIGHT(TEXT(AL1110,"0.#"),1)&lt;&gt;"."),TRUE,FALSE)</formula>
    </cfRule>
    <cfRule type="expression" dxfId="2466" priority="2990">
      <formula>IF(AND(AL1110&lt;0, RIGHT(TEXT(AL1110,"0.#"),1)="."),TRUE,FALSE)</formula>
    </cfRule>
  </conditionalFormatting>
  <conditionalFormatting sqref="Y1110:Y1139">
    <cfRule type="expression" dxfId="2465" priority="2985">
      <formula>IF(RIGHT(TEXT(Y1110,"0.#"),1)=".",FALSE,TRUE)</formula>
    </cfRule>
    <cfRule type="expression" dxfId="2464" priority="2986">
      <formula>IF(RIGHT(TEXT(Y1110,"0.#"),1)=".",TRUE,FALSE)</formula>
    </cfRule>
  </conditionalFormatting>
  <conditionalFormatting sqref="AQ553">
    <cfRule type="expression" dxfId="2463" priority="1369">
      <formula>IF(RIGHT(TEXT(AQ553,"0.#"),1)=".",FALSE,TRUE)</formula>
    </cfRule>
    <cfRule type="expression" dxfId="2462" priority="1370">
      <formula>IF(RIGHT(TEXT(AQ553,"0.#"),1)=".",TRUE,FALSE)</formula>
    </cfRule>
  </conditionalFormatting>
  <conditionalFormatting sqref="AU552">
    <cfRule type="expression" dxfId="2461" priority="1381">
      <formula>IF(RIGHT(TEXT(AU552,"0.#"),1)=".",FALSE,TRUE)</formula>
    </cfRule>
    <cfRule type="expression" dxfId="2460" priority="1382">
      <formula>IF(RIGHT(TEXT(AU552,"0.#"),1)=".",TRUE,FALSE)</formula>
    </cfRule>
  </conditionalFormatting>
  <conditionalFormatting sqref="AE552">
    <cfRule type="expression" dxfId="2459" priority="1393">
      <formula>IF(RIGHT(TEXT(AE552,"0.#"),1)=".",FALSE,TRUE)</formula>
    </cfRule>
    <cfRule type="expression" dxfId="2458" priority="1394">
      <formula>IF(RIGHT(TEXT(AE552,"0.#"),1)=".",TRUE,FALSE)</formula>
    </cfRule>
  </conditionalFormatting>
  <conditionalFormatting sqref="AQ548">
    <cfRule type="expression" dxfId="2457" priority="1399">
      <formula>IF(RIGHT(TEXT(AQ548,"0.#"),1)=".",FALSE,TRUE)</formula>
    </cfRule>
    <cfRule type="expression" dxfId="2456" priority="1400">
      <formula>IF(RIGHT(TEXT(AQ548,"0.#"),1)=".",TRUE,FALSE)</formula>
    </cfRule>
  </conditionalFormatting>
  <conditionalFormatting sqref="AL845:AO846">
    <cfRule type="expression" dxfId="2455" priority="2939">
      <formula>IF(AND(AL845&gt;=0, RIGHT(TEXT(AL845,"0.#"),1)&lt;&gt;"."),TRUE,FALSE)</formula>
    </cfRule>
    <cfRule type="expression" dxfId="2454" priority="2940">
      <formula>IF(AND(AL845&gt;=0, RIGHT(TEXT(AL845,"0.#"),1)="."),TRUE,FALSE)</formula>
    </cfRule>
    <cfRule type="expression" dxfId="2453" priority="2941">
      <formula>IF(AND(AL845&lt;0, RIGHT(TEXT(AL845,"0.#"),1)&lt;&gt;"."),TRUE,FALSE)</formula>
    </cfRule>
    <cfRule type="expression" dxfId="2452" priority="2942">
      <formula>IF(AND(AL845&lt;0, RIGHT(TEXT(AL845,"0.#"),1)="."),TRUE,FALSE)</formula>
    </cfRule>
  </conditionalFormatting>
  <conditionalFormatting sqref="Y845:Y846">
    <cfRule type="expression" dxfId="2451" priority="2937">
      <formula>IF(RIGHT(TEXT(Y845,"0.#"),1)=".",FALSE,TRUE)</formula>
    </cfRule>
    <cfRule type="expression" dxfId="2450" priority="2938">
      <formula>IF(RIGHT(TEXT(Y845,"0.#"),1)=".",TRUE,FALSE)</formula>
    </cfRule>
  </conditionalFormatting>
  <conditionalFormatting sqref="AE492">
    <cfRule type="expression" dxfId="2449" priority="1725">
      <formula>IF(RIGHT(TEXT(AE492,"0.#"),1)=".",FALSE,TRUE)</formula>
    </cfRule>
    <cfRule type="expression" dxfId="2448" priority="1726">
      <formula>IF(RIGHT(TEXT(AE492,"0.#"),1)=".",TRUE,FALSE)</formula>
    </cfRule>
  </conditionalFormatting>
  <conditionalFormatting sqref="AE493">
    <cfRule type="expression" dxfId="2447" priority="1723">
      <formula>IF(RIGHT(TEXT(AE493,"0.#"),1)=".",FALSE,TRUE)</formula>
    </cfRule>
    <cfRule type="expression" dxfId="2446" priority="1724">
      <formula>IF(RIGHT(TEXT(AE493,"0.#"),1)=".",TRUE,FALSE)</formula>
    </cfRule>
  </conditionalFormatting>
  <conditionalFormatting sqref="AE494">
    <cfRule type="expression" dxfId="2445" priority="1721">
      <formula>IF(RIGHT(TEXT(AE494,"0.#"),1)=".",FALSE,TRUE)</formula>
    </cfRule>
    <cfRule type="expression" dxfId="2444" priority="1722">
      <formula>IF(RIGHT(TEXT(AE494,"0.#"),1)=".",TRUE,FALSE)</formula>
    </cfRule>
  </conditionalFormatting>
  <conditionalFormatting sqref="AQ493">
    <cfRule type="expression" dxfId="2443" priority="1701">
      <formula>IF(RIGHT(TEXT(AQ493,"0.#"),1)=".",FALSE,TRUE)</formula>
    </cfRule>
    <cfRule type="expression" dxfId="2442" priority="1702">
      <formula>IF(RIGHT(TEXT(AQ493,"0.#"),1)=".",TRUE,FALSE)</formula>
    </cfRule>
  </conditionalFormatting>
  <conditionalFormatting sqref="AQ494">
    <cfRule type="expression" dxfId="2441" priority="1699">
      <formula>IF(RIGHT(TEXT(AQ494,"0.#"),1)=".",FALSE,TRUE)</formula>
    </cfRule>
    <cfRule type="expression" dxfId="2440" priority="1700">
      <formula>IF(RIGHT(TEXT(AQ494,"0.#"),1)=".",TRUE,FALSE)</formula>
    </cfRule>
  </conditionalFormatting>
  <conditionalFormatting sqref="AQ492">
    <cfRule type="expression" dxfId="2439" priority="1697">
      <formula>IF(RIGHT(TEXT(AQ492,"0.#"),1)=".",FALSE,TRUE)</formula>
    </cfRule>
    <cfRule type="expression" dxfId="2438" priority="1698">
      <formula>IF(RIGHT(TEXT(AQ492,"0.#"),1)=".",TRUE,FALSE)</formula>
    </cfRule>
  </conditionalFormatting>
  <conditionalFormatting sqref="AU494">
    <cfRule type="expression" dxfId="2437" priority="1709">
      <formula>IF(RIGHT(TEXT(AU494,"0.#"),1)=".",FALSE,TRUE)</formula>
    </cfRule>
    <cfRule type="expression" dxfId="2436" priority="1710">
      <formula>IF(RIGHT(TEXT(AU494,"0.#"),1)=".",TRUE,FALSE)</formula>
    </cfRule>
  </conditionalFormatting>
  <conditionalFormatting sqref="AU492">
    <cfRule type="expression" dxfId="2435" priority="1713">
      <formula>IF(RIGHT(TEXT(AU492,"0.#"),1)=".",FALSE,TRUE)</formula>
    </cfRule>
    <cfRule type="expression" dxfId="2434" priority="1714">
      <formula>IF(RIGHT(TEXT(AU492,"0.#"),1)=".",TRUE,FALSE)</formula>
    </cfRule>
  </conditionalFormatting>
  <conditionalFormatting sqref="AU493">
    <cfRule type="expression" dxfId="2433" priority="1711">
      <formula>IF(RIGHT(TEXT(AU493,"0.#"),1)=".",FALSE,TRUE)</formula>
    </cfRule>
    <cfRule type="expression" dxfId="2432" priority="1712">
      <formula>IF(RIGHT(TEXT(AU493,"0.#"),1)=".",TRUE,FALSE)</formula>
    </cfRule>
  </conditionalFormatting>
  <conditionalFormatting sqref="AU583">
    <cfRule type="expression" dxfId="2431" priority="1229">
      <formula>IF(RIGHT(TEXT(AU583,"0.#"),1)=".",FALSE,TRUE)</formula>
    </cfRule>
    <cfRule type="expression" dxfId="2430" priority="1230">
      <formula>IF(RIGHT(TEXT(AU583,"0.#"),1)=".",TRUE,FALSE)</formula>
    </cfRule>
  </conditionalFormatting>
  <conditionalFormatting sqref="AU582">
    <cfRule type="expression" dxfId="2429" priority="1231">
      <formula>IF(RIGHT(TEXT(AU582,"0.#"),1)=".",FALSE,TRUE)</formula>
    </cfRule>
    <cfRule type="expression" dxfId="2428" priority="1232">
      <formula>IF(RIGHT(TEXT(AU582,"0.#"),1)=".",TRUE,FALSE)</formula>
    </cfRule>
  </conditionalFormatting>
  <conditionalFormatting sqref="AE499">
    <cfRule type="expression" dxfId="2427" priority="1691">
      <formula>IF(RIGHT(TEXT(AE499,"0.#"),1)=".",FALSE,TRUE)</formula>
    </cfRule>
    <cfRule type="expression" dxfId="2426" priority="1692">
      <formula>IF(RIGHT(TEXT(AE499,"0.#"),1)=".",TRUE,FALSE)</formula>
    </cfRule>
  </conditionalFormatting>
  <conditionalFormatting sqref="AE497">
    <cfRule type="expression" dxfId="2425" priority="1695">
      <formula>IF(RIGHT(TEXT(AE497,"0.#"),1)=".",FALSE,TRUE)</formula>
    </cfRule>
    <cfRule type="expression" dxfId="2424" priority="1696">
      <formula>IF(RIGHT(TEXT(AE497,"0.#"),1)=".",TRUE,FALSE)</formula>
    </cfRule>
  </conditionalFormatting>
  <conditionalFormatting sqref="AE498">
    <cfRule type="expression" dxfId="2423" priority="1693">
      <formula>IF(RIGHT(TEXT(AE498,"0.#"),1)=".",FALSE,TRUE)</formula>
    </cfRule>
    <cfRule type="expression" dxfId="2422" priority="1694">
      <formula>IF(RIGHT(TEXT(AE498,"0.#"),1)=".",TRUE,FALSE)</formula>
    </cfRule>
  </conditionalFormatting>
  <conditionalFormatting sqref="AU499">
    <cfRule type="expression" dxfId="2421" priority="1679">
      <formula>IF(RIGHT(TEXT(AU499,"0.#"),1)=".",FALSE,TRUE)</formula>
    </cfRule>
    <cfRule type="expression" dxfId="2420" priority="1680">
      <formula>IF(RIGHT(TEXT(AU499,"0.#"),1)=".",TRUE,FALSE)</formula>
    </cfRule>
  </conditionalFormatting>
  <conditionalFormatting sqref="AU497">
    <cfRule type="expression" dxfId="2419" priority="1683">
      <formula>IF(RIGHT(TEXT(AU497,"0.#"),1)=".",FALSE,TRUE)</formula>
    </cfRule>
    <cfRule type="expression" dxfId="2418" priority="1684">
      <formula>IF(RIGHT(TEXT(AU497,"0.#"),1)=".",TRUE,FALSE)</formula>
    </cfRule>
  </conditionalFormatting>
  <conditionalFormatting sqref="AU498">
    <cfRule type="expression" dxfId="2417" priority="1681">
      <formula>IF(RIGHT(TEXT(AU498,"0.#"),1)=".",FALSE,TRUE)</formula>
    </cfRule>
    <cfRule type="expression" dxfId="2416" priority="1682">
      <formula>IF(RIGHT(TEXT(AU498,"0.#"),1)=".",TRUE,FALSE)</formula>
    </cfRule>
  </conditionalFormatting>
  <conditionalFormatting sqref="AQ497">
    <cfRule type="expression" dxfId="2415" priority="1667">
      <formula>IF(RIGHT(TEXT(AQ497,"0.#"),1)=".",FALSE,TRUE)</formula>
    </cfRule>
    <cfRule type="expression" dxfId="2414" priority="1668">
      <formula>IF(RIGHT(TEXT(AQ497,"0.#"),1)=".",TRUE,FALSE)</formula>
    </cfRule>
  </conditionalFormatting>
  <conditionalFormatting sqref="AQ498">
    <cfRule type="expression" dxfId="2413" priority="1671">
      <formula>IF(RIGHT(TEXT(AQ498,"0.#"),1)=".",FALSE,TRUE)</formula>
    </cfRule>
    <cfRule type="expression" dxfId="2412" priority="1672">
      <formula>IF(RIGHT(TEXT(AQ498,"0.#"),1)=".",TRUE,FALSE)</formula>
    </cfRule>
  </conditionalFormatting>
  <conditionalFormatting sqref="AQ499">
    <cfRule type="expression" dxfId="2411" priority="1669">
      <formula>IF(RIGHT(TEXT(AQ499,"0.#"),1)=".",FALSE,TRUE)</formula>
    </cfRule>
    <cfRule type="expression" dxfId="2410" priority="1670">
      <formula>IF(RIGHT(TEXT(AQ499,"0.#"),1)=".",TRUE,FALSE)</formula>
    </cfRule>
  </conditionalFormatting>
  <conditionalFormatting sqref="AE504">
    <cfRule type="expression" dxfId="2409" priority="1661">
      <formula>IF(RIGHT(TEXT(AE504,"0.#"),1)=".",FALSE,TRUE)</formula>
    </cfRule>
    <cfRule type="expression" dxfId="2408" priority="1662">
      <formula>IF(RIGHT(TEXT(AE504,"0.#"),1)=".",TRUE,FALSE)</formula>
    </cfRule>
  </conditionalFormatting>
  <conditionalFormatting sqref="AE502">
    <cfRule type="expression" dxfId="2407" priority="1665">
      <formula>IF(RIGHT(TEXT(AE502,"0.#"),1)=".",FALSE,TRUE)</formula>
    </cfRule>
    <cfRule type="expression" dxfId="2406" priority="1666">
      <formula>IF(RIGHT(TEXT(AE502,"0.#"),1)=".",TRUE,FALSE)</formula>
    </cfRule>
  </conditionalFormatting>
  <conditionalFormatting sqref="AE503">
    <cfRule type="expression" dxfId="2405" priority="1663">
      <formula>IF(RIGHT(TEXT(AE503,"0.#"),1)=".",FALSE,TRUE)</formula>
    </cfRule>
    <cfRule type="expression" dxfId="2404" priority="1664">
      <formula>IF(RIGHT(TEXT(AE503,"0.#"),1)=".",TRUE,FALSE)</formula>
    </cfRule>
  </conditionalFormatting>
  <conditionalFormatting sqref="AU504">
    <cfRule type="expression" dxfId="2403" priority="1649">
      <formula>IF(RIGHT(TEXT(AU504,"0.#"),1)=".",FALSE,TRUE)</formula>
    </cfRule>
    <cfRule type="expression" dxfId="2402" priority="1650">
      <formula>IF(RIGHT(TEXT(AU504,"0.#"),1)=".",TRUE,FALSE)</formula>
    </cfRule>
  </conditionalFormatting>
  <conditionalFormatting sqref="AU502">
    <cfRule type="expression" dxfId="2401" priority="1653">
      <formula>IF(RIGHT(TEXT(AU502,"0.#"),1)=".",FALSE,TRUE)</formula>
    </cfRule>
    <cfRule type="expression" dxfId="2400" priority="1654">
      <formula>IF(RIGHT(TEXT(AU502,"0.#"),1)=".",TRUE,FALSE)</formula>
    </cfRule>
  </conditionalFormatting>
  <conditionalFormatting sqref="AU503">
    <cfRule type="expression" dxfId="2399" priority="1651">
      <formula>IF(RIGHT(TEXT(AU503,"0.#"),1)=".",FALSE,TRUE)</formula>
    </cfRule>
    <cfRule type="expression" dxfId="2398" priority="1652">
      <formula>IF(RIGHT(TEXT(AU503,"0.#"),1)=".",TRUE,FALSE)</formula>
    </cfRule>
  </conditionalFormatting>
  <conditionalFormatting sqref="AQ502">
    <cfRule type="expression" dxfId="2397" priority="1637">
      <formula>IF(RIGHT(TEXT(AQ502,"0.#"),1)=".",FALSE,TRUE)</formula>
    </cfRule>
    <cfRule type="expression" dxfId="2396" priority="1638">
      <formula>IF(RIGHT(TEXT(AQ502,"0.#"),1)=".",TRUE,FALSE)</formula>
    </cfRule>
  </conditionalFormatting>
  <conditionalFormatting sqref="AQ503">
    <cfRule type="expression" dxfId="2395" priority="1641">
      <formula>IF(RIGHT(TEXT(AQ503,"0.#"),1)=".",FALSE,TRUE)</formula>
    </cfRule>
    <cfRule type="expression" dxfId="2394" priority="1642">
      <formula>IF(RIGHT(TEXT(AQ503,"0.#"),1)=".",TRUE,FALSE)</formula>
    </cfRule>
  </conditionalFormatting>
  <conditionalFormatting sqref="AQ504">
    <cfRule type="expression" dxfId="2393" priority="1639">
      <formula>IF(RIGHT(TEXT(AQ504,"0.#"),1)=".",FALSE,TRUE)</formula>
    </cfRule>
    <cfRule type="expression" dxfId="2392" priority="1640">
      <formula>IF(RIGHT(TEXT(AQ504,"0.#"),1)=".",TRUE,FALSE)</formula>
    </cfRule>
  </conditionalFormatting>
  <conditionalFormatting sqref="AE509">
    <cfRule type="expression" dxfId="2391" priority="1631">
      <formula>IF(RIGHT(TEXT(AE509,"0.#"),1)=".",FALSE,TRUE)</formula>
    </cfRule>
    <cfRule type="expression" dxfId="2390" priority="1632">
      <formula>IF(RIGHT(TEXT(AE509,"0.#"),1)=".",TRUE,FALSE)</formula>
    </cfRule>
  </conditionalFormatting>
  <conditionalFormatting sqref="AE507">
    <cfRule type="expression" dxfId="2389" priority="1635">
      <formula>IF(RIGHT(TEXT(AE507,"0.#"),1)=".",FALSE,TRUE)</formula>
    </cfRule>
    <cfRule type="expression" dxfId="2388" priority="1636">
      <formula>IF(RIGHT(TEXT(AE507,"0.#"),1)=".",TRUE,FALSE)</formula>
    </cfRule>
  </conditionalFormatting>
  <conditionalFormatting sqref="AE508">
    <cfRule type="expression" dxfId="2387" priority="1633">
      <formula>IF(RIGHT(TEXT(AE508,"0.#"),1)=".",FALSE,TRUE)</formula>
    </cfRule>
    <cfRule type="expression" dxfId="2386" priority="1634">
      <formula>IF(RIGHT(TEXT(AE508,"0.#"),1)=".",TRUE,FALSE)</formula>
    </cfRule>
  </conditionalFormatting>
  <conditionalFormatting sqref="AU509">
    <cfRule type="expression" dxfId="2385" priority="1619">
      <formula>IF(RIGHT(TEXT(AU509,"0.#"),1)=".",FALSE,TRUE)</formula>
    </cfRule>
    <cfRule type="expression" dxfId="2384" priority="1620">
      <formula>IF(RIGHT(TEXT(AU509,"0.#"),1)=".",TRUE,FALSE)</formula>
    </cfRule>
  </conditionalFormatting>
  <conditionalFormatting sqref="AU507">
    <cfRule type="expression" dxfId="2383" priority="1623">
      <formula>IF(RIGHT(TEXT(AU507,"0.#"),1)=".",FALSE,TRUE)</formula>
    </cfRule>
    <cfRule type="expression" dxfId="2382" priority="1624">
      <formula>IF(RIGHT(TEXT(AU507,"0.#"),1)=".",TRUE,FALSE)</formula>
    </cfRule>
  </conditionalFormatting>
  <conditionalFormatting sqref="AU508">
    <cfRule type="expression" dxfId="2381" priority="1621">
      <formula>IF(RIGHT(TEXT(AU508,"0.#"),1)=".",FALSE,TRUE)</formula>
    </cfRule>
    <cfRule type="expression" dxfId="2380" priority="1622">
      <formula>IF(RIGHT(TEXT(AU508,"0.#"),1)=".",TRUE,FALSE)</formula>
    </cfRule>
  </conditionalFormatting>
  <conditionalFormatting sqref="AQ507">
    <cfRule type="expression" dxfId="2379" priority="1607">
      <formula>IF(RIGHT(TEXT(AQ507,"0.#"),1)=".",FALSE,TRUE)</formula>
    </cfRule>
    <cfRule type="expression" dxfId="2378" priority="1608">
      <formula>IF(RIGHT(TEXT(AQ507,"0.#"),1)=".",TRUE,FALSE)</formula>
    </cfRule>
  </conditionalFormatting>
  <conditionalFormatting sqref="AQ508">
    <cfRule type="expression" dxfId="2377" priority="1611">
      <formula>IF(RIGHT(TEXT(AQ508,"0.#"),1)=".",FALSE,TRUE)</formula>
    </cfRule>
    <cfRule type="expression" dxfId="2376" priority="1612">
      <formula>IF(RIGHT(TEXT(AQ508,"0.#"),1)=".",TRUE,FALSE)</formula>
    </cfRule>
  </conditionalFormatting>
  <conditionalFormatting sqref="AQ509">
    <cfRule type="expression" dxfId="2375" priority="1609">
      <formula>IF(RIGHT(TEXT(AQ509,"0.#"),1)=".",FALSE,TRUE)</formula>
    </cfRule>
    <cfRule type="expression" dxfId="2374" priority="1610">
      <formula>IF(RIGHT(TEXT(AQ509,"0.#"),1)=".",TRUE,FALSE)</formula>
    </cfRule>
  </conditionalFormatting>
  <conditionalFormatting sqref="AE465">
    <cfRule type="expression" dxfId="2373" priority="1901">
      <formula>IF(RIGHT(TEXT(AE465,"0.#"),1)=".",FALSE,TRUE)</formula>
    </cfRule>
    <cfRule type="expression" dxfId="2372" priority="1902">
      <formula>IF(RIGHT(TEXT(AE465,"0.#"),1)=".",TRUE,FALSE)</formula>
    </cfRule>
  </conditionalFormatting>
  <conditionalFormatting sqref="AE463">
    <cfRule type="expression" dxfId="2371" priority="1905">
      <formula>IF(RIGHT(TEXT(AE463,"0.#"),1)=".",FALSE,TRUE)</formula>
    </cfRule>
    <cfRule type="expression" dxfId="2370" priority="1906">
      <formula>IF(RIGHT(TEXT(AE463,"0.#"),1)=".",TRUE,FALSE)</formula>
    </cfRule>
  </conditionalFormatting>
  <conditionalFormatting sqref="AE464">
    <cfRule type="expression" dxfId="2369" priority="1903">
      <formula>IF(RIGHT(TEXT(AE464,"0.#"),1)=".",FALSE,TRUE)</formula>
    </cfRule>
    <cfRule type="expression" dxfId="2368" priority="1904">
      <formula>IF(RIGHT(TEXT(AE464,"0.#"),1)=".",TRUE,FALSE)</formula>
    </cfRule>
  </conditionalFormatting>
  <conditionalFormatting sqref="AM465">
    <cfRule type="expression" dxfId="2367" priority="1895">
      <formula>IF(RIGHT(TEXT(AM465,"0.#"),1)=".",FALSE,TRUE)</formula>
    </cfRule>
    <cfRule type="expression" dxfId="2366" priority="1896">
      <formula>IF(RIGHT(TEXT(AM465,"0.#"),1)=".",TRUE,FALSE)</formula>
    </cfRule>
  </conditionalFormatting>
  <conditionalFormatting sqref="AM463">
    <cfRule type="expression" dxfId="2365" priority="1899">
      <formula>IF(RIGHT(TEXT(AM463,"0.#"),1)=".",FALSE,TRUE)</formula>
    </cfRule>
    <cfRule type="expression" dxfId="2364" priority="1900">
      <formula>IF(RIGHT(TEXT(AM463,"0.#"),1)=".",TRUE,FALSE)</formula>
    </cfRule>
  </conditionalFormatting>
  <conditionalFormatting sqref="AM464">
    <cfRule type="expression" dxfId="2363" priority="1897">
      <formula>IF(RIGHT(TEXT(AM464,"0.#"),1)=".",FALSE,TRUE)</formula>
    </cfRule>
    <cfRule type="expression" dxfId="2362" priority="1898">
      <formula>IF(RIGHT(TEXT(AM464,"0.#"),1)=".",TRUE,FALSE)</formula>
    </cfRule>
  </conditionalFormatting>
  <conditionalFormatting sqref="AU465">
    <cfRule type="expression" dxfId="2361" priority="1889">
      <formula>IF(RIGHT(TEXT(AU465,"0.#"),1)=".",FALSE,TRUE)</formula>
    </cfRule>
    <cfRule type="expression" dxfId="2360" priority="1890">
      <formula>IF(RIGHT(TEXT(AU465,"0.#"),1)=".",TRUE,FALSE)</formula>
    </cfRule>
  </conditionalFormatting>
  <conditionalFormatting sqref="AU463">
    <cfRule type="expression" dxfId="2359" priority="1893">
      <formula>IF(RIGHT(TEXT(AU463,"0.#"),1)=".",FALSE,TRUE)</formula>
    </cfRule>
    <cfRule type="expression" dxfId="2358" priority="1894">
      <formula>IF(RIGHT(TEXT(AU463,"0.#"),1)=".",TRUE,FALSE)</formula>
    </cfRule>
  </conditionalFormatting>
  <conditionalFormatting sqref="AU464">
    <cfRule type="expression" dxfId="2357" priority="1891">
      <formula>IF(RIGHT(TEXT(AU464,"0.#"),1)=".",FALSE,TRUE)</formula>
    </cfRule>
    <cfRule type="expression" dxfId="2356" priority="1892">
      <formula>IF(RIGHT(TEXT(AU464,"0.#"),1)=".",TRUE,FALSE)</formula>
    </cfRule>
  </conditionalFormatting>
  <conditionalFormatting sqref="AI465">
    <cfRule type="expression" dxfId="2355" priority="1883">
      <formula>IF(RIGHT(TEXT(AI465,"0.#"),1)=".",FALSE,TRUE)</formula>
    </cfRule>
    <cfRule type="expression" dxfId="2354" priority="1884">
      <formula>IF(RIGHT(TEXT(AI465,"0.#"),1)=".",TRUE,FALSE)</formula>
    </cfRule>
  </conditionalFormatting>
  <conditionalFormatting sqref="AI463">
    <cfRule type="expression" dxfId="2353" priority="1887">
      <formula>IF(RIGHT(TEXT(AI463,"0.#"),1)=".",FALSE,TRUE)</formula>
    </cfRule>
    <cfRule type="expression" dxfId="2352" priority="1888">
      <formula>IF(RIGHT(TEXT(AI463,"0.#"),1)=".",TRUE,FALSE)</formula>
    </cfRule>
  </conditionalFormatting>
  <conditionalFormatting sqref="AI464">
    <cfRule type="expression" dxfId="2351" priority="1885">
      <formula>IF(RIGHT(TEXT(AI464,"0.#"),1)=".",FALSE,TRUE)</formula>
    </cfRule>
    <cfRule type="expression" dxfId="2350" priority="1886">
      <formula>IF(RIGHT(TEXT(AI464,"0.#"),1)=".",TRUE,FALSE)</formula>
    </cfRule>
  </conditionalFormatting>
  <conditionalFormatting sqref="AQ463">
    <cfRule type="expression" dxfId="2349" priority="1877">
      <formula>IF(RIGHT(TEXT(AQ463,"0.#"),1)=".",FALSE,TRUE)</formula>
    </cfRule>
    <cfRule type="expression" dxfId="2348" priority="1878">
      <formula>IF(RIGHT(TEXT(AQ463,"0.#"),1)=".",TRUE,FALSE)</formula>
    </cfRule>
  </conditionalFormatting>
  <conditionalFormatting sqref="AQ464">
    <cfRule type="expression" dxfId="2347" priority="1881">
      <formula>IF(RIGHT(TEXT(AQ464,"0.#"),1)=".",FALSE,TRUE)</formula>
    </cfRule>
    <cfRule type="expression" dxfId="2346" priority="1882">
      <formula>IF(RIGHT(TEXT(AQ464,"0.#"),1)=".",TRUE,FALSE)</formula>
    </cfRule>
  </conditionalFormatting>
  <conditionalFormatting sqref="AQ465">
    <cfRule type="expression" dxfId="2345" priority="1879">
      <formula>IF(RIGHT(TEXT(AQ465,"0.#"),1)=".",FALSE,TRUE)</formula>
    </cfRule>
    <cfRule type="expression" dxfId="2344" priority="1880">
      <formula>IF(RIGHT(TEXT(AQ465,"0.#"),1)=".",TRUE,FALSE)</formula>
    </cfRule>
  </conditionalFormatting>
  <conditionalFormatting sqref="AE470">
    <cfRule type="expression" dxfId="2343" priority="1871">
      <formula>IF(RIGHT(TEXT(AE470,"0.#"),1)=".",FALSE,TRUE)</formula>
    </cfRule>
    <cfRule type="expression" dxfId="2342" priority="1872">
      <formula>IF(RIGHT(TEXT(AE470,"0.#"),1)=".",TRUE,FALSE)</formula>
    </cfRule>
  </conditionalFormatting>
  <conditionalFormatting sqref="AE468">
    <cfRule type="expression" dxfId="2341" priority="1875">
      <formula>IF(RIGHT(TEXT(AE468,"0.#"),1)=".",FALSE,TRUE)</formula>
    </cfRule>
    <cfRule type="expression" dxfId="2340" priority="1876">
      <formula>IF(RIGHT(TEXT(AE468,"0.#"),1)=".",TRUE,FALSE)</formula>
    </cfRule>
  </conditionalFormatting>
  <conditionalFormatting sqref="AE469">
    <cfRule type="expression" dxfId="2339" priority="1873">
      <formula>IF(RIGHT(TEXT(AE469,"0.#"),1)=".",FALSE,TRUE)</formula>
    </cfRule>
    <cfRule type="expression" dxfId="2338" priority="1874">
      <formula>IF(RIGHT(TEXT(AE469,"0.#"),1)=".",TRUE,FALSE)</formula>
    </cfRule>
  </conditionalFormatting>
  <conditionalFormatting sqref="AM470">
    <cfRule type="expression" dxfId="2337" priority="1865">
      <formula>IF(RIGHT(TEXT(AM470,"0.#"),1)=".",FALSE,TRUE)</formula>
    </cfRule>
    <cfRule type="expression" dxfId="2336" priority="1866">
      <formula>IF(RIGHT(TEXT(AM470,"0.#"),1)=".",TRUE,FALSE)</formula>
    </cfRule>
  </conditionalFormatting>
  <conditionalFormatting sqref="AM468">
    <cfRule type="expression" dxfId="2335" priority="1869">
      <formula>IF(RIGHT(TEXT(AM468,"0.#"),1)=".",FALSE,TRUE)</formula>
    </cfRule>
    <cfRule type="expression" dxfId="2334" priority="1870">
      <formula>IF(RIGHT(TEXT(AM468,"0.#"),1)=".",TRUE,FALSE)</formula>
    </cfRule>
  </conditionalFormatting>
  <conditionalFormatting sqref="AM469">
    <cfRule type="expression" dxfId="2333" priority="1867">
      <formula>IF(RIGHT(TEXT(AM469,"0.#"),1)=".",FALSE,TRUE)</formula>
    </cfRule>
    <cfRule type="expression" dxfId="2332" priority="1868">
      <formula>IF(RIGHT(TEXT(AM469,"0.#"),1)=".",TRUE,FALSE)</formula>
    </cfRule>
  </conditionalFormatting>
  <conditionalFormatting sqref="AU470">
    <cfRule type="expression" dxfId="2331" priority="1859">
      <formula>IF(RIGHT(TEXT(AU470,"0.#"),1)=".",FALSE,TRUE)</formula>
    </cfRule>
    <cfRule type="expression" dxfId="2330" priority="1860">
      <formula>IF(RIGHT(TEXT(AU470,"0.#"),1)=".",TRUE,FALSE)</formula>
    </cfRule>
  </conditionalFormatting>
  <conditionalFormatting sqref="AU468">
    <cfRule type="expression" dxfId="2329" priority="1863">
      <formula>IF(RIGHT(TEXT(AU468,"0.#"),1)=".",FALSE,TRUE)</formula>
    </cfRule>
    <cfRule type="expression" dxfId="2328" priority="1864">
      <formula>IF(RIGHT(TEXT(AU468,"0.#"),1)=".",TRUE,FALSE)</formula>
    </cfRule>
  </conditionalFormatting>
  <conditionalFormatting sqref="AU469">
    <cfRule type="expression" dxfId="2327" priority="1861">
      <formula>IF(RIGHT(TEXT(AU469,"0.#"),1)=".",FALSE,TRUE)</formula>
    </cfRule>
    <cfRule type="expression" dxfId="2326" priority="1862">
      <formula>IF(RIGHT(TEXT(AU469,"0.#"),1)=".",TRUE,FALSE)</formula>
    </cfRule>
  </conditionalFormatting>
  <conditionalFormatting sqref="AI470">
    <cfRule type="expression" dxfId="2325" priority="1853">
      <formula>IF(RIGHT(TEXT(AI470,"0.#"),1)=".",FALSE,TRUE)</formula>
    </cfRule>
    <cfRule type="expression" dxfId="2324" priority="1854">
      <formula>IF(RIGHT(TEXT(AI470,"0.#"),1)=".",TRUE,FALSE)</formula>
    </cfRule>
  </conditionalFormatting>
  <conditionalFormatting sqref="AI468">
    <cfRule type="expression" dxfId="2323" priority="1857">
      <formula>IF(RIGHT(TEXT(AI468,"0.#"),1)=".",FALSE,TRUE)</formula>
    </cfRule>
    <cfRule type="expression" dxfId="2322" priority="1858">
      <formula>IF(RIGHT(TEXT(AI468,"0.#"),1)=".",TRUE,FALSE)</formula>
    </cfRule>
  </conditionalFormatting>
  <conditionalFormatting sqref="AI469">
    <cfRule type="expression" dxfId="2321" priority="1855">
      <formula>IF(RIGHT(TEXT(AI469,"0.#"),1)=".",FALSE,TRUE)</formula>
    </cfRule>
    <cfRule type="expression" dxfId="2320" priority="1856">
      <formula>IF(RIGHT(TEXT(AI469,"0.#"),1)=".",TRUE,FALSE)</formula>
    </cfRule>
  </conditionalFormatting>
  <conditionalFormatting sqref="AQ468">
    <cfRule type="expression" dxfId="2319" priority="1847">
      <formula>IF(RIGHT(TEXT(AQ468,"0.#"),1)=".",FALSE,TRUE)</formula>
    </cfRule>
    <cfRule type="expression" dxfId="2318" priority="1848">
      <formula>IF(RIGHT(TEXT(AQ468,"0.#"),1)=".",TRUE,FALSE)</formula>
    </cfRule>
  </conditionalFormatting>
  <conditionalFormatting sqref="AQ469">
    <cfRule type="expression" dxfId="2317" priority="1851">
      <formula>IF(RIGHT(TEXT(AQ469,"0.#"),1)=".",FALSE,TRUE)</formula>
    </cfRule>
    <cfRule type="expression" dxfId="2316" priority="1852">
      <formula>IF(RIGHT(TEXT(AQ469,"0.#"),1)=".",TRUE,FALSE)</formula>
    </cfRule>
  </conditionalFormatting>
  <conditionalFormatting sqref="AQ470">
    <cfRule type="expression" dxfId="2315" priority="1849">
      <formula>IF(RIGHT(TEXT(AQ470,"0.#"),1)=".",FALSE,TRUE)</formula>
    </cfRule>
    <cfRule type="expression" dxfId="2314" priority="1850">
      <formula>IF(RIGHT(TEXT(AQ470,"0.#"),1)=".",TRUE,FALSE)</formula>
    </cfRule>
  </conditionalFormatting>
  <conditionalFormatting sqref="AE475">
    <cfRule type="expression" dxfId="2313" priority="1841">
      <formula>IF(RIGHT(TEXT(AE475,"0.#"),1)=".",FALSE,TRUE)</formula>
    </cfRule>
    <cfRule type="expression" dxfId="2312" priority="1842">
      <formula>IF(RIGHT(TEXT(AE475,"0.#"),1)=".",TRUE,FALSE)</formula>
    </cfRule>
  </conditionalFormatting>
  <conditionalFormatting sqref="AE473">
    <cfRule type="expression" dxfId="2311" priority="1845">
      <formula>IF(RIGHT(TEXT(AE473,"0.#"),1)=".",FALSE,TRUE)</formula>
    </cfRule>
    <cfRule type="expression" dxfId="2310" priority="1846">
      <formula>IF(RIGHT(TEXT(AE473,"0.#"),1)=".",TRUE,FALSE)</formula>
    </cfRule>
  </conditionalFormatting>
  <conditionalFormatting sqref="AE474">
    <cfRule type="expression" dxfId="2309" priority="1843">
      <formula>IF(RIGHT(TEXT(AE474,"0.#"),1)=".",FALSE,TRUE)</formula>
    </cfRule>
    <cfRule type="expression" dxfId="2308" priority="1844">
      <formula>IF(RIGHT(TEXT(AE474,"0.#"),1)=".",TRUE,FALSE)</formula>
    </cfRule>
  </conditionalFormatting>
  <conditionalFormatting sqref="AM475">
    <cfRule type="expression" dxfId="2307" priority="1835">
      <formula>IF(RIGHT(TEXT(AM475,"0.#"),1)=".",FALSE,TRUE)</formula>
    </cfRule>
    <cfRule type="expression" dxfId="2306" priority="1836">
      <formula>IF(RIGHT(TEXT(AM475,"0.#"),1)=".",TRUE,FALSE)</formula>
    </cfRule>
  </conditionalFormatting>
  <conditionalFormatting sqref="AM473">
    <cfRule type="expression" dxfId="2305" priority="1839">
      <formula>IF(RIGHT(TEXT(AM473,"0.#"),1)=".",FALSE,TRUE)</formula>
    </cfRule>
    <cfRule type="expression" dxfId="2304" priority="1840">
      <formula>IF(RIGHT(TEXT(AM473,"0.#"),1)=".",TRUE,FALSE)</formula>
    </cfRule>
  </conditionalFormatting>
  <conditionalFormatting sqref="AM474">
    <cfRule type="expression" dxfId="2303" priority="1837">
      <formula>IF(RIGHT(TEXT(AM474,"0.#"),1)=".",FALSE,TRUE)</formula>
    </cfRule>
    <cfRule type="expression" dxfId="2302" priority="1838">
      <formula>IF(RIGHT(TEXT(AM474,"0.#"),1)=".",TRUE,FALSE)</formula>
    </cfRule>
  </conditionalFormatting>
  <conditionalFormatting sqref="AU475">
    <cfRule type="expression" dxfId="2301" priority="1829">
      <formula>IF(RIGHT(TEXT(AU475,"0.#"),1)=".",FALSE,TRUE)</formula>
    </cfRule>
    <cfRule type="expression" dxfId="2300" priority="1830">
      <formula>IF(RIGHT(TEXT(AU475,"0.#"),1)=".",TRUE,FALSE)</formula>
    </cfRule>
  </conditionalFormatting>
  <conditionalFormatting sqref="AU473">
    <cfRule type="expression" dxfId="2299" priority="1833">
      <formula>IF(RIGHT(TEXT(AU473,"0.#"),1)=".",FALSE,TRUE)</formula>
    </cfRule>
    <cfRule type="expression" dxfId="2298" priority="1834">
      <formula>IF(RIGHT(TEXT(AU473,"0.#"),1)=".",TRUE,FALSE)</formula>
    </cfRule>
  </conditionalFormatting>
  <conditionalFormatting sqref="AU474">
    <cfRule type="expression" dxfId="2297" priority="1831">
      <formula>IF(RIGHT(TEXT(AU474,"0.#"),1)=".",FALSE,TRUE)</formula>
    </cfRule>
    <cfRule type="expression" dxfId="2296" priority="1832">
      <formula>IF(RIGHT(TEXT(AU474,"0.#"),1)=".",TRUE,FALSE)</formula>
    </cfRule>
  </conditionalFormatting>
  <conditionalFormatting sqref="AI475">
    <cfRule type="expression" dxfId="2295" priority="1823">
      <formula>IF(RIGHT(TEXT(AI475,"0.#"),1)=".",FALSE,TRUE)</formula>
    </cfRule>
    <cfRule type="expression" dxfId="2294" priority="1824">
      <formula>IF(RIGHT(TEXT(AI475,"0.#"),1)=".",TRUE,FALSE)</formula>
    </cfRule>
  </conditionalFormatting>
  <conditionalFormatting sqref="AI473">
    <cfRule type="expression" dxfId="2293" priority="1827">
      <formula>IF(RIGHT(TEXT(AI473,"0.#"),1)=".",FALSE,TRUE)</formula>
    </cfRule>
    <cfRule type="expression" dxfId="2292" priority="1828">
      <formula>IF(RIGHT(TEXT(AI473,"0.#"),1)=".",TRUE,FALSE)</formula>
    </cfRule>
  </conditionalFormatting>
  <conditionalFormatting sqref="AI474">
    <cfRule type="expression" dxfId="2291" priority="1825">
      <formula>IF(RIGHT(TEXT(AI474,"0.#"),1)=".",FALSE,TRUE)</formula>
    </cfRule>
    <cfRule type="expression" dxfId="2290" priority="1826">
      <formula>IF(RIGHT(TEXT(AI474,"0.#"),1)=".",TRUE,FALSE)</formula>
    </cfRule>
  </conditionalFormatting>
  <conditionalFormatting sqref="AQ473">
    <cfRule type="expression" dxfId="2289" priority="1817">
      <formula>IF(RIGHT(TEXT(AQ473,"0.#"),1)=".",FALSE,TRUE)</formula>
    </cfRule>
    <cfRule type="expression" dxfId="2288" priority="1818">
      <formula>IF(RIGHT(TEXT(AQ473,"0.#"),1)=".",TRUE,FALSE)</formula>
    </cfRule>
  </conditionalFormatting>
  <conditionalFormatting sqref="AQ474">
    <cfRule type="expression" dxfId="2287" priority="1821">
      <formula>IF(RIGHT(TEXT(AQ474,"0.#"),1)=".",FALSE,TRUE)</formula>
    </cfRule>
    <cfRule type="expression" dxfId="2286" priority="1822">
      <formula>IF(RIGHT(TEXT(AQ474,"0.#"),1)=".",TRUE,FALSE)</formula>
    </cfRule>
  </conditionalFormatting>
  <conditionalFormatting sqref="AQ475">
    <cfRule type="expression" dxfId="2285" priority="1819">
      <formula>IF(RIGHT(TEXT(AQ475,"0.#"),1)=".",FALSE,TRUE)</formula>
    </cfRule>
    <cfRule type="expression" dxfId="2284" priority="1820">
      <formula>IF(RIGHT(TEXT(AQ475,"0.#"),1)=".",TRUE,FALSE)</formula>
    </cfRule>
  </conditionalFormatting>
  <conditionalFormatting sqref="AE480">
    <cfRule type="expression" dxfId="2283" priority="1811">
      <formula>IF(RIGHT(TEXT(AE480,"0.#"),1)=".",FALSE,TRUE)</formula>
    </cfRule>
    <cfRule type="expression" dxfId="2282" priority="1812">
      <formula>IF(RIGHT(TEXT(AE480,"0.#"),1)=".",TRUE,FALSE)</formula>
    </cfRule>
  </conditionalFormatting>
  <conditionalFormatting sqref="AE478">
    <cfRule type="expression" dxfId="2281" priority="1815">
      <formula>IF(RIGHT(TEXT(AE478,"0.#"),1)=".",FALSE,TRUE)</formula>
    </cfRule>
    <cfRule type="expression" dxfId="2280" priority="1816">
      <formula>IF(RIGHT(TEXT(AE478,"0.#"),1)=".",TRUE,FALSE)</formula>
    </cfRule>
  </conditionalFormatting>
  <conditionalFormatting sqref="AE479">
    <cfRule type="expression" dxfId="2279" priority="1813">
      <formula>IF(RIGHT(TEXT(AE479,"0.#"),1)=".",FALSE,TRUE)</formula>
    </cfRule>
    <cfRule type="expression" dxfId="2278" priority="1814">
      <formula>IF(RIGHT(TEXT(AE479,"0.#"),1)=".",TRUE,FALSE)</formula>
    </cfRule>
  </conditionalFormatting>
  <conditionalFormatting sqref="AM480">
    <cfRule type="expression" dxfId="2277" priority="1805">
      <formula>IF(RIGHT(TEXT(AM480,"0.#"),1)=".",FALSE,TRUE)</formula>
    </cfRule>
    <cfRule type="expression" dxfId="2276" priority="1806">
      <formula>IF(RIGHT(TEXT(AM480,"0.#"),1)=".",TRUE,FALSE)</formula>
    </cfRule>
  </conditionalFormatting>
  <conditionalFormatting sqref="AM478">
    <cfRule type="expression" dxfId="2275" priority="1809">
      <formula>IF(RIGHT(TEXT(AM478,"0.#"),1)=".",FALSE,TRUE)</formula>
    </cfRule>
    <cfRule type="expression" dxfId="2274" priority="1810">
      <formula>IF(RIGHT(TEXT(AM478,"0.#"),1)=".",TRUE,FALSE)</formula>
    </cfRule>
  </conditionalFormatting>
  <conditionalFormatting sqref="AM479">
    <cfRule type="expression" dxfId="2273" priority="1807">
      <formula>IF(RIGHT(TEXT(AM479,"0.#"),1)=".",FALSE,TRUE)</formula>
    </cfRule>
    <cfRule type="expression" dxfId="2272" priority="1808">
      <formula>IF(RIGHT(TEXT(AM479,"0.#"),1)=".",TRUE,FALSE)</formula>
    </cfRule>
  </conditionalFormatting>
  <conditionalFormatting sqref="AU480">
    <cfRule type="expression" dxfId="2271" priority="1799">
      <formula>IF(RIGHT(TEXT(AU480,"0.#"),1)=".",FALSE,TRUE)</formula>
    </cfRule>
    <cfRule type="expression" dxfId="2270" priority="1800">
      <formula>IF(RIGHT(TEXT(AU480,"0.#"),1)=".",TRUE,FALSE)</formula>
    </cfRule>
  </conditionalFormatting>
  <conditionalFormatting sqref="AU478">
    <cfRule type="expression" dxfId="2269" priority="1803">
      <formula>IF(RIGHT(TEXT(AU478,"0.#"),1)=".",FALSE,TRUE)</formula>
    </cfRule>
    <cfRule type="expression" dxfId="2268" priority="1804">
      <formula>IF(RIGHT(TEXT(AU478,"0.#"),1)=".",TRUE,FALSE)</formula>
    </cfRule>
  </conditionalFormatting>
  <conditionalFormatting sqref="AU479">
    <cfRule type="expression" dxfId="2267" priority="1801">
      <formula>IF(RIGHT(TEXT(AU479,"0.#"),1)=".",FALSE,TRUE)</formula>
    </cfRule>
    <cfRule type="expression" dxfId="2266" priority="1802">
      <formula>IF(RIGHT(TEXT(AU479,"0.#"),1)=".",TRUE,FALSE)</formula>
    </cfRule>
  </conditionalFormatting>
  <conditionalFormatting sqref="AI480">
    <cfRule type="expression" dxfId="2265" priority="1793">
      <formula>IF(RIGHT(TEXT(AI480,"0.#"),1)=".",FALSE,TRUE)</formula>
    </cfRule>
    <cfRule type="expression" dxfId="2264" priority="1794">
      <formula>IF(RIGHT(TEXT(AI480,"0.#"),1)=".",TRUE,FALSE)</formula>
    </cfRule>
  </conditionalFormatting>
  <conditionalFormatting sqref="AI478">
    <cfRule type="expression" dxfId="2263" priority="1797">
      <formula>IF(RIGHT(TEXT(AI478,"0.#"),1)=".",FALSE,TRUE)</formula>
    </cfRule>
    <cfRule type="expression" dxfId="2262" priority="1798">
      <formula>IF(RIGHT(TEXT(AI478,"0.#"),1)=".",TRUE,FALSE)</formula>
    </cfRule>
  </conditionalFormatting>
  <conditionalFormatting sqref="AI479">
    <cfRule type="expression" dxfId="2261" priority="1795">
      <formula>IF(RIGHT(TEXT(AI479,"0.#"),1)=".",FALSE,TRUE)</formula>
    </cfRule>
    <cfRule type="expression" dxfId="2260" priority="1796">
      <formula>IF(RIGHT(TEXT(AI479,"0.#"),1)=".",TRUE,FALSE)</formula>
    </cfRule>
  </conditionalFormatting>
  <conditionalFormatting sqref="AQ478">
    <cfRule type="expression" dxfId="2259" priority="1787">
      <formula>IF(RIGHT(TEXT(AQ478,"0.#"),1)=".",FALSE,TRUE)</formula>
    </cfRule>
    <cfRule type="expression" dxfId="2258" priority="1788">
      <formula>IF(RIGHT(TEXT(AQ478,"0.#"),1)=".",TRUE,FALSE)</formula>
    </cfRule>
  </conditionalFormatting>
  <conditionalFormatting sqref="AQ479">
    <cfRule type="expression" dxfId="2257" priority="1791">
      <formula>IF(RIGHT(TEXT(AQ479,"0.#"),1)=".",FALSE,TRUE)</formula>
    </cfRule>
    <cfRule type="expression" dxfId="2256" priority="1792">
      <formula>IF(RIGHT(TEXT(AQ479,"0.#"),1)=".",TRUE,FALSE)</formula>
    </cfRule>
  </conditionalFormatting>
  <conditionalFormatting sqref="AQ480">
    <cfRule type="expression" dxfId="2255" priority="1789">
      <formula>IF(RIGHT(TEXT(AQ480,"0.#"),1)=".",FALSE,TRUE)</formula>
    </cfRule>
    <cfRule type="expression" dxfId="2254" priority="1790">
      <formula>IF(RIGHT(TEXT(AQ480,"0.#"),1)=".",TRUE,FALSE)</formula>
    </cfRule>
  </conditionalFormatting>
  <conditionalFormatting sqref="AM47">
    <cfRule type="expression" dxfId="2253" priority="2081">
      <formula>IF(RIGHT(TEXT(AM47,"0.#"),1)=".",FALSE,TRUE)</formula>
    </cfRule>
    <cfRule type="expression" dxfId="2252" priority="2082">
      <formula>IF(RIGHT(TEXT(AM47,"0.#"),1)=".",TRUE,FALSE)</formula>
    </cfRule>
  </conditionalFormatting>
  <conditionalFormatting sqref="AI46">
    <cfRule type="expression" dxfId="2251" priority="2085">
      <formula>IF(RIGHT(TEXT(AI46,"0.#"),1)=".",FALSE,TRUE)</formula>
    </cfRule>
    <cfRule type="expression" dxfId="2250" priority="2086">
      <formula>IF(RIGHT(TEXT(AI46,"0.#"),1)=".",TRUE,FALSE)</formula>
    </cfRule>
  </conditionalFormatting>
  <conditionalFormatting sqref="AM46">
    <cfRule type="expression" dxfId="2249" priority="2083">
      <formula>IF(RIGHT(TEXT(AM46,"0.#"),1)=".",FALSE,TRUE)</formula>
    </cfRule>
    <cfRule type="expression" dxfId="2248" priority="2084">
      <formula>IF(RIGHT(TEXT(AM46,"0.#"),1)=".",TRUE,FALSE)</formula>
    </cfRule>
  </conditionalFormatting>
  <conditionalFormatting sqref="AU46:AU48">
    <cfRule type="expression" dxfId="2247" priority="2075">
      <formula>IF(RIGHT(TEXT(AU46,"0.#"),1)=".",FALSE,TRUE)</formula>
    </cfRule>
    <cfRule type="expression" dxfId="2246" priority="2076">
      <formula>IF(RIGHT(TEXT(AU46,"0.#"),1)=".",TRUE,FALSE)</formula>
    </cfRule>
  </conditionalFormatting>
  <conditionalFormatting sqref="AM48">
    <cfRule type="expression" dxfId="2245" priority="2079">
      <formula>IF(RIGHT(TEXT(AM48,"0.#"),1)=".",FALSE,TRUE)</formula>
    </cfRule>
    <cfRule type="expression" dxfId="2244" priority="2080">
      <formula>IF(RIGHT(TEXT(AM48,"0.#"),1)=".",TRUE,FALSE)</formula>
    </cfRule>
  </conditionalFormatting>
  <conditionalFormatting sqref="AQ46:AQ48">
    <cfRule type="expression" dxfId="2243" priority="2077">
      <formula>IF(RIGHT(TEXT(AQ46,"0.#"),1)=".",FALSE,TRUE)</formula>
    </cfRule>
    <cfRule type="expression" dxfId="2242" priority="2078">
      <formula>IF(RIGHT(TEXT(AQ46,"0.#"),1)=".",TRUE,FALSE)</formula>
    </cfRule>
  </conditionalFormatting>
  <conditionalFormatting sqref="AE146:AE147 AI146:AI147 AM146:AM147 AQ146:AQ147 AU146:AU147">
    <cfRule type="expression" dxfId="2241" priority="2069">
      <formula>IF(RIGHT(TEXT(AE146,"0.#"),1)=".",FALSE,TRUE)</formula>
    </cfRule>
    <cfRule type="expression" dxfId="2240" priority="2070">
      <formula>IF(RIGHT(TEXT(AE146,"0.#"),1)=".",TRUE,FALSE)</formula>
    </cfRule>
  </conditionalFormatting>
  <conditionalFormatting sqref="AE138:AE139 AI138:AI139 AM138:AM139 AQ138:AQ139 AU138:AU139">
    <cfRule type="expression" dxfId="2239" priority="2073">
      <formula>IF(RIGHT(TEXT(AE138,"0.#"),1)=".",FALSE,TRUE)</formula>
    </cfRule>
    <cfRule type="expression" dxfId="2238" priority="2074">
      <formula>IF(RIGHT(TEXT(AE138,"0.#"),1)=".",TRUE,FALSE)</formula>
    </cfRule>
  </conditionalFormatting>
  <conditionalFormatting sqref="AE142:AE143 AI142:AI143 AM142:AM143 AQ142:AQ143 AU142:AU143">
    <cfRule type="expression" dxfId="2237" priority="2071">
      <formula>IF(RIGHT(TEXT(AE142,"0.#"),1)=".",FALSE,TRUE)</formula>
    </cfRule>
    <cfRule type="expression" dxfId="2236" priority="2072">
      <formula>IF(RIGHT(TEXT(AE142,"0.#"),1)=".",TRUE,FALSE)</formula>
    </cfRule>
  </conditionalFormatting>
  <conditionalFormatting sqref="AE198:AE199 AI198:AI199 AM198:AM199 AQ198:AQ199 AU198:AU199">
    <cfRule type="expression" dxfId="2235" priority="2063">
      <formula>IF(RIGHT(TEXT(AE198,"0.#"),1)=".",FALSE,TRUE)</formula>
    </cfRule>
    <cfRule type="expression" dxfId="2234" priority="2064">
      <formula>IF(RIGHT(TEXT(AE198,"0.#"),1)=".",TRUE,FALSE)</formula>
    </cfRule>
  </conditionalFormatting>
  <conditionalFormatting sqref="AE150:AE151 AI150:AI151 AM150:AM151 AQ150:AQ151 AU150:AU151">
    <cfRule type="expression" dxfId="2233" priority="2067">
      <formula>IF(RIGHT(TEXT(AE150,"0.#"),1)=".",FALSE,TRUE)</formula>
    </cfRule>
    <cfRule type="expression" dxfId="2232" priority="2068">
      <formula>IF(RIGHT(TEXT(AE150,"0.#"),1)=".",TRUE,FALSE)</formula>
    </cfRule>
  </conditionalFormatting>
  <conditionalFormatting sqref="AE194:AE195 AI194:AI195 AM194:AM195 AQ194:AQ195 AU194:AU195">
    <cfRule type="expression" dxfId="2231" priority="2065">
      <formula>IF(RIGHT(TEXT(AE194,"0.#"),1)=".",FALSE,TRUE)</formula>
    </cfRule>
    <cfRule type="expression" dxfId="2230" priority="2066">
      <formula>IF(RIGHT(TEXT(AE194,"0.#"),1)=".",TRUE,FALSE)</formula>
    </cfRule>
  </conditionalFormatting>
  <conditionalFormatting sqref="AE210:AE211 AI210:AI211 AM210:AM211 AQ210:AQ211 AU210:AU211">
    <cfRule type="expression" dxfId="2229" priority="2057">
      <formula>IF(RIGHT(TEXT(AE210,"0.#"),1)=".",FALSE,TRUE)</formula>
    </cfRule>
    <cfRule type="expression" dxfId="2228" priority="2058">
      <formula>IF(RIGHT(TEXT(AE210,"0.#"),1)=".",TRUE,FALSE)</formula>
    </cfRule>
  </conditionalFormatting>
  <conditionalFormatting sqref="AE202:AE203 AI202:AI203 AM202:AM203 AQ202:AQ203 AU202:AU203">
    <cfRule type="expression" dxfId="2227" priority="2061">
      <formula>IF(RIGHT(TEXT(AE202,"0.#"),1)=".",FALSE,TRUE)</formula>
    </cfRule>
    <cfRule type="expression" dxfId="2226" priority="2062">
      <formula>IF(RIGHT(TEXT(AE202,"0.#"),1)=".",TRUE,FALSE)</formula>
    </cfRule>
  </conditionalFormatting>
  <conditionalFormatting sqref="AE206:AE207 AI206:AI207 AM206:AM207 AQ206:AQ207 AU206:AU207">
    <cfRule type="expression" dxfId="2225" priority="2059">
      <formula>IF(RIGHT(TEXT(AE206,"0.#"),1)=".",FALSE,TRUE)</formula>
    </cfRule>
    <cfRule type="expression" dxfId="2224" priority="2060">
      <formula>IF(RIGHT(TEXT(AE206,"0.#"),1)=".",TRUE,FALSE)</formula>
    </cfRule>
  </conditionalFormatting>
  <conditionalFormatting sqref="AE262:AE263 AI262:AI263 AM262:AM263 AQ262:AQ263 AU262:AU263">
    <cfRule type="expression" dxfId="2223" priority="2051">
      <formula>IF(RIGHT(TEXT(AE262,"0.#"),1)=".",FALSE,TRUE)</formula>
    </cfRule>
    <cfRule type="expression" dxfId="2222" priority="2052">
      <formula>IF(RIGHT(TEXT(AE262,"0.#"),1)=".",TRUE,FALSE)</formula>
    </cfRule>
  </conditionalFormatting>
  <conditionalFormatting sqref="AE254:AE255 AI254:AI255 AM254:AM255 AQ254:AQ255 AU254:AU255">
    <cfRule type="expression" dxfId="2221" priority="2055">
      <formula>IF(RIGHT(TEXT(AE254,"0.#"),1)=".",FALSE,TRUE)</formula>
    </cfRule>
    <cfRule type="expression" dxfId="2220" priority="2056">
      <formula>IF(RIGHT(TEXT(AE254,"0.#"),1)=".",TRUE,FALSE)</formula>
    </cfRule>
  </conditionalFormatting>
  <conditionalFormatting sqref="AE258:AE259 AI258:AI259 AM258:AM259 AQ258:AQ259 AU258:AU259">
    <cfRule type="expression" dxfId="2219" priority="2053">
      <formula>IF(RIGHT(TEXT(AE258,"0.#"),1)=".",FALSE,TRUE)</formula>
    </cfRule>
    <cfRule type="expression" dxfId="2218" priority="2054">
      <formula>IF(RIGHT(TEXT(AE258,"0.#"),1)=".",TRUE,FALSE)</formula>
    </cfRule>
  </conditionalFormatting>
  <conditionalFormatting sqref="AE314:AE315 AI314:AI315 AM314:AM315 AQ314:AQ315 AU314:AU315">
    <cfRule type="expression" dxfId="2217" priority="2045">
      <formula>IF(RIGHT(TEXT(AE314,"0.#"),1)=".",FALSE,TRUE)</formula>
    </cfRule>
    <cfRule type="expression" dxfId="2216" priority="2046">
      <formula>IF(RIGHT(TEXT(AE314,"0.#"),1)=".",TRUE,FALSE)</formula>
    </cfRule>
  </conditionalFormatting>
  <conditionalFormatting sqref="AE266:AE267 AI266:AI267 AM266:AM267 AQ266:AQ267 AU266:AU267">
    <cfRule type="expression" dxfId="2215" priority="2049">
      <formula>IF(RIGHT(TEXT(AE266,"0.#"),1)=".",FALSE,TRUE)</formula>
    </cfRule>
    <cfRule type="expression" dxfId="2214" priority="2050">
      <formula>IF(RIGHT(TEXT(AE266,"0.#"),1)=".",TRUE,FALSE)</formula>
    </cfRule>
  </conditionalFormatting>
  <conditionalFormatting sqref="AE270:AE271 AI270:AI271 AM270:AM271 AQ270:AQ271 AU270:AU271">
    <cfRule type="expression" dxfId="2213" priority="2047">
      <formula>IF(RIGHT(TEXT(AE270,"0.#"),1)=".",FALSE,TRUE)</formula>
    </cfRule>
    <cfRule type="expression" dxfId="2212" priority="2048">
      <formula>IF(RIGHT(TEXT(AE270,"0.#"),1)=".",TRUE,FALSE)</formula>
    </cfRule>
  </conditionalFormatting>
  <conditionalFormatting sqref="AE326:AE327 AI326:AI327 AM326:AM327 AQ326:AQ327 AU326:AU327">
    <cfRule type="expression" dxfId="2211" priority="2039">
      <formula>IF(RIGHT(TEXT(AE326,"0.#"),1)=".",FALSE,TRUE)</formula>
    </cfRule>
    <cfRule type="expression" dxfId="2210" priority="2040">
      <formula>IF(RIGHT(TEXT(AE326,"0.#"),1)=".",TRUE,FALSE)</formula>
    </cfRule>
  </conditionalFormatting>
  <conditionalFormatting sqref="AE318:AE319 AI318:AI319 AM318:AM319 AQ318:AQ319 AU318:AU319">
    <cfRule type="expression" dxfId="2209" priority="2043">
      <formula>IF(RIGHT(TEXT(AE318,"0.#"),1)=".",FALSE,TRUE)</formula>
    </cfRule>
    <cfRule type="expression" dxfId="2208" priority="2044">
      <formula>IF(RIGHT(TEXT(AE318,"0.#"),1)=".",TRUE,FALSE)</formula>
    </cfRule>
  </conditionalFormatting>
  <conditionalFormatting sqref="AE322:AE323 AI322:AI323 AM322:AM323 AQ322:AQ323 AU322:AU323">
    <cfRule type="expression" dxfId="2207" priority="2041">
      <formula>IF(RIGHT(TEXT(AE322,"0.#"),1)=".",FALSE,TRUE)</formula>
    </cfRule>
    <cfRule type="expression" dxfId="2206" priority="2042">
      <formula>IF(RIGHT(TEXT(AE322,"0.#"),1)=".",TRUE,FALSE)</formula>
    </cfRule>
  </conditionalFormatting>
  <conditionalFormatting sqref="AE378:AE379 AI378:AI379 AM378:AM379 AQ378:AQ379 AU378:AU379">
    <cfRule type="expression" dxfId="2205" priority="2033">
      <formula>IF(RIGHT(TEXT(AE378,"0.#"),1)=".",FALSE,TRUE)</formula>
    </cfRule>
    <cfRule type="expression" dxfId="2204" priority="2034">
      <formula>IF(RIGHT(TEXT(AE378,"0.#"),1)=".",TRUE,FALSE)</formula>
    </cfRule>
  </conditionalFormatting>
  <conditionalFormatting sqref="AE330:AE331 AI330:AI331 AM330:AM331 AQ330:AQ331 AU330:AU331">
    <cfRule type="expression" dxfId="2203" priority="2037">
      <formula>IF(RIGHT(TEXT(AE330,"0.#"),1)=".",FALSE,TRUE)</formula>
    </cfRule>
    <cfRule type="expression" dxfId="2202" priority="2038">
      <formula>IF(RIGHT(TEXT(AE330,"0.#"),1)=".",TRUE,FALSE)</formula>
    </cfRule>
  </conditionalFormatting>
  <conditionalFormatting sqref="AE374:AE375 AI374:AI375 AM374:AM375 AQ374:AQ375 AU374:AU375">
    <cfRule type="expression" dxfId="2201" priority="2035">
      <formula>IF(RIGHT(TEXT(AE374,"0.#"),1)=".",FALSE,TRUE)</formula>
    </cfRule>
    <cfRule type="expression" dxfId="2200" priority="2036">
      <formula>IF(RIGHT(TEXT(AE374,"0.#"),1)=".",TRUE,FALSE)</formula>
    </cfRule>
  </conditionalFormatting>
  <conditionalFormatting sqref="AE390:AE391 AI390:AI391 AM390:AM391 AQ390:AQ391 AU390:AU391">
    <cfRule type="expression" dxfId="2199" priority="2027">
      <formula>IF(RIGHT(TEXT(AE390,"0.#"),1)=".",FALSE,TRUE)</formula>
    </cfRule>
    <cfRule type="expression" dxfId="2198" priority="2028">
      <formula>IF(RIGHT(TEXT(AE390,"0.#"),1)=".",TRUE,FALSE)</formula>
    </cfRule>
  </conditionalFormatting>
  <conditionalFormatting sqref="AE382:AE383 AI382:AI383 AM382:AM383 AQ382:AQ383 AU382:AU383">
    <cfRule type="expression" dxfId="2197" priority="2031">
      <formula>IF(RIGHT(TEXT(AE382,"0.#"),1)=".",FALSE,TRUE)</formula>
    </cfRule>
    <cfRule type="expression" dxfId="2196" priority="2032">
      <formula>IF(RIGHT(TEXT(AE382,"0.#"),1)=".",TRUE,FALSE)</formula>
    </cfRule>
  </conditionalFormatting>
  <conditionalFormatting sqref="AE386:AE387 AI386:AI387 AM386:AM387 AQ386:AQ387 AU386:AU387">
    <cfRule type="expression" dxfId="2195" priority="2029">
      <formula>IF(RIGHT(TEXT(AE386,"0.#"),1)=".",FALSE,TRUE)</formula>
    </cfRule>
    <cfRule type="expression" dxfId="2194" priority="2030">
      <formula>IF(RIGHT(TEXT(AE386,"0.#"),1)=".",TRUE,FALSE)</formula>
    </cfRule>
  </conditionalFormatting>
  <conditionalFormatting sqref="AE440">
    <cfRule type="expression" dxfId="2193" priority="2021">
      <formula>IF(RIGHT(TEXT(AE440,"0.#"),1)=".",FALSE,TRUE)</formula>
    </cfRule>
    <cfRule type="expression" dxfId="2192" priority="2022">
      <formula>IF(RIGHT(TEXT(AE440,"0.#"),1)=".",TRUE,FALSE)</formula>
    </cfRule>
  </conditionalFormatting>
  <conditionalFormatting sqref="AE438">
    <cfRule type="expression" dxfId="2191" priority="2025">
      <formula>IF(RIGHT(TEXT(AE438,"0.#"),1)=".",FALSE,TRUE)</formula>
    </cfRule>
    <cfRule type="expression" dxfId="2190" priority="2026">
      <formula>IF(RIGHT(TEXT(AE438,"0.#"),1)=".",TRUE,FALSE)</formula>
    </cfRule>
  </conditionalFormatting>
  <conditionalFormatting sqref="AE439">
    <cfRule type="expression" dxfId="2189" priority="2023">
      <formula>IF(RIGHT(TEXT(AE439,"0.#"),1)=".",FALSE,TRUE)</formula>
    </cfRule>
    <cfRule type="expression" dxfId="2188" priority="2024">
      <formula>IF(RIGHT(TEXT(AE439,"0.#"),1)=".",TRUE,FALSE)</formula>
    </cfRule>
  </conditionalFormatting>
  <conditionalFormatting sqref="AM440">
    <cfRule type="expression" dxfId="2187" priority="2015">
      <formula>IF(RIGHT(TEXT(AM440,"0.#"),1)=".",FALSE,TRUE)</formula>
    </cfRule>
    <cfRule type="expression" dxfId="2186" priority="2016">
      <formula>IF(RIGHT(TEXT(AM440,"0.#"),1)=".",TRUE,FALSE)</formula>
    </cfRule>
  </conditionalFormatting>
  <conditionalFormatting sqref="AM438">
    <cfRule type="expression" dxfId="2185" priority="2019">
      <formula>IF(RIGHT(TEXT(AM438,"0.#"),1)=".",FALSE,TRUE)</formula>
    </cfRule>
    <cfRule type="expression" dxfId="2184" priority="2020">
      <formula>IF(RIGHT(TEXT(AM438,"0.#"),1)=".",TRUE,FALSE)</formula>
    </cfRule>
  </conditionalFormatting>
  <conditionalFormatting sqref="AM439">
    <cfRule type="expression" dxfId="2183" priority="2017">
      <formula>IF(RIGHT(TEXT(AM439,"0.#"),1)=".",FALSE,TRUE)</formula>
    </cfRule>
    <cfRule type="expression" dxfId="2182" priority="2018">
      <formula>IF(RIGHT(TEXT(AM439,"0.#"),1)=".",TRUE,FALSE)</formula>
    </cfRule>
  </conditionalFormatting>
  <conditionalFormatting sqref="AU440">
    <cfRule type="expression" dxfId="2181" priority="2009">
      <formula>IF(RIGHT(TEXT(AU440,"0.#"),1)=".",FALSE,TRUE)</formula>
    </cfRule>
    <cfRule type="expression" dxfId="2180" priority="2010">
      <formula>IF(RIGHT(TEXT(AU440,"0.#"),1)=".",TRUE,FALSE)</formula>
    </cfRule>
  </conditionalFormatting>
  <conditionalFormatting sqref="AU438">
    <cfRule type="expression" dxfId="2179" priority="2013">
      <formula>IF(RIGHT(TEXT(AU438,"0.#"),1)=".",FALSE,TRUE)</formula>
    </cfRule>
    <cfRule type="expression" dxfId="2178" priority="2014">
      <formula>IF(RIGHT(TEXT(AU438,"0.#"),1)=".",TRUE,FALSE)</formula>
    </cfRule>
  </conditionalFormatting>
  <conditionalFormatting sqref="AU439">
    <cfRule type="expression" dxfId="2177" priority="2011">
      <formula>IF(RIGHT(TEXT(AU439,"0.#"),1)=".",FALSE,TRUE)</formula>
    </cfRule>
    <cfRule type="expression" dxfId="2176" priority="2012">
      <formula>IF(RIGHT(TEXT(AU439,"0.#"),1)=".",TRUE,FALSE)</formula>
    </cfRule>
  </conditionalFormatting>
  <conditionalFormatting sqref="AI440">
    <cfRule type="expression" dxfId="2175" priority="2003">
      <formula>IF(RIGHT(TEXT(AI440,"0.#"),1)=".",FALSE,TRUE)</formula>
    </cfRule>
    <cfRule type="expression" dxfId="2174" priority="2004">
      <formula>IF(RIGHT(TEXT(AI440,"0.#"),1)=".",TRUE,FALSE)</formula>
    </cfRule>
  </conditionalFormatting>
  <conditionalFormatting sqref="AI438">
    <cfRule type="expression" dxfId="2173" priority="2007">
      <formula>IF(RIGHT(TEXT(AI438,"0.#"),1)=".",FALSE,TRUE)</formula>
    </cfRule>
    <cfRule type="expression" dxfId="2172" priority="2008">
      <formula>IF(RIGHT(TEXT(AI438,"0.#"),1)=".",TRUE,FALSE)</formula>
    </cfRule>
  </conditionalFormatting>
  <conditionalFormatting sqref="AI439">
    <cfRule type="expression" dxfId="2171" priority="2005">
      <formula>IF(RIGHT(TEXT(AI439,"0.#"),1)=".",FALSE,TRUE)</formula>
    </cfRule>
    <cfRule type="expression" dxfId="2170" priority="2006">
      <formula>IF(RIGHT(TEXT(AI439,"0.#"),1)=".",TRUE,FALSE)</formula>
    </cfRule>
  </conditionalFormatting>
  <conditionalFormatting sqref="AQ438">
    <cfRule type="expression" dxfId="2169" priority="1997">
      <formula>IF(RIGHT(TEXT(AQ438,"0.#"),1)=".",FALSE,TRUE)</formula>
    </cfRule>
    <cfRule type="expression" dxfId="2168" priority="1998">
      <formula>IF(RIGHT(TEXT(AQ438,"0.#"),1)=".",TRUE,FALSE)</formula>
    </cfRule>
  </conditionalFormatting>
  <conditionalFormatting sqref="AQ439">
    <cfRule type="expression" dxfId="2167" priority="2001">
      <formula>IF(RIGHT(TEXT(AQ439,"0.#"),1)=".",FALSE,TRUE)</formula>
    </cfRule>
    <cfRule type="expression" dxfId="2166" priority="2002">
      <formula>IF(RIGHT(TEXT(AQ439,"0.#"),1)=".",TRUE,FALSE)</formula>
    </cfRule>
  </conditionalFormatting>
  <conditionalFormatting sqref="AQ440">
    <cfRule type="expression" dxfId="2165" priority="1999">
      <formula>IF(RIGHT(TEXT(AQ440,"0.#"),1)=".",FALSE,TRUE)</formula>
    </cfRule>
    <cfRule type="expression" dxfId="2164" priority="2000">
      <formula>IF(RIGHT(TEXT(AQ440,"0.#"),1)=".",TRUE,FALSE)</formula>
    </cfRule>
  </conditionalFormatting>
  <conditionalFormatting sqref="AE445">
    <cfRule type="expression" dxfId="2163" priority="1991">
      <formula>IF(RIGHT(TEXT(AE445,"0.#"),1)=".",FALSE,TRUE)</formula>
    </cfRule>
    <cfRule type="expression" dxfId="2162" priority="1992">
      <formula>IF(RIGHT(TEXT(AE445,"0.#"),1)=".",TRUE,FALSE)</formula>
    </cfRule>
  </conditionalFormatting>
  <conditionalFormatting sqref="AE443">
    <cfRule type="expression" dxfId="2161" priority="1995">
      <formula>IF(RIGHT(TEXT(AE443,"0.#"),1)=".",FALSE,TRUE)</formula>
    </cfRule>
    <cfRule type="expression" dxfId="2160" priority="1996">
      <formula>IF(RIGHT(TEXT(AE443,"0.#"),1)=".",TRUE,FALSE)</formula>
    </cfRule>
  </conditionalFormatting>
  <conditionalFormatting sqref="AE444">
    <cfRule type="expression" dxfId="2159" priority="1993">
      <formula>IF(RIGHT(TEXT(AE444,"0.#"),1)=".",FALSE,TRUE)</formula>
    </cfRule>
    <cfRule type="expression" dxfId="2158" priority="1994">
      <formula>IF(RIGHT(TEXT(AE444,"0.#"),1)=".",TRUE,FALSE)</formula>
    </cfRule>
  </conditionalFormatting>
  <conditionalFormatting sqref="AM445">
    <cfRule type="expression" dxfId="2157" priority="1985">
      <formula>IF(RIGHT(TEXT(AM445,"0.#"),1)=".",FALSE,TRUE)</formula>
    </cfRule>
    <cfRule type="expression" dxfId="2156" priority="1986">
      <formula>IF(RIGHT(TEXT(AM445,"0.#"),1)=".",TRUE,FALSE)</formula>
    </cfRule>
  </conditionalFormatting>
  <conditionalFormatting sqref="AM443">
    <cfRule type="expression" dxfId="2155" priority="1989">
      <formula>IF(RIGHT(TEXT(AM443,"0.#"),1)=".",FALSE,TRUE)</formula>
    </cfRule>
    <cfRule type="expression" dxfId="2154" priority="1990">
      <formula>IF(RIGHT(TEXT(AM443,"0.#"),1)=".",TRUE,FALSE)</formula>
    </cfRule>
  </conditionalFormatting>
  <conditionalFormatting sqref="AM444">
    <cfRule type="expression" dxfId="2153" priority="1987">
      <formula>IF(RIGHT(TEXT(AM444,"0.#"),1)=".",FALSE,TRUE)</formula>
    </cfRule>
    <cfRule type="expression" dxfId="2152" priority="1988">
      <formula>IF(RIGHT(TEXT(AM444,"0.#"),1)=".",TRUE,FALSE)</formula>
    </cfRule>
  </conditionalFormatting>
  <conditionalFormatting sqref="AU445">
    <cfRule type="expression" dxfId="2151" priority="1979">
      <formula>IF(RIGHT(TEXT(AU445,"0.#"),1)=".",FALSE,TRUE)</formula>
    </cfRule>
    <cfRule type="expression" dxfId="2150" priority="1980">
      <formula>IF(RIGHT(TEXT(AU445,"0.#"),1)=".",TRUE,FALSE)</formula>
    </cfRule>
  </conditionalFormatting>
  <conditionalFormatting sqref="AU443">
    <cfRule type="expression" dxfId="2149" priority="1983">
      <formula>IF(RIGHT(TEXT(AU443,"0.#"),1)=".",FALSE,TRUE)</formula>
    </cfRule>
    <cfRule type="expression" dxfId="2148" priority="1984">
      <formula>IF(RIGHT(TEXT(AU443,"0.#"),1)=".",TRUE,FALSE)</formula>
    </cfRule>
  </conditionalFormatting>
  <conditionalFormatting sqref="AU444">
    <cfRule type="expression" dxfId="2147" priority="1981">
      <formula>IF(RIGHT(TEXT(AU444,"0.#"),1)=".",FALSE,TRUE)</formula>
    </cfRule>
    <cfRule type="expression" dxfId="2146" priority="1982">
      <formula>IF(RIGHT(TEXT(AU444,"0.#"),1)=".",TRUE,FALSE)</formula>
    </cfRule>
  </conditionalFormatting>
  <conditionalFormatting sqref="AI445">
    <cfRule type="expression" dxfId="2145" priority="1973">
      <formula>IF(RIGHT(TEXT(AI445,"0.#"),1)=".",FALSE,TRUE)</formula>
    </cfRule>
    <cfRule type="expression" dxfId="2144" priority="1974">
      <formula>IF(RIGHT(TEXT(AI445,"0.#"),1)=".",TRUE,FALSE)</formula>
    </cfRule>
  </conditionalFormatting>
  <conditionalFormatting sqref="AI443">
    <cfRule type="expression" dxfId="2143" priority="1977">
      <formula>IF(RIGHT(TEXT(AI443,"0.#"),1)=".",FALSE,TRUE)</formula>
    </cfRule>
    <cfRule type="expression" dxfId="2142" priority="1978">
      <formula>IF(RIGHT(TEXT(AI443,"0.#"),1)=".",TRUE,FALSE)</formula>
    </cfRule>
  </conditionalFormatting>
  <conditionalFormatting sqref="AI444">
    <cfRule type="expression" dxfId="2141" priority="1975">
      <formula>IF(RIGHT(TEXT(AI444,"0.#"),1)=".",FALSE,TRUE)</formula>
    </cfRule>
    <cfRule type="expression" dxfId="2140" priority="1976">
      <formula>IF(RIGHT(TEXT(AI444,"0.#"),1)=".",TRUE,FALSE)</formula>
    </cfRule>
  </conditionalFormatting>
  <conditionalFormatting sqref="AQ443">
    <cfRule type="expression" dxfId="2139" priority="1967">
      <formula>IF(RIGHT(TEXT(AQ443,"0.#"),1)=".",FALSE,TRUE)</formula>
    </cfRule>
    <cfRule type="expression" dxfId="2138" priority="1968">
      <formula>IF(RIGHT(TEXT(AQ443,"0.#"),1)=".",TRUE,FALSE)</formula>
    </cfRule>
  </conditionalFormatting>
  <conditionalFormatting sqref="AQ444">
    <cfRule type="expression" dxfId="2137" priority="1971">
      <formula>IF(RIGHT(TEXT(AQ444,"0.#"),1)=".",FALSE,TRUE)</formula>
    </cfRule>
    <cfRule type="expression" dxfId="2136" priority="1972">
      <formula>IF(RIGHT(TEXT(AQ444,"0.#"),1)=".",TRUE,FALSE)</formula>
    </cfRule>
  </conditionalFormatting>
  <conditionalFormatting sqref="AQ445">
    <cfRule type="expression" dxfId="2135" priority="1969">
      <formula>IF(RIGHT(TEXT(AQ445,"0.#"),1)=".",FALSE,TRUE)</formula>
    </cfRule>
    <cfRule type="expression" dxfId="2134" priority="1970">
      <formula>IF(RIGHT(TEXT(AQ445,"0.#"),1)=".",TRUE,FALSE)</formula>
    </cfRule>
  </conditionalFormatting>
  <conditionalFormatting sqref="Y888:Y907">
    <cfRule type="expression" dxfId="2133" priority="2197">
      <formula>IF(RIGHT(TEXT(Y888,"0.#"),1)=".",FALSE,TRUE)</formula>
    </cfRule>
    <cfRule type="expression" dxfId="2132" priority="2198">
      <formula>IF(RIGHT(TEXT(Y888,"0.#"),1)=".",TRUE,FALSE)</formula>
    </cfRule>
  </conditionalFormatting>
  <conditionalFormatting sqref="Y916:Y940">
    <cfRule type="expression" dxfId="2131" priority="2185">
      <formula>IF(RIGHT(TEXT(Y916,"0.#"),1)=".",FALSE,TRUE)</formula>
    </cfRule>
    <cfRule type="expression" dxfId="2130" priority="2186">
      <formula>IF(RIGHT(TEXT(Y916,"0.#"),1)=".",TRUE,FALSE)</formula>
    </cfRule>
  </conditionalFormatting>
  <conditionalFormatting sqref="Y954:Y973">
    <cfRule type="expression" dxfId="2129" priority="2173">
      <formula>IF(RIGHT(TEXT(Y954,"0.#"),1)=".",FALSE,TRUE)</formula>
    </cfRule>
    <cfRule type="expression" dxfId="2128" priority="2174">
      <formula>IF(RIGHT(TEXT(Y954,"0.#"),1)=".",TRUE,FALSE)</formula>
    </cfRule>
  </conditionalFormatting>
  <conditionalFormatting sqref="Y979:Y1006">
    <cfRule type="expression" dxfId="2127" priority="2161">
      <formula>IF(RIGHT(TEXT(Y979,"0.#"),1)=".",FALSE,TRUE)</formula>
    </cfRule>
    <cfRule type="expression" dxfId="2126" priority="2162">
      <formula>IF(RIGHT(TEXT(Y979,"0.#"),1)=".",TRUE,FALSE)</formula>
    </cfRule>
  </conditionalFormatting>
  <conditionalFormatting sqref="Y977:Y978">
    <cfRule type="expression" dxfId="2125" priority="2155">
      <formula>IF(RIGHT(TEXT(Y977,"0.#"),1)=".",FALSE,TRUE)</formula>
    </cfRule>
    <cfRule type="expression" dxfId="2124" priority="2156">
      <formula>IF(RIGHT(TEXT(Y977,"0.#"),1)=".",TRUE,FALSE)</formula>
    </cfRule>
  </conditionalFormatting>
  <conditionalFormatting sqref="Y1012:Y1039">
    <cfRule type="expression" dxfId="2123" priority="2149">
      <formula>IF(RIGHT(TEXT(Y1012,"0.#"),1)=".",FALSE,TRUE)</formula>
    </cfRule>
    <cfRule type="expression" dxfId="2122" priority="2150">
      <formula>IF(RIGHT(TEXT(Y1012,"0.#"),1)=".",TRUE,FALSE)</formula>
    </cfRule>
  </conditionalFormatting>
  <conditionalFormatting sqref="W23">
    <cfRule type="expression" dxfId="2121" priority="2433">
      <formula>IF(RIGHT(TEXT(W23,"0.#"),1)=".",FALSE,TRUE)</formula>
    </cfRule>
    <cfRule type="expression" dxfId="2120" priority="2434">
      <formula>IF(RIGHT(TEXT(W23,"0.#"),1)=".",TRUE,FALSE)</formula>
    </cfRule>
  </conditionalFormatting>
  <conditionalFormatting sqref="W24:W27">
    <cfRule type="expression" dxfId="2119" priority="2431">
      <formula>IF(RIGHT(TEXT(W24,"0.#"),1)=".",FALSE,TRUE)</formula>
    </cfRule>
    <cfRule type="expression" dxfId="2118" priority="2432">
      <formula>IF(RIGHT(TEXT(W24,"0.#"),1)=".",TRUE,FALSE)</formula>
    </cfRule>
  </conditionalFormatting>
  <conditionalFormatting sqref="W28">
    <cfRule type="expression" dxfId="2117" priority="2423">
      <formula>IF(RIGHT(TEXT(W28,"0.#"),1)=".",FALSE,TRUE)</formula>
    </cfRule>
    <cfRule type="expression" dxfId="2116" priority="2424">
      <formula>IF(RIGHT(TEXT(W28,"0.#"),1)=".",TRUE,FALSE)</formula>
    </cfRule>
  </conditionalFormatting>
  <conditionalFormatting sqref="P23">
    <cfRule type="expression" dxfId="2115" priority="2421">
      <formula>IF(RIGHT(TEXT(P23,"0.#"),1)=".",FALSE,TRUE)</formula>
    </cfRule>
    <cfRule type="expression" dxfId="2114" priority="2422">
      <formula>IF(RIGHT(TEXT(P23,"0.#"),1)=".",TRUE,FALSE)</formula>
    </cfRule>
  </conditionalFormatting>
  <conditionalFormatting sqref="P24:P27">
    <cfRule type="expression" dxfId="2113" priority="2419">
      <formula>IF(RIGHT(TEXT(P24,"0.#"),1)=".",FALSE,TRUE)</formula>
    </cfRule>
    <cfRule type="expression" dxfId="2112" priority="2420">
      <formula>IF(RIGHT(TEXT(P24,"0.#"),1)=".",TRUE,FALSE)</formula>
    </cfRule>
  </conditionalFormatting>
  <conditionalFormatting sqref="P28">
    <cfRule type="expression" dxfId="2111" priority="2417">
      <formula>IF(RIGHT(TEXT(P28,"0.#"),1)=".",FALSE,TRUE)</formula>
    </cfRule>
    <cfRule type="expression" dxfId="2110" priority="2418">
      <formula>IF(RIGHT(TEXT(P28,"0.#"),1)=".",TRUE,FALSE)</formula>
    </cfRule>
  </conditionalFormatting>
  <conditionalFormatting sqref="AQ114">
    <cfRule type="expression" dxfId="2109" priority="2401">
      <formula>IF(RIGHT(TEXT(AQ114,"0.#"),1)=".",FALSE,TRUE)</formula>
    </cfRule>
    <cfRule type="expression" dxfId="2108" priority="2402">
      <formula>IF(RIGHT(TEXT(AQ114,"0.#"),1)=".",TRUE,FALSE)</formula>
    </cfRule>
  </conditionalFormatting>
  <conditionalFormatting sqref="AQ104">
    <cfRule type="expression" dxfId="2107" priority="2415">
      <formula>IF(RIGHT(TEXT(AQ104,"0.#"),1)=".",FALSE,TRUE)</formula>
    </cfRule>
    <cfRule type="expression" dxfId="2106" priority="2416">
      <formula>IF(RIGHT(TEXT(AQ104,"0.#"),1)=".",TRUE,FALSE)</formula>
    </cfRule>
  </conditionalFormatting>
  <conditionalFormatting sqref="AQ105">
    <cfRule type="expression" dxfId="2105" priority="2413">
      <formula>IF(RIGHT(TEXT(AQ105,"0.#"),1)=".",FALSE,TRUE)</formula>
    </cfRule>
    <cfRule type="expression" dxfId="2104" priority="2414">
      <formula>IF(RIGHT(TEXT(AQ105,"0.#"),1)=".",TRUE,FALSE)</formula>
    </cfRule>
  </conditionalFormatting>
  <conditionalFormatting sqref="AQ107">
    <cfRule type="expression" dxfId="2103" priority="2411">
      <formula>IF(RIGHT(TEXT(AQ107,"0.#"),1)=".",FALSE,TRUE)</formula>
    </cfRule>
    <cfRule type="expression" dxfId="2102" priority="2412">
      <formula>IF(RIGHT(TEXT(AQ107,"0.#"),1)=".",TRUE,FALSE)</formula>
    </cfRule>
  </conditionalFormatting>
  <conditionalFormatting sqref="AQ108">
    <cfRule type="expression" dxfId="2101" priority="2409">
      <formula>IF(RIGHT(TEXT(AQ108,"0.#"),1)=".",FALSE,TRUE)</formula>
    </cfRule>
    <cfRule type="expression" dxfId="2100" priority="2410">
      <formula>IF(RIGHT(TEXT(AQ108,"0.#"),1)=".",TRUE,FALSE)</formula>
    </cfRule>
  </conditionalFormatting>
  <conditionalFormatting sqref="AQ110">
    <cfRule type="expression" dxfId="2099" priority="2407">
      <formula>IF(RIGHT(TEXT(AQ110,"0.#"),1)=".",FALSE,TRUE)</formula>
    </cfRule>
    <cfRule type="expression" dxfId="2098" priority="2408">
      <formula>IF(RIGHT(TEXT(AQ110,"0.#"),1)=".",TRUE,FALSE)</formula>
    </cfRule>
  </conditionalFormatting>
  <conditionalFormatting sqref="AQ111">
    <cfRule type="expression" dxfId="2097" priority="2405">
      <formula>IF(RIGHT(TEXT(AQ111,"0.#"),1)=".",FALSE,TRUE)</formula>
    </cfRule>
    <cfRule type="expression" dxfId="2096" priority="2406">
      <formula>IF(RIGHT(TEXT(AQ111,"0.#"),1)=".",TRUE,FALSE)</formula>
    </cfRule>
  </conditionalFormatting>
  <conditionalFormatting sqref="AQ113">
    <cfRule type="expression" dxfId="2095" priority="2403">
      <formula>IF(RIGHT(TEXT(AQ113,"0.#"),1)=".",FALSE,TRUE)</formula>
    </cfRule>
    <cfRule type="expression" dxfId="2094" priority="2404">
      <formula>IF(RIGHT(TEXT(AQ113,"0.#"),1)=".",TRUE,FALSE)</formula>
    </cfRule>
  </conditionalFormatting>
  <conditionalFormatting sqref="AE67">
    <cfRule type="expression" dxfId="2093" priority="2333">
      <formula>IF(RIGHT(TEXT(AE67,"0.#"),1)=".",FALSE,TRUE)</formula>
    </cfRule>
    <cfRule type="expression" dxfId="2092" priority="2334">
      <formula>IF(RIGHT(TEXT(AE67,"0.#"),1)=".",TRUE,FALSE)</formula>
    </cfRule>
  </conditionalFormatting>
  <conditionalFormatting sqref="AE68">
    <cfRule type="expression" dxfId="2091" priority="2331">
      <formula>IF(RIGHT(TEXT(AE68,"0.#"),1)=".",FALSE,TRUE)</formula>
    </cfRule>
    <cfRule type="expression" dxfId="2090" priority="2332">
      <formula>IF(RIGHT(TEXT(AE68,"0.#"),1)=".",TRUE,FALSE)</formula>
    </cfRule>
  </conditionalFormatting>
  <conditionalFormatting sqref="AE69">
    <cfRule type="expression" dxfId="2089" priority="2329">
      <formula>IF(RIGHT(TEXT(AE69,"0.#"),1)=".",FALSE,TRUE)</formula>
    </cfRule>
    <cfRule type="expression" dxfId="2088" priority="2330">
      <formula>IF(RIGHT(TEXT(AE69,"0.#"),1)=".",TRUE,FALSE)</formula>
    </cfRule>
  </conditionalFormatting>
  <conditionalFormatting sqref="AI69">
    <cfRule type="expression" dxfId="2087" priority="2327">
      <formula>IF(RIGHT(TEXT(AI69,"0.#"),1)=".",FALSE,TRUE)</formula>
    </cfRule>
    <cfRule type="expression" dxfId="2086" priority="2328">
      <formula>IF(RIGHT(TEXT(AI69,"0.#"),1)=".",TRUE,FALSE)</formula>
    </cfRule>
  </conditionalFormatting>
  <conditionalFormatting sqref="AI68">
    <cfRule type="expression" dxfId="2085" priority="2325">
      <formula>IF(RIGHT(TEXT(AI68,"0.#"),1)=".",FALSE,TRUE)</formula>
    </cfRule>
    <cfRule type="expression" dxfId="2084" priority="2326">
      <formula>IF(RIGHT(TEXT(AI68,"0.#"),1)=".",TRUE,FALSE)</formula>
    </cfRule>
  </conditionalFormatting>
  <conditionalFormatting sqref="AI67">
    <cfRule type="expression" dxfId="2083" priority="2323">
      <formula>IF(RIGHT(TEXT(AI67,"0.#"),1)=".",FALSE,TRUE)</formula>
    </cfRule>
    <cfRule type="expression" dxfId="2082" priority="2324">
      <formula>IF(RIGHT(TEXT(AI67,"0.#"),1)=".",TRUE,FALSE)</formula>
    </cfRule>
  </conditionalFormatting>
  <conditionalFormatting sqref="AM67">
    <cfRule type="expression" dxfId="2081" priority="2321">
      <formula>IF(RIGHT(TEXT(AM67,"0.#"),1)=".",FALSE,TRUE)</formula>
    </cfRule>
    <cfRule type="expression" dxfId="2080" priority="2322">
      <formula>IF(RIGHT(TEXT(AM67,"0.#"),1)=".",TRUE,FALSE)</formula>
    </cfRule>
  </conditionalFormatting>
  <conditionalFormatting sqref="AM68">
    <cfRule type="expression" dxfId="2079" priority="2319">
      <formula>IF(RIGHT(TEXT(AM68,"0.#"),1)=".",FALSE,TRUE)</formula>
    </cfRule>
    <cfRule type="expression" dxfId="2078" priority="2320">
      <formula>IF(RIGHT(TEXT(AM68,"0.#"),1)=".",TRUE,FALSE)</formula>
    </cfRule>
  </conditionalFormatting>
  <conditionalFormatting sqref="AM69">
    <cfRule type="expression" dxfId="2077" priority="2317">
      <formula>IF(RIGHT(TEXT(AM69,"0.#"),1)=".",FALSE,TRUE)</formula>
    </cfRule>
    <cfRule type="expression" dxfId="2076" priority="2318">
      <formula>IF(RIGHT(TEXT(AM69,"0.#"),1)=".",TRUE,FALSE)</formula>
    </cfRule>
  </conditionalFormatting>
  <conditionalFormatting sqref="AQ67:AQ69">
    <cfRule type="expression" dxfId="2075" priority="2315">
      <formula>IF(RIGHT(TEXT(AQ67,"0.#"),1)=".",FALSE,TRUE)</formula>
    </cfRule>
    <cfRule type="expression" dxfId="2074" priority="2316">
      <formula>IF(RIGHT(TEXT(AQ67,"0.#"),1)=".",TRUE,FALSE)</formula>
    </cfRule>
  </conditionalFormatting>
  <conditionalFormatting sqref="AU67:AU69">
    <cfRule type="expression" dxfId="2073" priority="2313">
      <formula>IF(RIGHT(TEXT(AU67,"0.#"),1)=".",FALSE,TRUE)</formula>
    </cfRule>
    <cfRule type="expression" dxfId="2072" priority="2314">
      <formula>IF(RIGHT(TEXT(AU67,"0.#"),1)=".",TRUE,FALSE)</formula>
    </cfRule>
  </conditionalFormatting>
  <conditionalFormatting sqref="AE70">
    <cfRule type="expression" dxfId="2071" priority="2311">
      <formula>IF(RIGHT(TEXT(AE70,"0.#"),1)=".",FALSE,TRUE)</formula>
    </cfRule>
    <cfRule type="expression" dxfId="2070" priority="2312">
      <formula>IF(RIGHT(TEXT(AE70,"0.#"),1)=".",TRUE,FALSE)</formula>
    </cfRule>
  </conditionalFormatting>
  <conditionalFormatting sqref="AE71">
    <cfRule type="expression" dxfId="2069" priority="2309">
      <formula>IF(RIGHT(TEXT(AE71,"0.#"),1)=".",FALSE,TRUE)</formula>
    </cfRule>
    <cfRule type="expression" dxfId="2068" priority="2310">
      <formula>IF(RIGHT(TEXT(AE71,"0.#"),1)=".",TRUE,FALSE)</formula>
    </cfRule>
  </conditionalFormatting>
  <conditionalFormatting sqref="AE72">
    <cfRule type="expression" dxfId="2067" priority="2307">
      <formula>IF(RIGHT(TEXT(AE72,"0.#"),1)=".",FALSE,TRUE)</formula>
    </cfRule>
    <cfRule type="expression" dxfId="2066" priority="2308">
      <formula>IF(RIGHT(TEXT(AE72,"0.#"),1)=".",TRUE,FALSE)</formula>
    </cfRule>
  </conditionalFormatting>
  <conditionalFormatting sqref="AI72">
    <cfRule type="expression" dxfId="2065" priority="2305">
      <formula>IF(RIGHT(TEXT(AI72,"0.#"),1)=".",FALSE,TRUE)</formula>
    </cfRule>
    <cfRule type="expression" dxfId="2064" priority="2306">
      <formula>IF(RIGHT(TEXT(AI72,"0.#"),1)=".",TRUE,FALSE)</formula>
    </cfRule>
  </conditionalFormatting>
  <conditionalFormatting sqref="AI71">
    <cfRule type="expression" dxfId="2063" priority="2303">
      <formula>IF(RIGHT(TEXT(AI71,"0.#"),1)=".",FALSE,TRUE)</formula>
    </cfRule>
    <cfRule type="expression" dxfId="2062" priority="2304">
      <formula>IF(RIGHT(TEXT(AI71,"0.#"),1)=".",TRUE,FALSE)</formula>
    </cfRule>
  </conditionalFormatting>
  <conditionalFormatting sqref="AI70">
    <cfRule type="expression" dxfId="2061" priority="2301">
      <formula>IF(RIGHT(TEXT(AI70,"0.#"),1)=".",FALSE,TRUE)</formula>
    </cfRule>
    <cfRule type="expression" dxfId="2060" priority="2302">
      <formula>IF(RIGHT(TEXT(AI70,"0.#"),1)=".",TRUE,FALSE)</formula>
    </cfRule>
  </conditionalFormatting>
  <conditionalFormatting sqref="AM70">
    <cfRule type="expression" dxfId="2059" priority="2299">
      <formula>IF(RIGHT(TEXT(AM70,"0.#"),1)=".",FALSE,TRUE)</formula>
    </cfRule>
    <cfRule type="expression" dxfId="2058" priority="2300">
      <formula>IF(RIGHT(TEXT(AM70,"0.#"),1)=".",TRUE,FALSE)</formula>
    </cfRule>
  </conditionalFormatting>
  <conditionalFormatting sqref="AM71">
    <cfRule type="expression" dxfId="2057" priority="2297">
      <formula>IF(RIGHT(TEXT(AM71,"0.#"),1)=".",FALSE,TRUE)</formula>
    </cfRule>
    <cfRule type="expression" dxfId="2056" priority="2298">
      <formula>IF(RIGHT(TEXT(AM71,"0.#"),1)=".",TRUE,FALSE)</formula>
    </cfRule>
  </conditionalFormatting>
  <conditionalFormatting sqref="AM72">
    <cfRule type="expression" dxfId="2055" priority="2295">
      <formula>IF(RIGHT(TEXT(AM72,"0.#"),1)=".",FALSE,TRUE)</formula>
    </cfRule>
    <cfRule type="expression" dxfId="2054" priority="2296">
      <formula>IF(RIGHT(TEXT(AM72,"0.#"),1)=".",TRUE,FALSE)</formula>
    </cfRule>
  </conditionalFormatting>
  <conditionalFormatting sqref="AQ70:AQ72">
    <cfRule type="expression" dxfId="2053" priority="2293">
      <formula>IF(RIGHT(TEXT(AQ70,"0.#"),1)=".",FALSE,TRUE)</formula>
    </cfRule>
    <cfRule type="expression" dxfId="2052" priority="2294">
      <formula>IF(RIGHT(TEXT(AQ70,"0.#"),1)=".",TRUE,FALSE)</formula>
    </cfRule>
  </conditionalFormatting>
  <conditionalFormatting sqref="AU70:AU72">
    <cfRule type="expression" dxfId="2051" priority="2291">
      <formula>IF(RIGHT(TEXT(AU70,"0.#"),1)=".",FALSE,TRUE)</formula>
    </cfRule>
    <cfRule type="expression" dxfId="2050" priority="2292">
      <formula>IF(RIGHT(TEXT(AU70,"0.#"),1)=".",TRUE,FALSE)</formula>
    </cfRule>
  </conditionalFormatting>
  <conditionalFormatting sqref="AU656">
    <cfRule type="expression" dxfId="2049" priority="809">
      <formula>IF(RIGHT(TEXT(AU656,"0.#"),1)=".",FALSE,TRUE)</formula>
    </cfRule>
    <cfRule type="expression" dxfId="2048" priority="810">
      <formula>IF(RIGHT(TEXT(AU656,"0.#"),1)=".",TRUE,FALSE)</formula>
    </cfRule>
  </conditionalFormatting>
  <conditionalFormatting sqref="AQ655">
    <cfRule type="expression" dxfId="2047" priority="801">
      <formula>IF(RIGHT(TEXT(AQ655,"0.#"),1)=".",FALSE,TRUE)</formula>
    </cfRule>
    <cfRule type="expression" dxfId="2046" priority="802">
      <formula>IF(RIGHT(TEXT(AQ655,"0.#"),1)=".",TRUE,FALSE)</formula>
    </cfRule>
  </conditionalFormatting>
  <conditionalFormatting sqref="AI696">
    <cfRule type="expression" dxfId="2045" priority="593">
      <formula>IF(RIGHT(TEXT(AI696,"0.#"),1)=".",FALSE,TRUE)</formula>
    </cfRule>
    <cfRule type="expression" dxfId="2044" priority="594">
      <formula>IF(RIGHT(TEXT(AI696,"0.#"),1)=".",TRUE,FALSE)</formula>
    </cfRule>
  </conditionalFormatting>
  <conditionalFormatting sqref="AQ694">
    <cfRule type="expression" dxfId="2043" priority="587">
      <formula>IF(RIGHT(TEXT(AQ694,"0.#"),1)=".",FALSE,TRUE)</formula>
    </cfRule>
    <cfRule type="expression" dxfId="2042" priority="588">
      <formula>IF(RIGHT(TEXT(AQ694,"0.#"),1)=".",TRUE,FALSE)</formula>
    </cfRule>
  </conditionalFormatting>
  <conditionalFormatting sqref="AL888:AO907">
    <cfRule type="expression" dxfId="2041" priority="2199">
      <formula>IF(AND(AL888&gt;=0, RIGHT(TEXT(AL888,"0.#"),1)&lt;&gt;"."),TRUE,FALSE)</formula>
    </cfRule>
    <cfRule type="expression" dxfId="2040" priority="2200">
      <formula>IF(AND(AL888&gt;=0, RIGHT(TEXT(AL888,"0.#"),1)="."),TRUE,FALSE)</formula>
    </cfRule>
    <cfRule type="expression" dxfId="2039" priority="2201">
      <formula>IF(AND(AL888&lt;0, RIGHT(TEXT(AL888,"0.#"),1)&lt;&gt;"."),TRUE,FALSE)</formula>
    </cfRule>
    <cfRule type="expression" dxfId="2038" priority="2202">
      <formula>IF(AND(AL888&lt;0, RIGHT(TEXT(AL888,"0.#"),1)="."),TRUE,FALSE)</formula>
    </cfRule>
  </conditionalFormatting>
  <conditionalFormatting sqref="AL921:AO940">
    <cfRule type="expression" dxfId="2037" priority="2187">
      <formula>IF(AND(AL921&gt;=0, RIGHT(TEXT(AL921,"0.#"),1)&lt;&gt;"."),TRUE,FALSE)</formula>
    </cfRule>
    <cfRule type="expression" dxfId="2036" priority="2188">
      <formula>IF(AND(AL921&gt;=0, RIGHT(TEXT(AL921,"0.#"),1)="."),TRUE,FALSE)</formula>
    </cfRule>
    <cfRule type="expression" dxfId="2035" priority="2189">
      <formula>IF(AND(AL921&lt;0, RIGHT(TEXT(AL921,"0.#"),1)&lt;&gt;"."),TRUE,FALSE)</formula>
    </cfRule>
    <cfRule type="expression" dxfId="2034" priority="2190">
      <formula>IF(AND(AL921&lt;0, RIGHT(TEXT(AL921,"0.#"),1)="."),TRUE,FALSE)</formula>
    </cfRule>
  </conditionalFormatting>
  <conditionalFormatting sqref="AL954:AO973">
    <cfRule type="expression" dxfId="2033" priority="2175">
      <formula>IF(AND(AL954&gt;=0, RIGHT(TEXT(AL954,"0.#"),1)&lt;&gt;"."),TRUE,FALSE)</formula>
    </cfRule>
    <cfRule type="expression" dxfId="2032" priority="2176">
      <formula>IF(AND(AL954&gt;=0, RIGHT(TEXT(AL954,"0.#"),1)="."),TRUE,FALSE)</formula>
    </cfRule>
    <cfRule type="expression" dxfId="2031" priority="2177">
      <formula>IF(AND(AL954&lt;0, RIGHT(TEXT(AL954,"0.#"),1)&lt;&gt;"."),TRUE,FALSE)</formula>
    </cfRule>
    <cfRule type="expression" dxfId="2030" priority="2178">
      <formula>IF(AND(AL954&lt;0, RIGHT(TEXT(AL954,"0.#"),1)="."),TRUE,FALSE)</formula>
    </cfRule>
  </conditionalFormatting>
  <conditionalFormatting sqref="AL979:AO1006">
    <cfRule type="expression" dxfId="2029" priority="2163">
      <formula>IF(AND(AL979&gt;=0, RIGHT(TEXT(AL979,"0.#"),1)&lt;&gt;"."),TRUE,FALSE)</formula>
    </cfRule>
    <cfRule type="expression" dxfId="2028" priority="2164">
      <formula>IF(AND(AL979&gt;=0, RIGHT(TEXT(AL979,"0.#"),1)="."),TRUE,FALSE)</formula>
    </cfRule>
    <cfRule type="expression" dxfId="2027" priority="2165">
      <formula>IF(AND(AL979&lt;0, RIGHT(TEXT(AL979,"0.#"),1)&lt;&gt;"."),TRUE,FALSE)</formula>
    </cfRule>
    <cfRule type="expression" dxfId="2026" priority="2166">
      <formula>IF(AND(AL979&lt;0, RIGHT(TEXT(AL979,"0.#"),1)="."),TRUE,FALSE)</formula>
    </cfRule>
  </conditionalFormatting>
  <conditionalFormatting sqref="AL977:AO978">
    <cfRule type="expression" dxfId="2025" priority="2157">
      <formula>IF(AND(AL977&gt;=0, RIGHT(TEXT(AL977,"0.#"),1)&lt;&gt;"."),TRUE,FALSE)</formula>
    </cfRule>
    <cfRule type="expression" dxfId="2024" priority="2158">
      <formula>IF(AND(AL977&gt;=0, RIGHT(TEXT(AL977,"0.#"),1)="."),TRUE,FALSE)</formula>
    </cfRule>
    <cfRule type="expression" dxfId="2023" priority="2159">
      <formula>IF(AND(AL977&lt;0, RIGHT(TEXT(AL977,"0.#"),1)&lt;&gt;"."),TRUE,FALSE)</formula>
    </cfRule>
    <cfRule type="expression" dxfId="2022" priority="2160">
      <formula>IF(AND(AL977&lt;0, RIGHT(TEXT(AL977,"0.#"),1)="."),TRUE,FALSE)</formula>
    </cfRule>
  </conditionalFormatting>
  <conditionalFormatting sqref="AL1012:AO1039">
    <cfRule type="expression" dxfId="2021" priority="2151">
      <formula>IF(AND(AL1012&gt;=0, RIGHT(TEXT(AL1012,"0.#"),1)&lt;&gt;"."),TRUE,FALSE)</formula>
    </cfRule>
    <cfRule type="expression" dxfId="2020" priority="2152">
      <formula>IF(AND(AL1012&gt;=0, RIGHT(TEXT(AL1012,"0.#"),1)="."),TRUE,FALSE)</formula>
    </cfRule>
    <cfRule type="expression" dxfId="2019" priority="2153">
      <formula>IF(AND(AL1012&lt;0, RIGHT(TEXT(AL1012,"0.#"),1)&lt;&gt;"."),TRUE,FALSE)</formula>
    </cfRule>
    <cfRule type="expression" dxfId="2018" priority="2154">
      <formula>IF(AND(AL1012&lt;0, RIGHT(TEXT(AL1012,"0.#"),1)="."),TRUE,FALSE)</formula>
    </cfRule>
  </conditionalFormatting>
  <conditionalFormatting sqref="AL1010:AO1011">
    <cfRule type="expression" dxfId="2017" priority="2145">
      <formula>IF(AND(AL1010&gt;=0, RIGHT(TEXT(AL1010,"0.#"),1)&lt;&gt;"."),TRUE,FALSE)</formula>
    </cfRule>
    <cfRule type="expression" dxfId="2016" priority="2146">
      <formula>IF(AND(AL1010&gt;=0, RIGHT(TEXT(AL1010,"0.#"),1)="."),TRUE,FALSE)</formula>
    </cfRule>
    <cfRule type="expression" dxfId="2015" priority="2147">
      <formula>IF(AND(AL1010&lt;0, RIGHT(TEXT(AL1010,"0.#"),1)&lt;&gt;"."),TRUE,FALSE)</formula>
    </cfRule>
    <cfRule type="expression" dxfId="2014" priority="2148">
      <formula>IF(AND(AL1010&lt;0, RIGHT(TEXT(AL1010,"0.#"),1)="."),TRUE,FALSE)</formula>
    </cfRule>
  </conditionalFormatting>
  <conditionalFormatting sqref="Y1010:Y1011">
    <cfRule type="expression" dxfId="2013" priority="2143">
      <formula>IF(RIGHT(TEXT(Y1010,"0.#"),1)=".",FALSE,TRUE)</formula>
    </cfRule>
    <cfRule type="expression" dxfId="2012" priority="2144">
      <formula>IF(RIGHT(TEXT(Y1010,"0.#"),1)=".",TRUE,FALSE)</formula>
    </cfRule>
  </conditionalFormatting>
  <conditionalFormatting sqref="AL1045:AO1072">
    <cfRule type="expression" dxfId="2011" priority="2139">
      <formula>IF(AND(AL1045&gt;=0, RIGHT(TEXT(AL1045,"0.#"),1)&lt;&gt;"."),TRUE,FALSE)</formula>
    </cfRule>
    <cfRule type="expression" dxfId="2010" priority="2140">
      <formula>IF(AND(AL1045&gt;=0, RIGHT(TEXT(AL1045,"0.#"),1)="."),TRUE,FALSE)</formula>
    </cfRule>
    <cfRule type="expression" dxfId="2009" priority="2141">
      <formula>IF(AND(AL1045&lt;0, RIGHT(TEXT(AL1045,"0.#"),1)&lt;&gt;"."),TRUE,FALSE)</formula>
    </cfRule>
    <cfRule type="expression" dxfId="2008" priority="2142">
      <formula>IF(AND(AL1045&lt;0, RIGHT(TEXT(AL1045,"0.#"),1)="."),TRUE,FALSE)</formula>
    </cfRule>
  </conditionalFormatting>
  <conditionalFormatting sqref="Y1045:Y1072">
    <cfRule type="expression" dxfId="2007" priority="2137">
      <formula>IF(RIGHT(TEXT(Y1045,"0.#"),1)=".",FALSE,TRUE)</formula>
    </cfRule>
    <cfRule type="expression" dxfId="2006" priority="2138">
      <formula>IF(RIGHT(TEXT(Y1045,"0.#"),1)=".",TRUE,FALSE)</formula>
    </cfRule>
  </conditionalFormatting>
  <conditionalFormatting sqref="AL1043:AO1044">
    <cfRule type="expression" dxfId="2005" priority="2133">
      <formula>IF(AND(AL1043&gt;=0, RIGHT(TEXT(AL1043,"0.#"),1)&lt;&gt;"."),TRUE,FALSE)</formula>
    </cfRule>
    <cfRule type="expression" dxfId="2004" priority="2134">
      <formula>IF(AND(AL1043&gt;=0, RIGHT(TEXT(AL1043,"0.#"),1)="."),TRUE,FALSE)</formula>
    </cfRule>
    <cfRule type="expression" dxfId="2003" priority="2135">
      <formula>IF(AND(AL1043&lt;0, RIGHT(TEXT(AL1043,"0.#"),1)&lt;&gt;"."),TRUE,FALSE)</formula>
    </cfRule>
    <cfRule type="expression" dxfId="2002" priority="2136">
      <formula>IF(AND(AL1043&lt;0, RIGHT(TEXT(AL1043,"0.#"),1)="."),TRUE,FALSE)</formula>
    </cfRule>
  </conditionalFormatting>
  <conditionalFormatting sqref="Y1043:Y1044">
    <cfRule type="expression" dxfId="2001" priority="2131">
      <formula>IF(RIGHT(TEXT(Y1043,"0.#"),1)=".",FALSE,TRUE)</formula>
    </cfRule>
    <cfRule type="expression" dxfId="2000" priority="2132">
      <formula>IF(RIGHT(TEXT(Y1043,"0.#"),1)=".",TRUE,FALSE)</formula>
    </cfRule>
  </conditionalFormatting>
  <conditionalFormatting sqref="AL1078:AO1105">
    <cfRule type="expression" dxfId="1999" priority="2127">
      <formula>IF(AND(AL1078&gt;=0, RIGHT(TEXT(AL1078,"0.#"),1)&lt;&gt;"."),TRUE,FALSE)</formula>
    </cfRule>
    <cfRule type="expression" dxfId="1998" priority="2128">
      <formula>IF(AND(AL1078&gt;=0, RIGHT(TEXT(AL1078,"0.#"),1)="."),TRUE,FALSE)</formula>
    </cfRule>
    <cfRule type="expression" dxfId="1997" priority="2129">
      <formula>IF(AND(AL1078&lt;0, RIGHT(TEXT(AL1078,"0.#"),1)&lt;&gt;"."),TRUE,FALSE)</formula>
    </cfRule>
    <cfRule type="expression" dxfId="1996" priority="2130">
      <formula>IF(AND(AL1078&lt;0, RIGHT(TEXT(AL1078,"0.#"),1)="."),TRUE,FALSE)</formula>
    </cfRule>
  </conditionalFormatting>
  <conditionalFormatting sqref="Y1078:Y1105">
    <cfRule type="expression" dxfId="1995" priority="2125">
      <formula>IF(RIGHT(TEXT(Y1078,"0.#"),1)=".",FALSE,TRUE)</formula>
    </cfRule>
    <cfRule type="expression" dxfId="1994" priority="2126">
      <formula>IF(RIGHT(TEXT(Y1078,"0.#"),1)=".",TRUE,FALSE)</formula>
    </cfRule>
  </conditionalFormatting>
  <conditionalFormatting sqref="AL1076:AO1077">
    <cfRule type="expression" dxfId="1993" priority="2121">
      <formula>IF(AND(AL1076&gt;=0, RIGHT(TEXT(AL1076,"0.#"),1)&lt;&gt;"."),TRUE,FALSE)</formula>
    </cfRule>
    <cfRule type="expression" dxfId="1992" priority="2122">
      <formula>IF(AND(AL1076&gt;=0, RIGHT(TEXT(AL1076,"0.#"),1)="."),TRUE,FALSE)</formula>
    </cfRule>
    <cfRule type="expression" dxfId="1991" priority="2123">
      <formula>IF(AND(AL1076&lt;0, RIGHT(TEXT(AL1076,"0.#"),1)&lt;&gt;"."),TRUE,FALSE)</formula>
    </cfRule>
    <cfRule type="expression" dxfId="1990" priority="2124">
      <formula>IF(AND(AL1076&lt;0, RIGHT(TEXT(AL1076,"0.#"),1)="."),TRUE,FALSE)</formula>
    </cfRule>
  </conditionalFormatting>
  <conditionalFormatting sqref="Y1076:Y1077">
    <cfRule type="expression" dxfId="1989" priority="2119">
      <formula>IF(RIGHT(TEXT(Y1076,"0.#"),1)=".",FALSE,TRUE)</formula>
    </cfRule>
    <cfRule type="expression" dxfId="1988" priority="2120">
      <formula>IF(RIGHT(TEXT(Y1076,"0.#"),1)=".",TRUE,FALSE)</formula>
    </cfRule>
  </conditionalFormatting>
  <conditionalFormatting sqref="AE39">
    <cfRule type="expression" dxfId="1987" priority="2117">
      <formula>IF(RIGHT(TEXT(AE39,"0.#"),1)=".",FALSE,TRUE)</formula>
    </cfRule>
    <cfRule type="expression" dxfId="1986" priority="2118">
      <formula>IF(RIGHT(TEXT(AE39,"0.#"),1)=".",TRUE,FALSE)</formula>
    </cfRule>
  </conditionalFormatting>
  <conditionalFormatting sqref="AM41">
    <cfRule type="expression" dxfId="1985" priority="2101">
      <formula>IF(RIGHT(TEXT(AM41,"0.#"),1)=".",FALSE,TRUE)</formula>
    </cfRule>
    <cfRule type="expression" dxfId="1984" priority="2102">
      <formula>IF(RIGHT(TEXT(AM41,"0.#"),1)=".",TRUE,FALSE)</formula>
    </cfRule>
  </conditionalFormatting>
  <conditionalFormatting sqref="AE40">
    <cfRule type="expression" dxfId="1983" priority="2115">
      <formula>IF(RIGHT(TEXT(AE40,"0.#"),1)=".",FALSE,TRUE)</formula>
    </cfRule>
    <cfRule type="expression" dxfId="1982" priority="2116">
      <formula>IF(RIGHT(TEXT(AE40,"0.#"),1)=".",TRUE,FALSE)</formula>
    </cfRule>
  </conditionalFormatting>
  <conditionalFormatting sqref="AE41">
    <cfRule type="expression" dxfId="1981" priority="2113">
      <formula>IF(RIGHT(TEXT(AE41,"0.#"),1)=".",FALSE,TRUE)</formula>
    </cfRule>
    <cfRule type="expression" dxfId="1980" priority="2114">
      <formula>IF(RIGHT(TEXT(AE41,"0.#"),1)=".",TRUE,FALSE)</formula>
    </cfRule>
  </conditionalFormatting>
  <conditionalFormatting sqref="AI41">
    <cfRule type="expression" dxfId="1979" priority="2111">
      <formula>IF(RIGHT(TEXT(AI41,"0.#"),1)=".",FALSE,TRUE)</formula>
    </cfRule>
    <cfRule type="expression" dxfId="1978" priority="2112">
      <formula>IF(RIGHT(TEXT(AI41,"0.#"),1)=".",TRUE,FALSE)</formula>
    </cfRule>
  </conditionalFormatting>
  <conditionalFormatting sqref="AI40">
    <cfRule type="expression" dxfId="1977" priority="2109">
      <formula>IF(RIGHT(TEXT(AI40,"0.#"),1)=".",FALSE,TRUE)</formula>
    </cfRule>
    <cfRule type="expression" dxfId="1976" priority="2110">
      <formula>IF(RIGHT(TEXT(AI40,"0.#"),1)=".",TRUE,FALSE)</formula>
    </cfRule>
  </conditionalFormatting>
  <conditionalFormatting sqref="AI39">
    <cfRule type="expression" dxfId="1975" priority="2107">
      <formula>IF(RIGHT(TEXT(AI39,"0.#"),1)=".",FALSE,TRUE)</formula>
    </cfRule>
    <cfRule type="expression" dxfId="1974" priority="2108">
      <formula>IF(RIGHT(TEXT(AI39,"0.#"),1)=".",TRUE,FALSE)</formula>
    </cfRule>
  </conditionalFormatting>
  <conditionalFormatting sqref="AM39">
    <cfRule type="expression" dxfId="1973" priority="2105">
      <formula>IF(RIGHT(TEXT(AM39,"0.#"),1)=".",FALSE,TRUE)</formula>
    </cfRule>
    <cfRule type="expression" dxfId="1972" priority="2106">
      <formula>IF(RIGHT(TEXT(AM39,"0.#"),1)=".",TRUE,FALSE)</formula>
    </cfRule>
  </conditionalFormatting>
  <conditionalFormatting sqref="AM40">
    <cfRule type="expression" dxfId="1971" priority="2103">
      <formula>IF(RIGHT(TEXT(AM40,"0.#"),1)=".",FALSE,TRUE)</formula>
    </cfRule>
    <cfRule type="expression" dxfId="1970" priority="2104">
      <formula>IF(RIGHT(TEXT(AM40,"0.#"),1)=".",TRUE,FALSE)</formula>
    </cfRule>
  </conditionalFormatting>
  <conditionalFormatting sqref="AQ39:AQ41">
    <cfRule type="expression" dxfId="1969" priority="2099">
      <formula>IF(RIGHT(TEXT(AQ39,"0.#"),1)=".",FALSE,TRUE)</formula>
    </cfRule>
    <cfRule type="expression" dxfId="1968" priority="2100">
      <formula>IF(RIGHT(TEXT(AQ39,"0.#"),1)=".",TRUE,FALSE)</formula>
    </cfRule>
  </conditionalFormatting>
  <conditionalFormatting sqref="AU39:AU41">
    <cfRule type="expression" dxfId="1967" priority="2097">
      <formula>IF(RIGHT(TEXT(AU39,"0.#"),1)=".",FALSE,TRUE)</formula>
    </cfRule>
    <cfRule type="expression" dxfId="1966" priority="2098">
      <formula>IF(RIGHT(TEXT(AU39,"0.#"),1)=".",TRUE,FALSE)</formula>
    </cfRule>
  </conditionalFormatting>
  <conditionalFormatting sqref="AE46">
    <cfRule type="expression" dxfId="1965" priority="2095">
      <formula>IF(RIGHT(TEXT(AE46,"0.#"),1)=".",FALSE,TRUE)</formula>
    </cfRule>
    <cfRule type="expression" dxfId="1964" priority="2096">
      <formula>IF(RIGHT(TEXT(AE46,"0.#"),1)=".",TRUE,FALSE)</formula>
    </cfRule>
  </conditionalFormatting>
  <conditionalFormatting sqref="AE47">
    <cfRule type="expression" dxfId="1963" priority="2093">
      <formula>IF(RIGHT(TEXT(AE47,"0.#"),1)=".",FALSE,TRUE)</formula>
    </cfRule>
    <cfRule type="expression" dxfId="1962" priority="2094">
      <formula>IF(RIGHT(TEXT(AE47,"0.#"),1)=".",TRUE,FALSE)</formula>
    </cfRule>
  </conditionalFormatting>
  <conditionalFormatting sqref="AE48">
    <cfRule type="expression" dxfId="1961" priority="2091">
      <formula>IF(RIGHT(TEXT(AE48,"0.#"),1)=".",FALSE,TRUE)</formula>
    </cfRule>
    <cfRule type="expression" dxfId="1960" priority="2092">
      <formula>IF(RIGHT(TEXT(AE48,"0.#"),1)=".",TRUE,FALSE)</formula>
    </cfRule>
  </conditionalFormatting>
  <conditionalFormatting sqref="AI48">
    <cfRule type="expression" dxfId="1959" priority="2089">
      <formula>IF(RIGHT(TEXT(AI48,"0.#"),1)=".",FALSE,TRUE)</formula>
    </cfRule>
    <cfRule type="expression" dxfId="1958" priority="2090">
      <formula>IF(RIGHT(TEXT(AI48,"0.#"),1)=".",TRUE,FALSE)</formula>
    </cfRule>
  </conditionalFormatting>
  <conditionalFormatting sqref="AI47">
    <cfRule type="expression" dxfId="1957" priority="2087">
      <formula>IF(RIGHT(TEXT(AI47,"0.#"),1)=".",FALSE,TRUE)</formula>
    </cfRule>
    <cfRule type="expression" dxfId="1956" priority="2088">
      <formula>IF(RIGHT(TEXT(AI47,"0.#"),1)=".",TRUE,FALSE)</formula>
    </cfRule>
  </conditionalFormatting>
  <conditionalFormatting sqref="AE448">
    <cfRule type="expression" dxfId="1955" priority="1965">
      <formula>IF(RIGHT(TEXT(AE448,"0.#"),1)=".",FALSE,TRUE)</formula>
    </cfRule>
    <cfRule type="expression" dxfId="1954" priority="1966">
      <formula>IF(RIGHT(TEXT(AE448,"0.#"),1)=".",TRUE,FALSE)</formula>
    </cfRule>
  </conditionalFormatting>
  <conditionalFormatting sqref="AM450">
    <cfRule type="expression" dxfId="1953" priority="1955">
      <formula>IF(RIGHT(TEXT(AM450,"0.#"),1)=".",FALSE,TRUE)</formula>
    </cfRule>
    <cfRule type="expression" dxfId="1952" priority="1956">
      <formula>IF(RIGHT(TEXT(AM450,"0.#"),1)=".",TRUE,FALSE)</formula>
    </cfRule>
  </conditionalFormatting>
  <conditionalFormatting sqref="AE449">
    <cfRule type="expression" dxfId="1951" priority="1963">
      <formula>IF(RIGHT(TEXT(AE449,"0.#"),1)=".",FALSE,TRUE)</formula>
    </cfRule>
    <cfRule type="expression" dxfId="1950" priority="1964">
      <formula>IF(RIGHT(TEXT(AE449,"0.#"),1)=".",TRUE,FALSE)</formula>
    </cfRule>
  </conditionalFormatting>
  <conditionalFormatting sqref="AE450">
    <cfRule type="expression" dxfId="1949" priority="1961">
      <formula>IF(RIGHT(TEXT(AE450,"0.#"),1)=".",FALSE,TRUE)</formula>
    </cfRule>
    <cfRule type="expression" dxfId="1948" priority="1962">
      <formula>IF(RIGHT(TEXT(AE450,"0.#"),1)=".",TRUE,FALSE)</formula>
    </cfRule>
  </conditionalFormatting>
  <conditionalFormatting sqref="AM448">
    <cfRule type="expression" dxfId="1947" priority="1959">
      <formula>IF(RIGHT(TEXT(AM448,"0.#"),1)=".",FALSE,TRUE)</formula>
    </cfRule>
    <cfRule type="expression" dxfId="1946" priority="1960">
      <formula>IF(RIGHT(TEXT(AM448,"0.#"),1)=".",TRUE,FALSE)</formula>
    </cfRule>
  </conditionalFormatting>
  <conditionalFormatting sqref="AM449">
    <cfRule type="expression" dxfId="1945" priority="1957">
      <formula>IF(RIGHT(TEXT(AM449,"0.#"),1)=".",FALSE,TRUE)</formula>
    </cfRule>
    <cfRule type="expression" dxfId="1944" priority="1958">
      <formula>IF(RIGHT(TEXT(AM449,"0.#"),1)=".",TRUE,FALSE)</formula>
    </cfRule>
  </conditionalFormatting>
  <conditionalFormatting sqref="AU448">
    <cfRule type="expression" dxfId="1943" priority="1953">
      <formula>IF(RIGHT(TEXT(AU448,"0.#"),1)=".",FALSE,TRUE)</formula>
    </cfRule>
    <cfRule type="expression" dxfId="1942" priority="1954">
      <formula>IF(RIGHT(TEXT(AU448,"0.#"),1)=".",TRUE,FALSE)</formula>
    </cfRule>
  </conditionalFormatting>
  <conditionalFormatting sqref="AU449">
    <cfRule type="expression" dxfId="1941" priority="1951">
      <formula>IF(RIGHT(TEXT(AU449,"0.#"),1)=".",FALSE,TRUE)</formula>
    </cfRule>
    <cfRule type="expression" dxfId="1940" priority="1952">
      <formula>IF(RIGHT(TEXT(AU449,"0.#"),1)=".",TRUE,FALSE)</formula>
    </cfRule>
  </conditionalFormatting>
  <conditionalFormatting sqref="AU450">
    <cfRule type="expression" dxfId="1939" priority="1949">
      <formula>IF(RIGHT(TEXT(AU450,"0.#"),1)=".",FALSE,TRUE)</formula>
    </cfRule>
    <cfRule type="expression" dxfId="1938" priority="1950">
      <formula>IF(RIGHT(TEXT(AU450,"0.#"),1)=".",TRUE,FALSE)</formula>
    </cfRule>
  </conditionalFormatting>
  <conditionalFormatting sqref="AI450">
    <cfRule type="expression" dxfId="1937" priority="1943">
      <formula>IF(RIGHT(TEXT(AI450,"0.#"),1)=".",FALSE,TRUE)</formula>
    </cfRule>
    <cfRule type="expression" dxfId="1936" priority="1944">
      <formula>IF(RIGHT(TEXT(AI450,"0.#"),1)=".",TRUE,FALSE)</formula>
    </cfRule>
  </conditionalFormatting>
  <conditionalFormatting sqref="AI448">
    <cfRule type="expression" dxfId="1935" priority="1947">
      <formula>IF(RIGHT(TEXT(AI448,"0.#"),1)=".",FALSE,TRUE)</formula>
    </cfRule>
    <cfRule type="expression" dxfId="1934" priority="1948">
      <formula>IF(RIGHT(TEXT(AI448,"0.#"),1)=".",TRUE,FALSE)</formula>
    </cfRule>
  </conditionalFormatting>
  <conditionalFormatting sqref="AI449">
    <cfRule type="expression" dxfId="1933" priority="1945">
      <formula>IF(RIGHT(TEXT(AI449,"0.#"),1)=".",FALSE,TRUE)</formula>
    </cfRule>
    <cfRule type="expression" dxfId="1932" priority="1946">
      <formula>IF(RIGHT(TEXT(AI449,"0.#"),1)=".",TRUE,FALSE)</formula>
    </cfRule>
  </conditionalFormatting>
  <conditionalFormatting sqref="AQ449">
    <cfRule type="expression" dxfId="1931" priority="1941">
      <formula>IF(RIGHT(TEXT(AQ449,"0.#"),1)=".",FALSE,TRUE)</formula>
    </cfRule>
    <cfRule type="expression" dxfId="1930" priority="1942">
      <formula>IF(RIGHT(TEXT(AQ449,"0.#"),1)=".",TRUE,FALSE)</formula>
    </cfRule>
  </conditionalFormatting>
  <conditionalFormatting sqref="AQ450">
    <cfRule type="expression" dxfId="1929" priority="1939">
      <formula>IF(RIGHT(TEXT(AQ450,"0.#"),1)=".",FALSE,TRUE)</formula>
    </cfRule>
    <cfRule type="expression" dxfId="1928" priority="1940">
      <formula>IF(RIGHT(TEXT(AQ450,"0.#"),1)=".",TRUE,FALSE)</formula>
    </cfRule>
  </conditionalFormatting>
  <conditionalFormatting sqref="AQ448">
    <cfRule type="expression" dxfId="1927" priority="1937">
      <formula>IF(RIGHT(TEXT(AQ448,"0.#"),1)=".",FALSE,TRUE)</formula>
    </cfRule>
    <cfRule type="expression" dxfId="1926" priority="1938">
      <formula>IF(RIGHT(TEXT(AQ448,"0.#"),1)=".",TRUE,FALSE)</formula>
    </cfRule>
  </conditionalFormatting>
  <conditionalFormatting sqref="AE453">
    <cfRule type="expression" dxfId="1925" priority="1935">
      <formula>IF(RIGHT(TEXT(AE453,"0.#"),1)=".",FALSE,TRUE)</formula>
    </cfRule>
    <cfRule type="expression" dxfId="1924" priority="1936">
      <formula>IF(RIGHT(TEXT(AE453,"0.#"),1)=".",TRUE,FALSE)</formula>
    </cfRule>
  </conditionalFormatting>
  <conditionalFormatting sqref="AM455">
    <cfRule type="expression" dxfId="1923" priority="1925">
      <formula>IF(RIGHT(TEXT(AM455,"0.#"),1)=".",FALSE,TRUE)</formula>
    </cfRule>
    <cfRule type="expression" dxfId="1922" priority="1926">
      <formula>IF(RIGHT(TEXT(AM455,"0.#"),1)=".",TRUE,FALSE)</formula>
    </cfRule>
  </conditionalFormatting>
  <conditionalFormatting sqref="AE454">
    <cfRule type="expression" dxfId="1921" priority="1933">
      <formula>IF(RIGHT(TEXT(AE454,"0.#"),1)=".",FALSE,TRUE)</formula>
    </cfRule>
    <cfRule type="expression" dxfId="1920" priority="1934">
      <formula>IF(RIGHT(TEXT(AE454,"0.#"),1)=".",TRUE,FALSE)</formula>
    </cfRule>
  </conditionalFormatting>
  <conditionalFormatting sqref="AE455">
    <cfRule type="expression" dxfId="1919" priority="1931">
      <formula>IF(RIGHT(TEXT(AE455,"0.#"),1)=".",FALSE,TRUE)</formula>
    </cfRule>
    <cfRule type="expression" dxfId="1918" priority="1932">
      <formula>IF(RIGHT(TEXT(AE455,"0.#"),1)=".",TRUE,FALSE)</formula>
    </cfRule>
  </conditionalFormatting>
  <conditionalFormatting sqref="AM453">
    <cfRule type="expression" dxfId="1917" priority="1929">
      <formula>IF(RIGHT(TEXT(AM453,"0.#"),1)=".",FALSE,TRUE)</formula>
    </cfRule>
    <cfRule type="expression" dxfId="1916" priority="1930">
      <formula>IF(RIGHT(TEXT(AM453,"0.#"),1)=".",TRUE,FALSE)</formula>
    </cfRule>
  </conditionalFormatting>
  <conditionalFormatting sqref="AM454">
    <cfRule type="expression" dxfId="1915" priority="1927">
      <formula>IF(RIGHT(TEXT(AM454,"0.#"),1)=".",FALSE,TRUE)</formula>
    </cfRule>
    <cfRule type="expression" dxfId="1914" priority="1928">
      <formula>IF(RIGHT(TEXT(AM454,"0.#"),1)=".",TRUE,FALSE)</formula>
    </cfRule>
  </conditionalFormatting>
  <conditionalFormatting sqref="AU453">
    <cfRule type="expression" dxfId="1913" priority="1923">
      <formula>IF(RIGHT(TEXT(AU453,"0.#"),1)=".",FALSE,TRUE)</formula>
    </cfRule>
    <cfRule type="expression" dxfId="1912" priority="1924">
      <formula>IF(RIGHT(TEXT(AU453,"0.#"),1)=".",TRUE,FALSE)</formula>
    </cfRule>
  </conditionalFormatting>
  <conditionalFormatting sqref="AU454">
    <cfRule type="expression" dxfId="1911" priority="1921">
      <formula>IF(RIGHT(TEXT(AU454,"0.#"),1)=".",FALSE,TRUE)</formula>
    </cfRule>
    <cfRule type="expression" dxfId="1910" priority="1922">
      <formula>IF(RIGHT(TEXT(AU454,"0.#"),1)=".",TRUE,FALSE)</formula>
    </cfRule>
  </conditionalFormatting>
  <conditionalFormatting sqref="AU455">
    <cfRule type="expression" dxfId="1909" priority="1919">
      <formula>IF(RIGHT(TEXT(AU455,"0.#"),1)=".",FALSE,TRUE)</formula>
    </cfRule>
    <cfRule type="expression" dxfId="1908" priority="1920">
      <formula>IF(RIGHT(TEXT(AU455,"0.#"),1)=".",TRUE,FALSE)</formula>
    </cfRule>
  </conditionalFormatting>
  <conditionalFormatting sqref="AI455">
    <cfRule type="expression" dxfId="1907" priority="1913">
      <formula>IF(RIGHT(TEXT(AI455,"0.#"),1)=".",FALSE,TRUE)</formula>
    </cfRule>
    <cfRule type="expression" dxfId="1906" priority="1914">
      <formula>IF(RIGHT(TEXT(AI455,"0.#"),1)=".",TRUE,FALSE)</formula>
    </cfRule>
  </conditionalFormatting>
  <conditionalFormatting sqref="AI453">
    <cfRule type="expression" dxfId="1905" priority="1917">
      <formula>IF(RIGHT(TEXT(AI453,"0.#"),1)=".",FALSE,TRUE)</formula>
    </cfRule>
    <cfRule type="expression" dxfId="1904" priority="1918">
      <formula>IF(RIGHT(TEXT(AI453,"0.#"),1)=".",TRUE,FALSE)</formula>
    </cfRule>
  </conditionalFormatting>
  <conditionalFormatting sqref="AI454">
    <cfRule type="expression" dxfId="1903" priority="1915">
      <formula>IF(RIGHT(TEXT(AI454,"0.#"),1)=".",FALSE,TRUE)</formula>
    </cfRule>
    <cfRule type="expression" dxfId="1902" priority="1916">
      <formula>IF(RIGHT(TEXT(AI454,"0.#"),1)=".",TRUE,FALSE)</formula>
    </cfRule>
  </conditionalFormatting>
  <conditionalFormatting sqref="AQ454">
    <cfRule type="expression" dxfId="1901" priority="1911">
      <formula>IF(RIGHT(TEXT(AQ454,"0.#"),1)=".",FALSE,TRUE)</formula>
    </cfRule>
    <cfRule type="expression" dxfId="1900" priority="1912">
      <formula>IF(RIGHT(TEXT(AQ454,"0.#"),1)=".",TRUE,FALSE)</formula>
    </cfRule>
  </conditionalFormatting>
  <conditionalFormatting sqref="AQ455">
    <cfRule type="expression" dxfId="1899" priority="1909">
      <formula>IF(RIGHT(TEXT(AQ455,"0.#"),1)=".",FALSE,TRUE)</formula>
    </cfRule>
    <cfRule type="expression" dxfId="1898" priority="1910">
      <formula>IF(RIGHT(TEXT(AQ455,"0.#"),1)=".",TRUE,FALSE)</formula>
    </cfRule>
  </conditionalFormatting>
  <conditionalFormatting sqref="AQ453">
    <cfRule type="expression" dxfId="1897" priority="1907">
      <formula>IF(RIGHT(TEXT(AQ453,"0.#"),1)=".",FALSE,TRUE)</formula>
    </cfRule>
    <cfRule type="expression" dxfId="1896" priority="1908">
      <formula>IF(RIGHT(TEXT(AQ453,"0.#"),1)=".",TRUE,FALSE)</formula>
    </cfRule>
  </conditionalFormatting>
  <conditionalFormatting sqref="AE487">
    <cfRule type="expression" dxfId="1895" priority="1785">
      <formula>IF(RIGHT(TEXT(AE487,"0.#"),1)=".",FALSE,TRUE)</formula>
    </cfRule>
    <cfRule type="expression" dxfId="1894" priority="1786">
      <formula>IF(RIGHT(TEXT(AE487,"0.#"),1)=".",TRUE,FALSE)</formula>
    </cfRule>
  </conditionalFormatting>
  <conditionalFormatting sqref="AE488">
    <cfRule type="expression" dxfId="1893" priority="1783">
      <formula>IF(RIGHT(TEXT(AE488,"0.#"),1)=".",FALSE,TRUE)</formula>
    </cfRule>
    <cfRule type="expression" dxfId="1892" priority="1784">
      <formula>IF(RIGHT(TEXT(AE488,"0.#"),1)=".",TRUE,FALSE)</formula>
    </cfRule>
  </conditionalFormatting>
  <conditionalFormatting sqref="AE489">
    <cfRule type="expression" dxfId="1891" priority="1781">
      <formula>IF(RIGHT(TEXT(AE489,"0.#"),1)=".",FALSE,TRUE)</formula>
    </cfRule>
    <cfRule type="expression" dxfId="1890" priority="1782">
      <formula>IF(RIGHT(TEXT(AE489,"0.#"),1)=".",TRUE,FALSE)</formula>
    </cfRule>
  </conditionalFormatting>
  <conditionalFormatting sqref="AU487">
    <cfRule type="expression" dxfId="1889" priority="1773">
      <formula>IF(RIGHT(TEXT(AU487,"0.#"),1)=".",FALSE,TRUE)</formula>
    </cfRule>
    <cfRule type="expression" dxfId="1888" priority="1774">
      <formula>IF(RIGHT(TEXT(AU487,"0.#"),1)=".",TRUE,FALSE)</formula>
    </cfRule>
  </conditionalFormatting>
  <conditionalFormatting sqref="AU488">
    <cfRule type="expression" dxfId="1887" priority="1771">
      <formula>IF(RIGHT(TEXT(AU488,"0.#"),1)=".",FALSE,TRUE)</formula>
    </cfRule>
    <cfRule type="expression" dxfId="1886" priority="1772">
      <formula>IF(RIGHT(TEXT(AU488,"0.#"),1)=".",TRUE,FALSE)</formula>
    </cfRule>
  </conditionalFormatting>
  <conditionalFormatting sqref="AU489">
    <cfRule type="expression" dxfId="1885" priority="1769">
      <formula>IF(RIGHT(TEXT(AU489,"0.#"),1)=".",FALSE,TRUE)</formula>
    </cfRule>
    <cfRule type="expression" dxfId="1884" priority="1770">
      <formula>IF(RIGHT(TEXT(AU489,"0.#"),1)=".",TRUE,FALSE)</formula>
    </cfRule>
  </conditionalFormatting>
  <conditionalFormatting sqref="AQ488">
    <cfRule type="expression" dxfId="1883" priority="1761">
      <formula>IF(RIGHT(TEXT(AQ488,"0.#"),1)=".",FALSE,TRUE)</formula>
    </cfRule>
    <cfRule type="expression" dxfId="1882" priority="1762">
      <formula>IF(RIGHT(TEXT(AQ488,"0.#"),1)=".",TRUE,FALSE)</formula>
    </cfRule>
  </conditionalFormatting>
  <conditionalFormatting sqref="AQ489">
    <cfRule type="expression" dxfId="1881" priority="1759">
      <formula>IF(RIGHT(TEXT(AQ489,"0.#"),1)=".",FALSE,TRUE)</formula>
    </cfRule>
    <cfRule type="expression" dxfId="1880" priority="1760">
      <formula>IF(RIGHT(TEXT(AQ489,"0.#"),1)=".",TRUE,FALSE)</formula>
    </cfRule>
  </conditionalFormatting>
  <conditionalFormatting sqref="AQ487">
    <cfRule type="expression" dxfId="1879" priority="1757">
      <formula>IF(RIGHT(TEXT(AQ487,"0.#"),1)=".",FALSE,TRUE)</formula>
    </cfRule>
    <cfRule type="expression" dxfId="1878" priority="1758">
      <formula>IF(RIGHT(TEXT(AQ487,"0.#"),1)=".",TRUE,FALSE)</formula>
    </cfRule>
  </conditionalFormatting>
  <conditionalFormatting sqref="AE512">
    <cfRule type="expression" dxfId="1877" priority="1755">
      <formula>IF(RIGHT(TEXT(AE512,"0.#"),1)=".",FALSE,TRUE)</formula>
    </cfRule>
    <cfRule type="expression" dxfId="1876" priority="1756">
      <formula>IF(RIGHT(TEXT(AE512,"0.#"),1)=".",TRUE,FALSE)</formula>
    </cfRule>
  </conditionalFormatting>
  <conditionalFormatting sqref="AE513">
    <cfRule type="expression" dxfId="1875" priority="1753">
      <formula>IF(RIGHT(TEXT(AE513,"0.#"),1)=".",FALSE,TRUE)</formula>
    </cfRule>
    <cfRule type="expression" dxfId="1874" priority="1754">
      <formula>IF(RIGHT(TEXT(AE513,"0.#"),1)=".",TRUE,FALSE)</formula>
    </cfRule>
  </conditionalFormatting>
  <conditionalFormatting sqref="AE514">
    <cfRule type="expression" dxfId="1873" priority="1751">
      <formula>IF(RIGHT(TEXT(AE514,"0.#"),1)=".",FALSE,TRUE)</formula>
    </cfRule>
    <cfRule type="expression" dxfId="1872" priority="1752">
      <formula>IF(RIGHT(TEXT(AE514,"0.#"),1)=".",TRUE,FALSE)</formula>
    </cfRule>
  </conditionalFormatting>
  <conditionalFormatting sqref="AU512">
    <cfRule type="expression" dxfId="1871" priority="1743">
      <formula>IF(RIGHT(TEXT(AU512,"0.#"),1)=".",FALSE,TRUE)</formula>
    </cfRule>
    <cfRule type="expression" dxfId="1870" priority="1744">
      <formula>IF(RIGHT(TEXT(AU512,"0.#"),1)=".",TRUE,FALSE)</formula>
    </cfRule>
  </conditionalFormatting>
  <conditionalFormatting sqref="AU513">
    <cfRule type="expression" dxfId="1869" priority="1741">
      <formula>IF(RIGHT(TEXT(AU513,"0.#"),1)=".",FALSE,TRUE)</formula>
    </cfRule>
    <cfRule type="expression" dxfId="1868" priority="1742">
      <formula>IF(RIGHT(TEXT(AU513,"0.#"),1)=".",TRUE,FALSE)</formula>
    </cfRule>
  </conditionalFormatting>
  <conditionalFormatting sqref="AU514">
    <cfRule type="expression" dxfId="1867" priority="1739">
      <formula>IF(RIGHT(TEXT(AU514,"0.#"),1)=".",FALSE,TRUE)</formula>
    </cfRule>
    <cfRule type="expression" dxfId="1866" priority="1740">
      <formula>IF(RIGHT(TEXT(AU514,"0.#"),1)=".",TRUE,FALSE)</formula>
    </cfRule>
  </conditionalFormatting>
  <conditionalFormatting sqref="AQ513">
    <cfRule type="expression" dxfId="1865" priority="1731">
      <formula>IF(RIGHT(TEXT(AQ513,"0.#"),1)=".",FALSE,TRUE)</formula>
    </cfRule>
    <cfRule type="expression" dxfId="1864" priority="1732">
      <formula>IF(RIGHT(TEXT(AQ513,"0.#"),1)=".",TRUE,FALSE)</formula>
    </cfRule>
  </conditionalFormatting>
  <conditionalFormatting sqref="AQ514">
    <cfRule type="expression" dxfId="1863" priority="1729">
      <formula>IF(RIGHT(TEXT(AQ514,"0.#"),1)=".",FALSE,TRUE)</formula>
    </cfRule>
    <cfRule type="expression" dxfId="1862" priority="1730">
      <formula>IF(RIGHT(TEXT(AQ514,"0.#"),1)=".",TRUE,FALSE)</formula>
    </cfRule>
  </conditionalFormatting>
  <conditionalFormatting sqref="AQ512">
    <cfRule type="expression" dxfId="1861" priority="1727">
      <formula>IF(RIGHT(TEXT(AQ512,"0.#"),1)=".",FALSE,TRUE)</formula>
    </cfRule>
    <cfRule type="expression" dxfId="1860" priority="1728">
      <formula>IF(RIGHT(TEXT(AQ512,"0.#"),1)=".",TRUE,FALSE)</formula>
    </cfRule>
  </conditionalFormatting>
  <conditionalFormatting sqref="AE517">
    <cfRule type="expression" dxfId="1859" priority="1605">
      <formula>IF(RIGHT(TEXT(AE517,"0.#"),1)=".",FALSE,TRUE)</formula>
    </cfRule>
    <cfRule type="expression" dxfId="1858" priority="1606">
      <formula>IF(RIGHT(TEXT(AE517,"0.#"),1)=".",TRUE,FALSE)</formula>
    </cfRule>
  </conditionalFormatting>
  <conditionalFormatting sqref="AE518">
    <cfRule type="expression" dxfId="1857" priority="1603">
      <formula>IF(RIGHT(TEXT(AE518,"0.#"),1)=".",FALSE,TRUE)</formula>
    </cfRule>
    <cfRule type="expression" dxfId="1856" priority="1604">
      <formula>IF(RIGHT(TEXT(AE518,"0.#"),1)=".",TRUE,FALSE)</formula>
    </cfRule>
  </conditionalFormatting>
  <conditionalFormatting sqref="AE519">
    <cfRule type="expression" dxfId="1855" priority="1601">
      <formula>IF(RIGHT(TEXT(AE519,"0.#"),1)=".",FALSE,TRUE)</formula>
    </cfRule>
    <cfRule type="expression" dxfId="1854" priority="1602">
      <formula>IF(RIGHT(TEXT(AE519,"0.#"),1)=".",TRUE,FALSE)</formula>
    </cfRule>
  </conditionalFormatting>
  <conditionalFormatting sqref="AU517">
    <cfRule type="expression" dxfId="1853" priority="1593">
      <formula>IF(RIGHT(TEXT(AU517,"0.#"),1)=".",FALSE,TRUE)</formula>
    </cfRule>
    <cfRule type="expression" dxfId="1852" priority="1594">
      <formula>IF(RIGHT(TEXT(AU517,"0.#"),1)=".",TRUE,FALSE)</formula>
    </cfRule>
  </conditionalFormatting>
  <conditionalFormatting sqref="AU519">
    <cfRule type="expression" dxfId="1851" priority="1589">
      <formula>IF(RIGHT(TEXT(AU519,"0.#"),1)=".",FALSE,TRUE)</formula>
    </cfRule>
    <cfRule type="expression" dxfId="1850" priority="1590">
      <formula>IF(RIGHT(TEXT(AU519,"0.#"),1)=".",TRUE,FALSE)</formula>
    </cfRule>
  </conditionalFormatting>
  <conditionalFormatting sqref="AQ518">
    <cfRule type="expression" dxfId="1849" priority="1581">
      <formula>IF(RIGHT(TEXT(AQ518,"0.#"),1)=".",FALSE,TRUE)</formula>
    </cfRule>
    <cfRule type="expression" dxfId="1848" priority="1582">
      <formula>IF(RIGHT(TEXT(AQ518,"0.#"),1)=".",TRUE,FALSE)</formula>
    </cfRule>
  </conditionalFormatting>
  <conditionalFormatting sqref="AQ519">
    <cfRule type="expression" dxfId="1847" priority="1579">
      <formula>IF(RIGHT(TEXT(AQ519,"0.#"),1)=".",FALSE,TRUE)</formula>
    </cfRule>
    <cfRule type="expression" dxfId="1846" priority="1580">
      <formula>IF(RIGHT(TEXT(AQ519,"0.#"),1)=".",TRUE,FALSE)</formula>
    </cfRule>
  </conditionalFormatting>
  <conditionalFormatting sqref="AQ517">
    <cfRule type="expression" dxfId="1845" priority="1577">
      <formula>IF(RIGHT(TEXT(AQ517,"0.#"),1)=".",FALSE,TRUE)</formula>
    </cfRule>
    <cfRule type="expression" dxfId="1844" priority="1578">
      <formula>IF(RIGHT(TEXT(AQ517,"0.#"),1)=".",TRUE,FALSE)</formula>
    </cfRule>
  </conditionalFormatting>
  <conditionalFormatting sqref="AE522">
    <cfRule type="expression" dxfId="1843" priority="1575">
      <formula>IF(RIGHT(TEXT(AE522,"0.#"),1)=".",FALSE,TRUE)</formula>
    </cfRule>
    <cfRule type="expression" dxfId="1842" priority="1576">
      <formula>IF(RIGHT(TEXT(AE522,"0.#"),1)=".",TRUE,FALSE)</formula>
    </cfRule>
  </conditionalFormatting>
  <conditionalFormatting sqref="AE523">
    <cfRule type="expression" dxfId="1841" priority="1573">
      <formula>IF(RIGHT(TEXT(AE523,"0.#"),1)=".",FALSE,TRUE)</formula>
    </cfRule>
    <cfRule type="expression" dxfId="1840" priority="1574">
      <formula>IF(RIGHT(TEXT(AE523,"0.#"),1)=".",TRUE,FALSE)</formula>
    </cfRule>
  </conditionalFormatting>
  <conditionalFormatting sqref="AE524">
    <cfRule type="expression" dxfId="1839" priority="1571">
      <formula>IF(RIGHT(TEXT(AE524,"0.#"),1)=".",FALSE,TRUE)</formula>
    </cfRule>
    <cfRule type="expression" dxfId="1838" priority="1572">
      <formula>IF(RIGHT(TEXT(AE524,"0.#"),1)=".",TRUE,FALSE)</formula>
    </cfRule>
  </conditionalFormatting>
  <conditionalFormatting sqref="AU522">
    <cfRule type="expression" dxfId="1837" priority="1563">
      <formula>IF(RIGHT(TEXT(AU522,"0.#"),1)=".",FALSE,TRUE)</formula>
    </cfRule>
    <cfRule type="expression" dxfId="1836" priority="1564">
      <formula>IF(RIGHT(TEXT(AU522,"0.#"),1)=".",TRUE,FALSE)</formula>
    </cfRule>
  </conditionalFormatting>
  <conditionalFormatting sqref="AU523">
    <cfRule type="expression" dxfId="1835" priority="1561">
      <formula>IF(RIGHT(TEXT(AU523,"0.#"),1)=".",FALSE,TRUE)</formula>
    </cfRule>
    <cfRule type="expression" dxfId="1834" priority="1562">
      <formula>IF(RIGHT(TEXT(AU523,"0.#"),1)=".",TRUE,FALSE)</formula>
    </cfRule>
  </conditionalFormatting>
  <conditionalFormatting sqref="AU524">
    <cfRule type="expression" dxfId="1833" priority="1559">
      <formula>IF(RIGHT(TEXT(AU524,"0.#"),1)=".",FALSE,TRUE)</formula>
    </cfRule>
    <cfRule type="expression" dxfId="1832" priority="1560">
      <formula>IF(RIGHT(TEXT(AU524,"0.#"),1)=".",TRUE,FALSE)</formula>
    </cfRule>
  </conditionalFormatting>
  <conditionalFormatting sqref="AQ523">
    <cfRule type="expression" dxfId="1831" priority="1551">
      <formula>IF(RIGHT(TEXT(AQ523,"0.#"),1)=".",FALSE,TRUE)</formula>
    </cfRule>
    <cfRule type="expression" dxfId="1830" priority="1552">
      <formula>IF(RIGHT(TEXT(AQ523,"0.#"),1)=".",TRUE,FALSE)</formula>
    </cfRule>
  </conditionalFormatting>
  <conditionalFormatting sqref="AQ524">
    <cfRule type="expression" dxfId="1829" priority="1549">
      <formula>IF(RIGHT(TEXT(AQ524,"0.#"),1)=".",FALSE,TRUE)</formula>
    </cfRule>
    <cfRule type="expression" dxfId="1828" priority="1550">
      <formula>IF(RIGHT(TEXT(AQ524,"0.#"),1)=".",TRUE,FALSE)</formula>
    </cfRule>
  </conditionalFormatting>
  <conditionalFormatting sqref="AQ522">
    <cfRule type="expression" dxfId="1827" priority="1547">
      <formula>IF(RIGHT(TEXT(AQ522,"0.#"),1)=".",FALSE,TRUE)</formula>
    </cfRule>
    <cfRule type="expression" dxfId="1826" priority="1548">
      <formula>IF(RIGHT(TEXT(AQ522,"0.#"),1)=".",TRUE,FALSE)</formula>
    </cfRule>
  </conditionalFormatting>
  <conditionalFormatting sqref="AE527">
    <cfRule type="expression" dxfId="1825" priority="1545">
      <formula>IF(RIGHT(TEXT(AE527,"0.#"),1)=".",FALSE,TRUE)</formula>
    </cfRule>
    <cfRule type="expression" dxfId="1824" priority="1546">
      <formula>IF(RIGHT(TEXT(AE527,"0.#"),1)=".",TRUE,FALSE)</formula>
    </cfRule>
  </conditionalFormatting>
  <conditionalFormatting sqref="AE528">
    <cfRule type="expression" dxfId="1823" priority="1543">
      <formula>IF(RIGHT(TEXT(AE528,"0.#"),1)=".",FALSE,TRUE)</formula>
    </cfRule>
    <cfRule type="expression" dxfId="1822" priority="1544">
      <formula>IF(RIGHT(TEXT(AE528,"0.#"),1)=".",TRUE,FALSE)</formula>
    </cfRule>
  </conditionalFormatting>
  <conditionalFormatting sqref="AE529">
    <cfRule type="expression" dxfId="1821" priority="1541">
      <formula>IF(RIGHT(TEXT(AE529,"0.#"),1)=".",FALSE,TRUE)</formula>
    </cfRule>
    <cfRule type="expression" dxfId="1820" priority="1542">
      <formula>IF(RIGHT(TEXT(AE529,"0.#"),1)=".",TRUE,FALSE)</formula>
    </cfRule>
  </conditionalFormatting>
  <conditionalFormatting sqref="AU527">
    <cfRule type="expression" dxfId="1819" priority="1533">
      <formula>IF(RIGHT(TEXT(AU527,"0.#"),1)=".",FALSE,TRUE)</formula>
    </cfRule>
    <cfRule type="expression" dxfId="1818" priority="1534">
      <formula>IF(RIGHT(TEXT(AU527,"0.#"),1)=".",TRUE,FALSE)</formula>
    </cfRule>
  </conditionalFormatting>
  <conditionalFormatting sqref="AU528">
    <cfRule type="expression" dxfId="1817" priority="1531">
      <formula>IF(RIGHT(TEXT(AU528,"0.#"),1)=".",FALSE,TRUE)</formula>
    </cfRule>
    <cfRule type="expression" dxfId="1816" priority="1532">
      <formula>IF(RIGHT(TEXT(AU528,"0.#"),1)=".",TRUE,FALSE)</formula>
    </cfRule>
  </conditionalFormatting>
  <conditionalFormatting sqref="AU529">
    <cfRule type="expression" dxfId="1815" priority="1529">
      <formula>IF(RIGHT(TEXT(AU529,"0.#"),1)=".",FALSE,TRUE)</formula>
    </cfRule>
    <cfRule type="expression" dxfId="1814" priority="1530">
      <formula>IF(RIGHT(TEXT(AU529,"0.#"),1)=".",TRUE,FALSE)</formula>
    </cfRule>
  </conditionalFormatting>
  <conditionalFormatting sqref="AQ528">
    <cfRule type="expression" dxfId="1813" priority="1521">
      <formula>IF(RIGHT(TEXT(AQ528,"0.#"),1)=".",FALSE,TRUE)</formula>
    </cfRule>
    <cfRule type="expression" dxfId="1812" priority="1522">
      <formula>IF(RIGHT(TEXT(AQ528,"0.#"),1)=".",TRUE,FALSE)</formula>
    </cfRule>
  </conditionalFormatting>
  <conditionalFormatting sqref="AQ529">
    <cfRule type="expression" dxfId="1811" priority="1519">
      <formula>IF(RIGHT(TEXT(AQ529,"0.#"),1)=".",FALSE,TRUE)</formula>
    </cfRule>
    <cfRule type="expression" dxfId="1810" priority="1520">
      <formula>IF(RIGHT(TEXT(AQ529,"0.#"),1)=".",TRUE,FALSE)</formula>
    </cfRule>
  </conditionalFormatting>
  <conditionalFormatting sqref="AQ527">
    <cfRule type="expression" dxfId="1809" priority="1517">
      <formula>IF(RIGHT(TEXT(AQ527,"0.#"),1)=".",FALSE,TRUE)</formula>
    </cfRule>
    <cfRule type="expression" dxfId="1808" priority="1518">
      <formula>IF(RIGHT(TEXT(AQ527,"0.#"),1)=".",TRUE,FALSE)</formula>
    </cfRule>
  </conditionalFormatting>
  <conditionalFormatting sqref="AE532">
    <cfRule type="expression" dxfId="1807" priority="1515">
      <formula>IF(RIGHT(TEXT(AE532,"0.#"),1)=".",FALSE,TRUE)</formula>
    </cfRule>
    <cfRule type="expression" dxfId="1806" priority="1516">
      <formula>IF(RIGHT(TEXT(AE532,"0.#"),1)=".",TRUE,FALSE)</formula>
    </cfRule>
  </conditionalFormatting>
  <conditionalFormatting sqref="AM534">
    <cfRule type="expression" dxfId="1805" priority="1505">
      <formula>IF(RIGHT(TEXT(AM534,"0.#"),1)=".",FALSE,TRUE)</formula>
    </cfRule>
    <cfRule type="expression" dxfId="1804" priority="1506">
      <formula>IF(RIGHT(TEXT(AM534,"0.#"),1)=".",TRUE,FALSE)</formula>
    </cfRule>
  </conditionalFormatting>
  <conditionalFormatting sqref="AE533">
    <cfRule type="expression" dxfId="1803" priority="1513">
      <formula>IF(RIGHT(TEXT(AE533,"0.#"),1)=".",FALSE,TRUE)</formula>
    </cfRule>
    <cfRule type="expression" dxfId="1802" priority="1514">
      <formula>IF(RIGHT(TEXT(AE533,"0.#"),1)=".",TRUE,FALSE)</formula>
    </cfRule>
  </conditionalFormatting>
  <conditionalFormatting sqref="AE534">
    <cfRule type="expression" dxfId="1801" priority="1511">
      <formula>IF(RIGHT(TEXT(AE534,"0.#"),1)=".",FALSE,TRUE)</formula>
    </cfRule>
    <cfRule type="expression" dxfId="1800" priority="1512">
      <formula>IF(RIGHT(TEXT(AE534,"0.#"),1)=".",TRUE,FALSE)</formula>
    </cfRule>
  </conditionalFormatting>
  <conditionalFormatting sqref="AM532">
    <cfRule type="expression" dxfId="1799" priority="1509">
      <formula>IF(RIGHT(TEXT(AM532,"0.#"),1)=".",FALSE,TRUE)</formula>
    </cfRule>
    <cfRule type="expression" dxfId="1798" priority="1510">
      <formula>IF(RIGHT(TEXT(AM532,"0.#"),1)=".",TRUE,FALSE)</formula>
    </cfRule>
  </conditionalFormatting>
  <conditionalFormatting sqref="AM533">
    <cfRule type="expression" dxfId="1797" priority="1507">
      <formula>IF(RIGHT(TEXT(AM533,"0.#"),1)=".",FALSE,TRUE)</formula>
    </cfRule>
    <cfRule type="expression" dxfId="1796" priority="1508">
      <formula>IF(RIGHT(TEXT(AM533,"0.#"),1)=".",TRUE,FALSE)</formula>
    </cfRule>
  </conditionalFormatting>
  <conditionalFormatting sqref="AU532">
    <cfRule type="expression" dxfId="1795" priority="1503">
      <formula>IF(RIGHT(TEXT(AU532,"0.#"),1)=".",FALSE,TRUE)</formula>
    </cfRule>
    <cfRule type="expression" dxfId="1794" priority="1504">
      <formula>IF(RIGHT(TEXT(AU532,"0.#"),1)=".",TRUE,FALSE)</formula>
    </cfRule>
  </conditionalFormatting>
  <conditionalFormatting sqref="AU533">
    <cfRule type="expression" dxfId="1793" priority="1501">
      <formula>IF(RIGHT(TEXT(AU533,"0.#"),1)=".",FALSE,TRUE)</formula>
    </cfRule>
    <cfRule type="expression" dxfId="1792" priority="1502">
      <formula>IF(RIGHT(TEXT(AU533,"0.#"),1)=".",TRUE,FALSE)</formula>
    </cfRule>
  </conditionalFormatting>
  <conditionalFormatting sqref="AU534">
    <cfRule type="expression" dxfId="1791" priority="1499">
      <formula>IF(RIGHT(TEXT(AU534,"0.#"),1)=".",FALSE,TRUE)</formula>
    </cfRule>
    <cfRule type="expression" dxfId="1790" priority="1500">
      <formula>IF(RIGHT(TEXT(AU534,"0.#"),1)=".",TRUE,FALSE)</formula>
    </cfRule>
  </conditionalFormatting>
  <conditionalFormatting sqref="AI534">
    <cfRule type="expression" dxfId="1789" priority="1493">
      <formula>IF(RIGHT(TEXT(AI534,"0.#"),1)=".",FALSE,TRUE)</formula>
    </cfRule>
    <cfRule type="expression" dxfId="1788" priority="1494">
      <formula>IF(RIGHT(TEXT(AI534,"0.#"),1)=".",TRUE,FALSE)</formula>
    </cfRule>
  </conditionalFormatting>
  <conditionalFormatting sqref="AI532">
    <cfRule type="expression" dxfId="1787" priority="1497">
      <formula>IF(RIGHT(TEXT(AI532,"0.#"),1)=".",FALSE,TRUE)</formula>
    </cfRule>
    <cfRule type="expression" dxfId="1786" priority="1498">
      <formula>IF(RIGHT(TEXT(AI532,"0.#"),1)=".",TRUE,FALSE)</formula>
    </cfRule>
  </conditionalFormatting>
  <conditionalFormatting sqref="AI533">
    <cfRule type="expression" dxfId="1785" priority="1495">
      <formula>IF(RIGHT(TEXT(AI533,"0.#"),1)=".",FALSE,TRUE)</formula>
    </cfRule>
    <cfRule type="expression" dxfId="1784" priority="1496">
      <formula>IF(RIGHT(TEXT(AI533,"0.#"),1)=".",TRUE,FALSE)</formula>
    </cfRule>
  </conditionalFormatting>
  <conditionalFormatting sqref="AQ533">
    <cfRule type="expression" dxfId="1783" priority="1491">
      <formula>IF(RIGHT(TEXT(AQ533,"0.#"),1)=".",FALSE,TRUE)</formula>
    </cfRule>
    <cfRule type="expression" dxfId="1782" priority="1492">
      <formula>IF(RIGHT(TEXT(AQ533,"0.#"),1)=".",TRUE,FALSE)</formula>
    </cfRule>
  </conditionalFormatting>
  <conditionalFormatting sqref="AQ534">
    <cfRule type="expression" dxfId="1781" priority="1489">
      <formula>IF(RIGHT(TEXT(AQ534,"0.#"),1)=".",FALSE,TRUE)</formula>
    </cfRule>
    <cfRule type="expression" dxfId="1780" priority="1490">
      <formula>IF(RIGHT(TEXT(AQ534,"0.#"),1)=".",TRUE,FALSE)</formula>
    </cfRule>
  </conditionalFormatting>
  <conditionalFormatting sqref="AQ532">
    <cfRule type="expression" dxfId="1779" priority="1487">
      <formula>IF(RIGHT(TEXT(AQ532,"0.#"),1)=".",FALSE,TRUE)</formula>
    </cfRule>
    <cfRule type="expression" dxfId="1778" priority="1488">
      <formula>IF(RIGHT(TEXT(AQ532,"0.#"),1)=".",TRUE,FALSE)</formula>
    </cfRule>
  </conditionalFormatting>
  <conditionalFormatting sqref="AE541">
    <cfRule type="expression" dxfId="1777" priority="1485">
      <formula>IF(RIGHT(TEXT(AE541,"0.#"),1)=".",FALSE,TRUE)</formula>
    </cfRule>
    <cfRule type="expression" dxfId="1776" priority="1486">
      <formula>IF(RIGHT(TEXT(AE541,"0.#"),1)=".",TRUE,FALSE)</formula>
    </cfRule>
  </conditionalFormatting>
  <conditionalFormatting sqref="AE542">
    <cfRule type="expression" dxfId="1775" priority="1483">
      <formula>IF(RIGHT(TEXT(AE542,"0.#"),1)=".",FALSE,TRUE)</formula>
    </cfRule>
    <cfRule type="expression" dxfId="1774" priority="1484">
      <formula>IF(RIGHT(TEXT(AE542,"0.#"),1)=".",TRUE,FALSE)</formula>
    </cfRule>
  </conditionalFormatting>
  <conditionalFormatting sqref="AE543">
    <cfRule type="expression" dxfId="1773" priority="1481">
      <formula>IF(RIGHT(TEXT(AE543,"0.#"),1)=".",FALSE,TRUE)</formula>
    </cfRule>
    <cfRule type="expression" dxfId="1772" priority="1482">
      <formula>IF(RIGHT(TEXT(AE543,"0.#"),1)=".",TRUE,FALSE)</formula>
    </cfRule>
  </conditionalFormatting>
  <conditionalFormatting sqref="AU541">
    <cfRule type="expression" dxfId="1771" priority="1473">
      <formula>IF(RIGHT(TEXT(AU541,"0.#"),1)=".",FALSE,TRUE)</formula>
    </cfRule>
    <cfRule type="expression" dxfId="1770" priority="1474">
      <formula>IF(RIGHT(TEXT(AU541,"0.#"),1)=".",TRUE,FALSE)</formula>
    </cfRule>
  </conditionalFormatting>
  <conditionalFormatting sqref="AU542">
    <cfRule type="expression" dxfId="1769" priority="1471">
      <formula>IF(RIGHT(TEXT(AU542,"0.#"),1)=".",FALSE,TRUE)</formula>
    </cfRule>
    <cfRule type="expression" dxfId="1768" priority="1472">
      <formula>IF(RIGHT(TEXT(AU542,"0.#"),1)=".",TRUE,FALSE)</formula>
    </cfRule>
  </conditionalFormatting>
  <conditionalFormatting sqref="AU543">
    <cfRule type="expression" dxfId="1767" priority="1469">
      <formula>IF(RIGHT(TEXT(AU543,"0.#"),1)=".",FALSE,TRUE)</formula>
    </cfRule>
    <cfRule type="expression" dxfId="1766" priority="1470">
      <formula>IF(RIGHT(TEXT(AU543,"0.#"),1)=".",TRUE,FALSE)</formula>
    </cfRule>
  </conditionalFormatting>
  <conditionalFormatting sqref="AQ542">
    <cfRule type="expression" dxfId="1765" priority="1461">
      <formula>IF(RIGHT(TEXT(AQ542,"0.#"),1)=".",FALSE,TRUE)</formula>
    </cfRule>
    <cfRule type="expression" dxfId="1764" priority="1462">
      <formula>IF(RIGHT(TEXT(AQ542,"0.#"),1)=".",TRUE,FALSE)</formula>
    </cfRule>
  </conditionalFormatting>
  <conditionalFormatting sqref="AQ543">
    <cfRule type="expression" dxfId="1763" priority="1459">
      <formula>IF(RIGHT(TEXT(AQ543,"0.#"),1)=".",FALSE,TRUE)</formula>
    </cfRule>
    <cfRule type="expression" dxfId="1762" priority="1460">
      <formula>IF(RIGHT(TEXT(AQ543,"0.#"),1)=".",TRUE,FALSE)</formula>
    </cfRule>
  </conditionalFormatting>
  <conditionalFormatting sqref="AQ541">
    <cfRule type="expression" dxfId="1761" priority="1457">
      <formula>IF(RIGHT(TEXT(AQ541,"0.#"),1)=".",FALSE,TRUE)</formula>
    </cfRule>
    <cfRule type="expression" dxfId="1760" priority="1458">
      <formula>IF(RIGHT(TEXT(AQ541,"0.#"),1)=".",TRUE,FALSE)</formula>
    </cfRule>
  </conditionalFormatting>
  <conditionalFormatting sqref="AE566">
    <cfRule type="expression" dxfId="1759" priority="1455">
      <formula>IF(RIGHT(TEXT(AE566,"0.#"),1)=".",FALSE,TRUE)</formula>
    </cfRule>
    <cfRule type="expression" dxfId="1758" priority="1456">
      <formula>IF(RIGHT(TEXT(AE566,"0.#"),1)=".",TRUE,FALSE)</formula>
    </cfRule>
  </conditionalFormatting>
  <conditionalFormatting sqref="AE567">
    <cfRule type="expression" dxfId="1757" priority="1453">
      <formula>IF(RIGHT(TEXT(AE567,"0.#"),1)=".",FALSE,TRUE)</formula>
    </cfRule>
    <cfRule type="expression" dxfId="1756" priority="1454">
      <formula>IF(RIGHT(TEXT(AE567,"0.#"),1)=".",TRUE,FALSE)</formula>
    </cfRule>
  </conditionalFormatting>
  <conditionalFormatting sqref="AE568">
    <cfRule type="expression" dxfId="1755" priority="1451">
      <formula>IF(RIGHT(TEXT(AE568,"0.#"),1)=".",FALSE,TRUE)</formula>
    </cfRule>
    <cfRule type="expression" dxfId="1754" priority="1452">
      <formula>IF(RIGHT(TEXT(AE568,"0.#"),1)=".",TRUE,FALSE)</formula>
    </cfRule>
  </conditionalFormatting>
  <conditionalFormatting sqref="AU566">
    <cfRule type="expression" dxfId="1753" priority="1443">
      <formula>IF(RIGHT(TEXT(AU566,"0.#"),1)=".",FALSE,TRUE)</formula>
    </cfRule>
    <cfRule type="expression" dxfId="1752" priority="1444">
      <formula>IF(RIGHT(TEXT(AU566,"0.#"),1)=".",TRUE,FALSE)</formula>
    </cfRule>
  </conditionalFormatting>
  <conditionalFormatting sqref="AU567">
    <cfRule type="expression" dxfId="1751" priority="1441">
      <formula>IF(RIGHT(TEXT(AU567,"0.#"),1)=".",FALSE,TRUE)</formula>
    </cfRule>
    <cfRule type="expression" dxfId="1750" priority="1442">
      <formula>IF(RIGHT(TEXT(AU567,"0.#"),1)=".",TRUE,FALSE)</formula>
    </cfRule>
  </conditionalFormatting>
  <conditionalFormatting sqref="AU568">
    <cfRule type="expression" dxfId="1749" priority="1439">
      <formula>IF(RIGHT(TEXT(AU568,"0.#"),1)=".",FALSE,TRUE)</formula>
    </cfRule>
    <cfRule type="expression" dxfId="1748" priority="1440">
      <formula>IF(RIGHT(TEXT(AU568,"0.#"),1)=".",TRUE,FALSE)</formula>
    </cfRule>
  </conditionalFormatting>
  <conditionalFormatting sqref="AQ567">
    <cfRule type="expression" dxfId="1747" priority="1431">
      <formula>IF(RIGHT(TEXT(AQ567,"0.#"),1)=".",FALSE,TRUE)</formula>
    </cfRule>
    <cfRule type="expression" dxfId="1746" priority="1432">
      <formula>IF(RIGHT(TEXT(AQ567,"0.#"),1)=".",TRUE,FALSE)</formula>
    </cfRule>
  </conditionalFormatting>
  <conditionalFormatting sqref="AQ568">
    <cfRule type="expression" dxfId="1745" priority="1429">
      <formula>IF(RIGHT(TEXT(AQ568,"0.#"),1)=".",FALSE,TRUE)</formula>
    </cfRule>
    <cfRule type="expression" dxfId="1744" priority="1430">
      <formula>IF(RIGHT(TEXT(AQ568,"0.#"),1)=".",TRUE,FALSE)</formula>
    </cfRule>
  </conditionalFormatting>
  <conditionalFormatting sqref="AQ566">
    <cfRule type="expression" dxfId="1743" priority="1427">
      <formula>IF(RIGHT(TEXT(AQ566,"0.#"),1)=".",FALSE,TRUE)</formula>
    </cfRule>
    <cfRule type="expression" dxfId="1742" priority="1428">
      <formula>IF(RIGHT(TEXT(AQ566,"0.#"),1)=".",TRUE,FALSE)</formula>
    </cfRule>
  </conditionalFormatting>
  <conditionalFormatting sqref="AE546">
    <cfRule type="expression" dxfId="1741" priority="1425">
      <formula>IF(RIGHT(TEXT(AE546,"0.#"),1)=".",FALSE,TRUE)</formula>
    </cfRule>
    <cfRule type="expression" dxfId="1740" priority="1426">
      <formula>IF(RIGHT(TEXT(AE546,"0.#"),1)=".",TRUE,FALSE)</formula>
    </cfRule>
  </conditionalFormatting>
  <conditionalFormatting sqref="AE547">
    <cfRule type="expression" dxfId="1739" priority="1423">
      <formula>IF(RIGHT(TEXT(AE547,"0.#"),1)=".",FALSE,TRUE)</formula>
    </cfRule>
    <cfRule type="expression" dxfId="1738" priority="1424">
      <formula>IF(RIGHT(TEXT(AE547,"0.#"),1)=".",TRUE,FALSE)</formula>
    </cfRule>
  </conditionalFormatting>
  <conditionalFormatting sqref="AE548">
    <cfRule type="expression" dxfId="1737" priority="1421">
      <formula>IF(RIGHT(TEXT(AE548,"0.#"),1)=".",FALSE,TRUE)</formula>
    </cfRule>
    <cfRule type="expression" dxfId="1736" priority="1422">
      <formula>IF(RIGHT(TEXT(AE548,"0.#"),1)=".",TRUE,FALSE)</formula>
    </cfRule>
  </conditionalFormatting>
  <conditionalFormatting sqref="AU546">
    <cfRule type="expression" dxfId="1735" priority="1413">
      <formula>IF(RIGHT(TEXT(AU546,"0.#"),1)=".",FALSE,TRUE)</formula>
    </cfRule>
    <cfRule type="expression" dxfId="1734" priority="1414">
      <formula>IF(RIGHT(TEXT(AU546,"0.#"),1)=".",TRUE,FALSE)</formula>
    </cfRule>
  </conditionalFormatting>
  <conditionalFormatting sqref="AU547">
    <cfRule type="expression" dxfId="1733" priority="1411">
      <formula>IF(RIGHT(TEXT(AU547,"0.#"),1)=".",FALSE,TRUE)</formula>
    </cfRule>
    <cfRule type="expression" dxfId="1732" priority="1412">
      <formula>IF(RIGHT(TEXT(AU547,"0.#"),1)=".",TRUE,FALSE)</formula>
    </cfRule>
  </conditionalFormatting>
  <conditionalFormatting sqref="AU548">
    <cfRule type="expression" dxfId="1731" priority="1409">
      <formula>IF(RIGHT(TEXT(AU548,"0.#"),1)=".",FALSE,TRUE)</formula>
    </cfRule>
    <cfRule type="expression" dxfId="1730" priority="1410">
      <formula>IF(RIGHT(TEXT(AU548,"0.#"),1)=".",TRUE,FALSE)</formula>
    </cfRule>
  </conditionalFormatting>
  <conditionalFormatting sqref="AQ547">
    <cfRule type="expression" dxfId="1729" priority="1401">
      <formula>IF(RIGHT(TEXT(AQ547,"0.#"),1)=".",FALSE,TRUE)</formula>
    </cfRule>
    <cfRule type="expression" dxfId="1728" priority="1402">
      <formula>IF(RIGHT(TEXT(AQ547,"0.#"),1)=".",TRUE,FALSE)</formula>
    </cfRule>
  </conditionalFormatting>
  <conditionalFormatting sqref="AQ546">
    <cfRule type="expression" dxfId="1727" priority="1397">
      <formula>IF(RIGHT(TEXT(AQ546,"0.#"),1)=".",FALSE,TRUE)</formula>
    </cfRule>
    <cfRule type="expression" dxfId="1726" priority="1398">
      <formula>IF(RIGHT(TEXT(AQ546,"0.#"),1)=".",TRUE,FALSE)</formula>
    </cfRule>
  </conditionalFormatting>
  <conditionalFormatting sqref="AE551">
    <cfRule type="expression" dxfId="1725" priority="1395">
      <formula>IF(RIGHT(TEXT(AE551,"0.#"),1)=".",FALSE,TRUE)</formula>
    </cfRule>
    <cfRule type="expression" dxfId="1724" priority="1396">
      <formula>IF(RIGHT(TEXT(AE551,"0.#"),1)=".",TRUE,FALSE)</formula>
    </cfRule>
  </conditionalFormatting>
  <conditionalFormatting sqref="AE553">
    <cfRule type="expression" dxfId="1723" priority="1391">
      <formula>IF(RIGHT(TEXT(AE553,"0.#"),1)=".",FALSE,TRUE)</formula>
    </cfRule>
    <cfRule type="expression" dxfId="1722" priority="1392">
      <formula>IF(RIGHT(TEXT(AE553,"0.#"),1)=".",TRUE,FALSE)</formula>
    </cfRule>
  </conditionalFormatting>
  <conditionalFormatting sqref="AU551">
    <cfRule type="expression" dxfId="1721" priority="1383">
      <formula>IF(RIGHT(TEXT(AU551,"0.#"),1)=".",FALSE,TRUE)</formula>
    </cfRule>
    <cfRule type="expression" dxfId="1720" priority="1384">
      <formula>IF(RIGHT(TEXT(AU551,"0.#"),1)=".",TRUE,FALSE)</formula>
    </cfRule>
  </conditionalFormatting>
  <conditionalFormatting sqref="AU553">
    <cfRule type="expression" dxfId="1719" priority="1379">
      <formula>IF(RIGHT(TEXT(AU553,"0.#"),1)=".",FALSE,TRUE)</formula>
    </cfRule>
    <cfRule type="expression" dxfId="1718" priority="1380">
      <formula>IF(RIGHT(TEXT(AU553,"0.#"),1)=".",TRUE,FALSE)</formula>
    </cfRule>
  </conditionalFormatting>
  <conditionalFormatting sqref="AQ552">
    <cfRule type="expression" dxfId="1717" priority="1371">
      <formula>IF(RIGHT(TEXT(AQ552,"0.#"),1)=".",FALSE,TRUE)</formula>
    </cfRule>
    <cfRule type="expression" dxfId="1716" priority="1372">
      <formula>IF(RIGHT(TEXT(AQ552,"0.#"),1)=".",TRUE,FALSE)</formula>
    </cfRule>
  </conditionalFormatting>
  <conditionalFormatting sqref="AU561">
    <cfRule type="expression" dxfId="1715" priority="1323">
      <formula>IF(RIGHT(TEXT(AU561,"0.#"),1)=".",FALSE,TRUE)</formula>
    </cfRule>
    <cfRule type="expression" dxfId="1714" priority="1324">
      <formula>IF(RIGHT(TEXT(AU561,"0.#"),1)=".",TRUE,FALSE)</formula>
    </cfRule>
  </conditionalFormatting>
  <conditionalFormatting sqref="AU562">
    <cfRule type="expression" dxfId="1713" priority="1321">
      <formula>IF(RIGHT(TEXT(AU562,"0.#"),1)=".",FALSE,TRUE)</formula>
    </cfRule>
    <cfRule type="expression" dxfId="1712" priority="1322">
      <formula>IF(RIGHT(TEXT(AU562,"0.#"),1)=".",TRUE,FALSE)</formula>
    </cfRule>
  </conditionalFormatting>
  <conditionalFormatting sqref="AU563">
    <cfRule type="expression" dxfId="1711" priority="1319">
      <formula>IF(RIGHT(TEXT(AU563,"0.#"),1)=".",FALSE,TRUE)</formula>
    </cfRule>
    <cfRule type="expression" dxfId="1710" priority="1320">
      <formula>IF(RIGHT(TEXT(AU563,"0.#"),1)=".",TRUE,FALSE)</formula>
    </cfRule>
  </conditionalFormatting>
  <conditionalFormatting sqref="AQ562">
    <cfRule type="expression" dxfId="1709" priority="1311">
      <formula>IF(RIGHT(TEXT(AQ562,"0.#"),1)=".",FALSE,TRUE)</formula>
    </cfRule>
    <cfRule type="expression" dxfId="1708" priority="1312">
      <formula>IF(RIGHT(TEXT(AQ562,"0.#"),1)=".",TRUE,FALSE)</formula>
    </cfRule>
  </conditionalFormatting>
  <conditionalFormatting sqref="AQ563">
    <cfRule type="expression" dxfId="1707" priority="1309">
      <formula>IF(RIGHT(TEXT(AQ563,"0.#"),1)=".",FALSE,TRUE)</formula>
    </cfRule>
    <cfRule type="expression" dxfId="1706" priority="1310">
      <formula>IF(RIGHT(TEXT(AQ563,"0.#"),1)=".",TRUE,FALSE)</formula>
    </cfRule>
  </conditionalFormatting>
  <conditionalFormatting sqref="AQ561">
    <cfRule type="expression" dxfId="1705" priority="1307">
      <formula>IF(RIGHT(TEXT(AQ561,"0.#"),1)=".",FALSE,TRUE)</formula>
    </cfRule>
    <cfRule type="expression" dxfId="1704" priority="1308">
      <formula>IF(RIGHT(TEXT(AQ561,"0.#"),1)=".",TRUE,FALSE)</formula>
    </cfRule>
  </conditionalFormatting>
  <conditionalFormatting sqref="AE571">
    <cfRule type="expression" dxfId="1703" priority="1305">
      <formula>IF(RIGHT(TEXT(AE571,"0.#"),1)=".",FALSE,TRUE)</formula>
    </cfRule>
    <cfRule type="expression" dxfId="1702" priority="1306">
      <formula>IF(RIGHT(TEXT(AE571,"0.#"),1)=".",TRUE,FALSE)</formula>
    </cfRule>
  </conditionalFormatting>
  <conditionalFormatting sqref="AE572">
    <cfRule type="expression" dxfId="1701" priority="1303">
      <formula>IF(RIGHT(TEXT(AE572,"0.#"),1)=".",FALSE,TRUE)</formula>
    </cfRule>
    <cfRule type="expression" dxfId="1700" priority="1304">
      <formula>IF(RIGHT(TEXT(AE572,"0.#"),1)=".",TRUE,FALSE)</formula>
    </cfRule>
  </conditionalFormatting>
  <conditionalFormatting sqref="AE573">
    <cfRule type="expression" dxfId="1699" priority="1301">
      <formula>IF(RIGHT(TEXT(AE573,"0.#"),1)=".",FALSE,TRUE)</formula>
    </cfRule>
    <cfRule type="expression" dxfId="1698" priority="1302">
      <formula>IF(RIGHT(TEXT(AE573,"0.#"),1)=".",TRUE,FALSE)</formula>
    </cfRule>
  </conditionalFormatting>
  <conditionalFormatting sqref="AU571">
    <cfRule type="expression" dxfId="1697" priority="1293">
      <formula>IF(RIGHT(TEXT(AU571,"0.#"),1)=".",FALSE,TRUE)</formula>
    </cfRule>
    <cfRule type="expression" dxfId="1696" priority="1294">
      <formula>IF(RIGHT(TEXT(AU571,"0.#"),1)=".",TRUE,FALSE)</formula>
    </cfRule>
  </conditionalFormatting>
  <conditionalFormatting sqref="AU572">
    <cfRule type="expression" dxfId="1695" priority="1291">
      <formula>IF(RIGHT(TEXT(AU572,"0.#"),1)=".",FALSE,TRUE)</formula>
    </cfRule>
    <cfRule type="expression" dxfId="1694" priority="1292">
      <formula>IF(RIGHT(TEXT(AU572,"0.#"),1)=".",TRUE,FALSE)</formula>
    </cfRule>
  </conditionalFormatting>
  <conditionalFormatting sqref="AU573">
    <cfRule type="expression" dxfId="1693" priority="1289">
      <formula>IF(RIGHT(TEXT(AU573,"0.#"),1)=".",FALSE,TRUE)</formula>
    </cfRule>
    <cfRule type="expression" dxfId="1692" priority="1290">
      <formula>IF(RIGHT(TEXT(AU573,"0.#"),1)=".",TRUE,FALSE)</formula>
    </cfRule>
  </conditionalFormatting>
  <conditionalFormatting sqref="AQ572">
    <cfRule type="expression" dxfId="1691" priority="1281">
      <formula>IF(RIGHT(TEXT(AQ572,"0.#"),1)=".",FALSE,TRUE)</formula>
    </cfRule>
    <cfRule type="expression" dxfId="1690" priority="1282">
      <formula>IF(RIGHT(TEXT(AQ572,"0.#"),1)=".",TRUE,FALSE)</formula>
    </cfRule>
  </conditionalFormatting>
  <conditionalFormatting sqref="AQ573">
    <cfRule type="expression" dxfId="1689" priority="1279">
      <formula>IF(RIGHT(TEXT(AQ573,"0.#"),1)=".",FALSE,TRUE)</formula>
    </cfRule>
    <cfRule type="expression" dxfId="1688" priority="1280">
      <formula>IF(RIGHT(TEXT(AQ573,"0.#"),1)=".",TRUE,FALSE)</formula>
    </cfRule>
  </conditionalFormatting>
  <conditionalFormatting sqref="AQ571">
    <cfRule type="expression" dxfId="1687" priority="1277">
      <formula>IF(RIGHT(TEXT(AQ571,"0.#"),1)=".",FALSE,TRUE)</formula>
    </cfRule>
    <cfRule type="expression" dxfId="1686" priority="1278">
      <formula>IF(RIGHT(TEXT(AQ571,"0.#"),1)=".",TRUE,FALSE)</formula>
    </cfRule>
  </conditionalFormatting>
  <conditionalFormatting sqref="AE576">
    <cfRule type="expression" dxfId="1685" priority="1275">
      <formula>IF(RIGHT(TEXT(AE576,"0.#"),1)=".",FALSE,TRUE)</formula>
    </cfRule>
    <cfRule type="expression" dxfId="1684" priority="1276">
      <formula>IF(RIGHT(TEXT(AE576,"0.#"),1)=".",TRUE,FALSE)</formula>
    </cfRule>
  </conditionalFormatting>
  <conditionalFormatting sqref="AE577">
    <cfRule type="expression" dxfId="1683" priority="1273">
      <formula>IF(RIGHT(TEXT(AE577,"0.#"),1)=".",FALSE,TRUE)</formula>
    </cfRule>
    <cfRule type="expression" dxfId="1682" priority="1274">
      <formula>IF(RIGHT(TEXT(AE577,"0.#"),1)=".",TRUE,FALSE)</formula>
    </cfRule>
  </conditionalFormatting>
  <conditionalFormatting sqref="AE578">
    <cfRule type="expression" dxfId="1681" priority="1271">
      <formula>IF(RIGHT(TEXT(AE578,"0.#"),1)=".",FALSE,TRUE)</formula>
    </cfRule>
    <cfRule type="expression" dxfId="1680" priority="1272">
      <formula>IF(RIGHT(TEXT(AE578,"0.#"),1)=".",TRUE,FALSE)</formula>
    </cfRule>
  </conditionalFormatting>
  <conditionalFormatting sqref="AU576">
    <cfRule type="expression" dxfId="1679" priority="1263">
      <formula>IF(RIGHT(TEXT(AU576,"0.#"),1)=".",FALSE,TRUE)</formula>
    </cfRule>
    <cfRule type="expression" dxfId="1678" priority="1264">
      <formula>IF(RIGHT(TEXT(AU576,"0.#"),1)=".",TRUE,FALSE)</formula>
    </cfRule>
  </conditionalFormatting>
  <conditionalFormatting sqref="AU577">
    <cfRule type="expression" dxfId="1677" priority="1261">
      <formula>IF(RIGHT(TEXT(AU577,"0.#"),1)=".",FALSE,TRUE)</formula>
    </cfRule>
    <cfRule type="expression" dxfId="1676" priority="1262">
      <formula>IF(RIGHT(TEXT(AU577,"0.#"),1)=".",TRUE,FALSE)</formula>
    </cfRule>
  </conditionalFormatting>
  <conditionalFormatting sqref="AU578">
    <cfRule type="expression" dxfId="1675" priority="1259">
      <formula>IF(RIGHT(TEXT(AU578,"0.#"),1)=".",FALSE,TRUE)</formula>
    </cfRule>
    <cfRule type="expression" dxfId="1674" priority="1260">
      <formula>IF(RIGHT(TEXT(AU578,"0.#"),1)=".",TRUE,FALSE)</formula>
    </cfRule>
  </conditionalFormatting>
  <conditionalFormatting sqref="AQ577">
    <cfRule type="expression" dxfId="1673" priority="1251">
      <formula>IF(RIGHT(TEXT(AQ577,"0.#"),1)=".",FALSE,TRUE)</formula>
    </cfRule>
    <cfRule type="expression" dxfId="1672" priority="1252">
      <formula>IF(RIGHT(TEXT(AQ577,"0.#"),1)=".",TRUE,FALSE)</formula>
    </cfRule>
  </conditionalFormatting>
  <conditionalFormatting sqref="AQ578">
    <cfRule type="expression" dxfId="1671" priority="1249">
      <formula>IF(RIGHT(TEXT(AQ578,"0.#"),1)=".",FALSE,TRUE)</formula>
    </cfRule>
    <cfRule type="expression" dxfId="1670" priority="1250">
      <formula>IF(RIGHT(TEXT(AQ578,"0.#"),1)=".",TRUE,FALSE)</formula>
    </cfRule>
  </conditionalFormatting>
  <conditionalFormatting sqref="AQ576">
    <cfRule type="expression" dxfId="1669" priority="1247">
      <formula>IF(RIGHT(TEXT(AQ576,"0.#"),1)=".",FALSE,TRUE)</formula>
    </cfRule>
    <cfRule type="expression" dxfId="1668" priority="1248">
      <formula>IF(RIGHT(TEXT(AQ576,"0.#"),1)=".",TRUE,FALSE)</formula>
    </cfRule>
  </conditionalFormatting>
  <conditionalFormatting sqref="AE581">
    <cfRule type="expression" dxfId="1667" priority="1245">
      <formula>IF(RIGHT(TEXT(AE581,"0.#"),1)=".",FALSE,TRUE)</formula>
    </cfRule>
    <cfRule type="expression" dxfId="1666" priority="1246">
      <formula>IF(RIGHT(TEXT(AE581,"0.#"),1)=".",TRUE,FALSE)</formula>
    </cfRule>
  </conditionalFormatting>
  <conditionalFormatting sqref="AE582">
    <cfRule type="expression" dxfId="1665" priority="1243">
      <formula>IF(RIGHT(TEXT(AE582,"0.#"),1)=".",FALSE,TRUE)</formula>
    </cfRule>
    <cfRule type="expression" dxfId="1664" priority="1244">
      <formula>IF(RIGHT(TEXT(AE582,"0.#"),1)=".",TRUE,FALSE)</formula>
    </cfRule>
  </conditionalFormatting>
  <conditionalFormatting sqref="AE583">
    <cfRule type="expression" dxfId="1663" priority="1241">
      <formula>IF(RIGHT(TEXT(AE583,"0.#"),1)=".",FALSE,TRUE)</formula>
    </cfRule>
    <cfRule type="expression" dxfId="1662" priority="1242">
      <formula>IF(RIGHT(TEXT(AE583,"0.#"),1)=".",TRUE,FALSE)</formula>
    </cfRule>
  </conditionalFormatting>
  <conditionalFormatting sqref="AU581">
    <cfRule type="expression" dxfId="1661" priority="1233">
      <formula>IF(RIGHT(TEXT(AU581,"0.#"),1)=".",FALSE,TRUE)</formula>
    </cfRule>
    <cfRule type="expression" dxfId="1660" priority="1234">
      <formula>IF(RIGHT(TEXT(AU581,"0.#"),1)=".",TRUE,FALSE)</formula>
    </cfRule>
  </conditionalFormatting>
  <conditionalFormatting sqref="AQ582">
    <cfRule type="expression" dxfId="1659" priority="1221">
      <formula>IF(RIGHT(TEXT(AQ582,"0.#"),1)=".",FALSE,TRUE)</formula>
    </cfRule>
    <cfRule type="expression" dxfId="1658" priority="1222">
      <formula>IF(RIGHT(TEXT(AQ582,"0.#"),1)=".",TRUE,FALSE)</formula>
    </cfRule>
  </conditionalFormatting>
  <conditionalFormatting sqref="AQ583">
    <cfRule type="expression" dxfId="1657" priority="1219">
      <formula>IF(RIGHT(TEXT(AQ583,"0.#"),1)=".",FALSE,TRUE)</formula>
    </cfRule>
    <cfRule type="expression" dxfId="1656" priority="1220">
      <formula>IF(RIGHT(TEXT(AQ583,"0.#"),1)=".",TRUE,FALSE)</formula>
    </cfRule>
  </conditionalFormatting>
  <conditionalFormatting sqref="AQ581">
    <cfRule type="expression" dxfId="1655" priority="1217">
      <formula>IF(RIGHT(TEXT(AQ581,"0.#"),1)=".",FALSE,TRUE)</formula>
    </cfRule>
    <cfRule type="expression" dxfId="1654" priority="1218">
      <formula>IF(RIGHT(TEXT(AQ581,"0.#"),1)=".",TRUE,FALSE)</formula>
    </cfRule>
  </conditionalFormatting>
  <conditionalFormatting sqref="AE586">
    <cfRule type="expression" dxfId="1653" priority="1215">
      <formula>IF(RIGHT(TEXT(AE586,"0.#"),1)=".",FALSE,TRUE)</formula>
    </cfRule>
    <cfRule type="expression" dxfId="1652" priority="1216">
      <formula>IF(RIGHT(TEXT(AE586,"0.#"),1)=".",TRUE,FALSE)</formula>
    </cfRule>
  </conditionalFormatting>
  <conditionalFormatting sqref="AM588">
    <cfRule type="expression" dxfId="1651" priority="1205">
      <formula>IF(RIGHT(TEXT(AM588,"0.#"),1)=".",FALSE,TRUE)</formula>
    </cfRule>
    <cfRule type="expression" dxfId="1650" priority="1206">
      <formula>IF(RIGHT(TEXT(AM588,"0.#"),1)=".",TRUE,FALSE)</formula>
    </cfRule>
  </conditionalFormatting>
  <conditionalFormatting sqref="AE587">
    <cfRule type="expression" dxfId="1649" priority="1213">
      <formula>IF(RIGHT(TEXT(AE587,"0.#"),1)=".",FALSE,TRUE)</formula>
    </cfRule>
    <cfRule type="expression" dxfId="1648" priority="1214">
      <formula>IF(RIGHT(TEXT(AE587,"0.#"),1)=".",TRUE,FALSE)</formula>
    </cfRule>
  </conditionalFormatting>
  <conditionalFormatting sqref="AE588">
    <cfRule type="expression" dxfId="1647" priority="1211">
      <formula>IF(RIGHT(TEXT(AE588,"0.#"),1)=".",FALSE,TRUE)</formula>
    </cfRule>
    <cfRule type="expression" dxfId="1646" priority="1212">
      <formula>IF(RIGHT(TEXT(AE588,"0.#"),1)=".",TRUE,FALSE)</formula>
    </cfRule>
  </conditionalFormatting>
  <conditionalFormatting sqref="AM586">
    <cfRule type="expression" dxfId="1645" priority="1209">
      <formula>IF(RIGHT(TEXT(AM586,"0.#"),1)=".",FALSE,TRUE)</formula>
    </cfRule>
    <cfRule type="expression" dxfId="1644" priority="1210">
      <formula>IF(RIGHT(TEXT(AM586,"0.#"),1)=".",TRUE,FALSE)</formula>
    </cfRule>
  </conditionalFormatting>
  <conditionalFormatting sqref="AM587">
    <cfRule type="expression" dxfId="1643" priority="1207">
      <formula>IF(RIGHT(TEXT(AM587,"0.#"),1)=".",FALSE,TRUE)</formula>
    </cfRule>
    <cfRule type="expression" dxfId="1642" priority="1208">
      <formula>IF(RIGHT(TEXT(AM587,"0.#"),1)=".",TRUE,FALSE)</formula>
    </cfRule>
  </conditionalFormatting>
  <conditionalFormatting sqref="AU586">
    <cfRule type="expression" dxfId="1641" priority="1203">
      <formula>IF(RIGHT(TEXT(AU586,"0.#"),1)=".",FALSE,TRUE)</formula>
    </cfRule>
    <cfRule type="expression" dxfId="1640" priority="1204">
      <formula>IF(RIGHT(TEXT(AU586,"0.#"),1)=".",TRUE,FALSE)</formula>
    </cfRule>
  </conditionalFormatting>
  <conditionalFormatting sqref="AU587">
    <cfRule type="expression" dxfId="1639" priority="1201">
      <formula>IF(RIGHT(TEXT(AU587,"0.#"),1)=".",FALSE,TRUE)</formula>
    </cfRule>
    <cfRule type="expression" dxfId="1638" priority="1202">
      <formula>IF(RIGHT(TEXT(AU587,"0.#"),1)=".",TRUE,FALSE)</formula>
    </cfRule>
  </conditionalFormatting>
  <conditionalFormatting sqref="AU588">
    <cfRule type="expression" dxfId="1637" priority="1199">
      <formula>IF(RIGHT(TEXT(AU588,"0.#"),1)=".",FALSE,TRUE)</formula>
    </cfRule>
    <cfRule type="expression" dxfId="1636" priority="1200">
      <formula>IF(RIGHT(TEXT(AU588,"0.#"),1)=".",TRUE,FALSE)</formula>
    </cfRule>
  </conditionalFormatting>
  <conditionalFormatting sqref="AI588">
    <cfRule type="expression" dxfId="1635" priority="1193">
      <formula>IF(RIGHT(TEXT(AI588,"0.#"),1)=".",FALSE,TRUE)</formula>
    </cfRule>
    <cfRule type="expression" dxfId="1634" priority="1194">
      <formula>IF(RIGHT(TEXT(AI588,"0.#"),1)=".",TRUE,FALSE)</formula>
    </cfRule>
  </conditionalFormatting>
  <conditionalFormatting sqref="AI586">
    <cfRule type="expression" dxfId="1633" priority="1197">
      <formula>IF(RIGHT(TEXT(AI586,"0.#"),1)=".",FALSE,TRUE)</formula>
    </cfRule>
    <cfRule type="expression" dxfId="1632" priority="1198">
      <formula>IF(RIGHT(TEXT(AI586,"0.#"),1)=".",TRUE,FALSE)</formula>
    </cfRule>
  </conditionalFormatting>
  <conditionalFormatting sqref="AI587">
    <cfRule type="expression" dxfId="1631" priority="1195">
      <formula>IF(RIGHT(TEXT(AI587,"0.#"),1)=".",FALSE,TRUE)</formula>
    </cfRule>
    <cfRule type="expression" dxfId="1630" priority="1196">
      <formula>IF(RIGHT(TEXT(AI587,"0.#"),1)=".",TRUE,FALSE)</formula>
    </cfRule>
  </conditionalFormatting>
  <conditionalFormatting sqref="AQ587">
    <cfRule type="expression" dxfId="1629" priority="1191">
      <formula>IF(RIGHT(TEXT(AQ587,"0.#"),1)=".",FALSE,TRUE)</formula>
    </cfRule>
    <cfRule type="expression" dxfId="1628" priority="1192">
      <formula>IF(RIGHT(TEXT(AQ587,"0.#"),1)=".",TRUE,FALSE)</formula>
    </cfRule>
  </conditionalFormatting>
  <conditionalFormatting sqref="AQ588">
    <cfRule type="expression" dxfId="1627" priority="1189">
      <formula>IF(RIGHT(TEXT(AQ588,"0.#"),1)=".",FALSE,TRUE)</formula>
    </cfRule>
    <cfRule type="expression" dxfId="1626" priority="1190">
      <formula>IF(RIGHT(TEXT(AQ588,"0.#"),1)=".",TRUE,FALSE)</formula>
    </cfRule>
  </conditionalFormatting>
  <conditionalFormatting sqref="AQ586">
    <cfRule type="expression" dxfId="1625" priority="1187">
      <formula>IF(RIGHT(TEXT(AQ586,"0.#"),1)=".",FALSE,TRUE)</formula>
    </cfRule>
    <cfRule type="expression" dxfId="1624" priority="1188">
      <formula>IF(RIGHT(TEXT(AQ586,"0.#"),1)=".",TRUE,FALSE)</formula>
    </cfRule>
  </conditionalFormatting>
  <conditionalFormatting sqref="AE595">
    <cfRule type="expression" dxfId="1623" priority="1185">
      <formula>IF(RIGHT(TEXT(AE595,"0.#"),1)=".",FALSE,TRUE)</formula>
    </cfRule>
    <cfRule type="expression" dxfId="1622" priority="1186">
      <formula>IF(RIGHT(TEXT(AE595,"0.#"),1)=".",TRUE,FALSE)</formula>
    </cfRule>
  </conditionalFormatting>
  <conditionalFormatting sqref="AE596">
    <cfRule type="expression" dxfId="1621" priority="1183">
      <formula>IF(RIGHT(TEXT(AE596,"0.#"),1)=".",FALSE,TRUE)</formula>
    </cfRule>
    <cfRule type="expression" dxfId="1620" priority="1184">
      <formula>IF(RIGHT(TEXT(AE596,"0.#"),1)=".",TRUE,FALSE)</formula>
    </cfRule>
  </conditionalFormatting>
  <conditionalFormatting sqref="AE597">
    <cfRule type="expression" dxfId="1619" priority="1181">
      <formula>IF(RIGHT(TEXT(AE597,"0.#"),1)=".",FALSE,TRUE)</formula>
    </cfRule>
    <cfRule type="expression" dxfId="1618" priority="1182">
      <formula>IF(RIGHT(TEXT(AE597,"0.#"),1)=".",TRUE,FALSE)</formula>
    </cfRule>
  </conditionalFormatting>
  <conditionalFormatting sqref="AU595">
    <cfRule type="expression" dxfId="1617" priority="1173">
      <formula>IF(RIGHT(TEXT(AU595,"0.#"),1)=".",FALSE,TRUE)</formula>
    </cfRule>
    <cfRule type="expression" dxfId="1616" priority="1174">
      <formula>IF(RIGHT(TEXT(AU595,"0.#"),1)=".",TRUE,FALSE)</formula>
    </cfRule>
  </conditionalFormatting>
  <conditionalFormatting sqref="AU596">
    <cfRule type="expression" dxfId="1615" priority="1171">
      <formula>IF(RIGHT(TEXT(AU596,"0.#"),1)=".",FALSE,TRUE)</formula>
    </cfRule>
    <cfRule type="expression" dxfId="1614" priority="1172">
      <formula>IF(RIGHT(TEXT(AU596,"0.#"),1)=".",TRUE,FALSE)</formula>
    </cfRule>
  </conditionalFormatting>
  <conditionalFormatting sqref="AU597">
    <cfRule type="expression" dxfId="1613" priority="1169">
      <formula>IF(RIGHT(TEXT(AU597,"0.#"),1)=".",FALSE,TRUE)</formula>
    </cfRule>
    <cfRule type="expression" dxfId="1612" priority="1170">
      <formula>IF(RIGHT(TEXT(AU597,"0.#"),1)=".",TRUE,FALSE)</formula>
    </cfRule>
  </conditionalFormatting>
  <conditionalFormatting sqref="AQ596">
    <cfRule type="expression" dxfId="1611" priority="1161">
      <formula>IF(RIGHT(TEXT(AQ596,"0.#"),1)=".",FALSE,TRUE)</formula>
    </cfRule>
    <cfRule type="expression" dxfId="1610" priority="1162">
      <formula>IF(RIGHT(TEXT(AQ596,"0.#"),1)=".",TRUE,FALSE)</formula>
    </cfRule>
  </conditionalFormatting>
  <conditionalFormatting sqref="AQ597">
    <cfRule type="expression" dxfId="1609" priority="1159">
      <formula>IF(RIGHT(TEXT(AQ597,"0.#"),1)=".",FALSE,TRUE)</formula>
    </cfRule>
    <cfRule type="expression" dxfId="1608" priority="1160">
      <formula>IF(RIGHT(TEXT(AQ597,"0.#"),1)=".",TRUE,FALSE)</formula>
    </cfRule>
  </conditionalFormatting>
  <conditionalFormatting sqref="AQ595">
    <cfRule type="expression" dxfId="1607" priority="1157">
      <formula>IF(RIGHT(TEXT(AQ595,"0.#"),1)=".",FALSE,TRUE)</formula>
    </cfRule>
    <cfRule type="expression" dxfId="1606" priority="1158">
      <formula>IF(RIGHT(TEXT(AQ595,"0.#"),1)=".",TRUE,FALSE)</formula>
    </cfRule>
  </conditionalFormatting>
  <conditionalFormatting sqref="AE620">
    <cfRule type="expression" dxfId="1605" priority="1155">
      <formula>IF(RIGHT(TEXT(AE620,"0.#"),1)=".",FALSE,TRUE)</formula>
    </cfRule>
    <cfRule type="expression" dxfId="1604" priority="1156">
      <formula>IF(RIGHT(TEXT(AE620,"0.#"),1)=".",TRUE,FALSE)</formula>
    </cfRule>
  </conditionalFormatting>
  <conditionalFormatting sqref="AE621">
    <cfRule type="expression" dxfId="1603" priority="1153">
      <formula>IF(RIGHT(TEXT(AE621,"0.#"),1)=".",FALSE,TRUE)</formula>
    </cfRule>
    <cfRule type="expression" dxfId="1602" priority="1154">
      <formula>IF(RIGHT(TEXT(AE621,"0.#"),1)=".",TRUE,FALSE)</formula>
    </cfRule>
  </conditionalFormatting>
  <conditionalFormatting sqref="AE622">
    <cfRule type="expression" dxfId="1601" priority="1151">
      <formula>IF(RIGHT(TEXT(AE622,"0.#"),1)=".",FALSE,TRUE)</formula>
    </cfRule>
    <cfRule type="expression" dxfId="1600" priority="1152">
      <formula>IF(RIGHT(TEXT(AE622,"0.#"),1)=".",TRUE,FALSE)</formula>
    </cfRule>
  </conditionalFormatting>
  <conditionalFormatting sqref="AU620">
    <cfRule type="expression" dxfId="1599" priority="1143">
      <formula>IF(RIGHT(TEXT(AU620,"0.#"),1)=".",FALSE,TRUE)</formula>
    </cfRule>
    <cfRule type="expression" dxfId="1598" priority="1144">
      <formula>IF(RIGHT(TEXT(AU620,"0.#"),1)=".",TRUE,FALSE)</formula>
    </cfRule>
  </conditionalFormatting>
  <conditionalFormatting sqref="AU621">
    <cfRule type="expression" dxfId="1597" priority="1141">
      <formula>IF(RIGHT(TEXT(AU621,"0.#"),1)=".",FALSE,TRUE)</formula>
    </cfRule>
    <cfRule type="expression" dxfId="1596" priority="1142">
      <formula>IF(RIGHT(TEXT(AU621,"0.#"),1)=".",TRUE,FALSE)</formula>
    </cfRule>
  </conditionalFormatting>
  <conditionalFormatting sqref="AU622">
    <cfRule type="expression" dxfId="1595" priority="1139">
      <formula>IF(RIGHT(TEXT(AU622,"0.#"),1)=".",FALSE,TRUE)</formula>
    </cfRule>
    <cfRule type="expression" dxfId="1594" priority="1140">
      <formula>IF(RIGHT(TEXT(AU622,"0.#"),1)=".",TRUE,FALSE)</formula>
    </cfRule>
  </conditionalFormatting>
  <conditionalFormatting sqref="AQ621">
    <cfRule type="expression" dxfId="1593" priority="1131">
      <formula>IF(RIGHT(TEXT(AQ621,"0.#"),1)=".",FALSE,TRUE)</formula>
    </cfRule>
    <cfRule type="expression" dxfId="1592" priority="1132">
      <formula>IF(RIGHT(TEXT(AQ621,"0.#"),1)=".",TRUE,FALSE)</formula>
    </cfRule>
  </conditionalFormatting>
  <conditionalFormatting sqref="AQ622">
    <cfRule type="expression" dxfId="1591" priority="1129">
      <formula>IF(RIGHT(TEXT(AQ622,"0.#"),1)=".",FALSE,TRUE)</formula>
    </cfRule>
    <cfRule type="expression" dxfId="1590" priority="1130">
      <formula>IF(RIGHT(TEXT(AQ622,"0.#"),1)=".",TRUE,FALSE)</formula>
    </cfRule>
  </conditionalFormatting>
  <conditionalFormatting sqref="AQ620">
    <cfRule type="expression" dxfId="1589" priority="1127">
      <formula>IF(RIGHT(TEXT(AQ620,"0.#"),1)=".",FALSE,TRUE)</formula>
    </cfRule>
    <cfRule type="expression" dxfId="1588" priority="1128">
      <formula>IF(RIGHT(TEXT(AQ620,"0.#"),1)=".",TRUE,FALSE)</formula>
    </cfRule>
  </conditionalFormatting>
  <conditionalFormatting sqref="AE600">
    <cfRule type="expression" dxfId="1587" priority="1125">
      <formula>IF(RIGHT(TEXT(AE600,"0.#"),1)=".",FALSE,TRUE)</formula>
    </cfRule>
    <cfRule type="expression" dxfId="1586" priority="1126">
      <formula>IF(RIGHT(TEXT(AE600,"0.#"),1)=".",TRUE,FALSE)</formula>
    </cfRule>
  </conditionalFormatting>
  <conditionalFormatting sqref="AE601">
    <cfRule type="expression" dxfId="1585" priority="1123">
      <formula>IF(RIGHT(TEXT(AE601,"0.#"),1)=".",FALSE,TRUE)</formula>
    </cfRule>
    <cfRule type="expression" dxfId="1584" priority="1124">
      <formula>IF(RIGHT(TEXT(AE601,"0.#"),1)=".",TRUE,FALSE)</formula>
    </cfRule>
  </conditionalFormatting>
  <conditionalFormatting sqref="AE602">
    <cfRule type="expression" dxfId="1583" priority="1121">
      <formula>IF(RIGHT(TEXT(AE602,"0.#"),1)=".",FALSE,TRUE)</formula>
    </cfRule>
    <cfRule type="expression" dxfId="1582" priority="1122">
      <formula>IF(RIGHT(TEXT(AE602,"0.#"),1)=".",TRUE,FALSE)</formula>
    </cfRule>
  </conditionalFormatting>
  <conditionalFormatting sqref="AU600">
    <cfRule type="expression" dxfId="1581" priority="1113">
      <formula>IF(RIGHT(TEXT(AU600,"0.#"),1)=".",FALSE,TRUE)</formula>
    </cfRule>
    <cfRule type="expression" dxfId="1580" priority="1114">
      <formula>IF(RIGHT(TEXT(AU600,"0.#"),1)=".",TRUE,FALSE)</formula>
    </cfRule>
  </conditionalFormatting>
  <conditionalFormatting sqref="AU601">
    <cfRule type="expression" dxfId="1579" priority="1111">
      <formula>IF(RIGHT(TEXT(AU601,"0.#"),1)=".",FALSE,TRUE)</formula>
    </cfRule>
    <cfRule type="expression" dxfId="1578" priority="1112">
      <formula>IF(RIGHT(TEXT(AU601,"0.#"),1)=".",TRUE,FALSE)</formula>
    </cfRule>
  </conditionalFormatting>
  <conditionalFormatting sqref="AU602">
    <cfRule type="expression" dxfId="1577" priority="1109">
      <formula>IF(RIGHT(TEXT(AU602,"0.#"),1)=".",FALSE,TRUE)</formula>
    </cfRule>
    <cfRule type="expression" dxfId="1576" priority="1110">
      <formula>IF(RIGHT(TEXT(AU602,"0.#"),1)=".",TRUE,FALSE)</formula>
    </cfRule>
  </conditionalFormatting>
  <conditionalFormatting sqref="AQ601">
    <cfRule type="expression" dxfId="1575" priority="1101">
      <formula>IF(RIGHT(TEXT(AQ601,"0.#"),1)=".",FALSE,TRUE)</formula>
    </cfRule>
    <cfRule type="expression" dxfId="1574" priority="1102">
      <formula>IF(RIGHT(TEXT(AQ601,"0.#"),1)=".",TRUE,FALSE)</formula>
    </cfRule>
  </conditionalFormatting>
  <conditionalFormatting sqref="AQ602">
    <cfRule type="expression" dxfId="1573" priority="1099">
      <formula>IF(RIGHT(TEXT(AQ602,"0.#"),1)=".",FALSE,TRUE)</formula>
    </cfRule>
    <cfRule type="expression" dxfId="1572" priority="1100">
      <formula>IF(RIGHT(TEXT(AQ602,"0.#"),1)=".",TRUE,FALSE)</formula>
    </cfRule>
  </conditionalFormatting>
  <conditionalFormatting sqref="AQ600">
    <cfRule type="expression" dxfId="1571" priority="1097">
      <formula>IF(RIGHT(TEXT(AQ600,"0.#"),1)=".",FALSE,TRUE)</formula>
    </cfRule>
    <cfRule type="expression" dxfId="1570" priority="1098">
      <formula>IF(RIGHT(TEXT(AQ600,"0.#"),1)=".",TRUE,FALSE)</formula>
    </cfRule>
  </conditionalFormatting>
  <conditionalFormatting sqref="AE605">
    <cfRule type="expression" dxfId="1569" priority="1095">
      <formula>IF(RIGHT(TEXT(AE605,"0.#"),1)=".",FALSE,TRUE)</formula>
    </cfRule>
    <cfRule type="expression" dxfId="1568" priority="1096">
      <formula>IF(RIGHT(TEXT(AE605,"0.#"),1)=".",TRUE,FALSE)</formula>
    </cfRule>
  </conditionalFormatting>
  <conditionalFormatting sqref="AE606">
    <cfRule type="expression" dxfId="1567" priority="1093">
      <formula>IF(RIGHT(TEXT(AE606,"0.#"),1)=".",FALSE,TRUE)</formula>
    </cfRule>
    <cfRule type="expression" dxfId="1566" priority="1094">
      <formula>IF(RIGHT(TEXT(AE606,"0.#"),1)=".",TRUE,FALSE)</formula>
    </cfRule>
  </conditionalFormatting>
  <conditionalFormatting sqref="AE607">
    <cfRule type="expression" dxfId="1565" priority="1091">
      <formula>IF(RIGHT(TEXT(AE607,"0.#"),1)=".",FALSE,TRUE)</formula>
    </cfRule>
    <cfRule type="expression" dxfId="1564" priority="1092">
      <formula>IF(RIGHT(TEXT(AE607,"0.#"),1)=".",TRUE,FALSE)</formula>
    </cfRule>
  </conditionalFormatting>
  <conditionalFormatting sqref="AU605">
    <cfRule type="expression" dxfId="1563" priority="1083">
      <formula>IF(RIGHT(TEXT(AU605,"0.#"),1)=".",FALSE,TRUE)</formula>
    </cfRule>
    <cfRule type="expression" dxfId="1562" priority="1084">
      <formula>IF(RIGHT(TEXT(AU605,"0.#"),1)=".",TRUE,FALSE)</formula>
    </cfRule>
  </conditionalFormatting>
  <conditionalFormatting sqref="AU606">
    <cfRule type="expression" dxfId="1561" priority="1081">
      <formula>IF(RIGHT(TEXT(AU606,"0.#"),1)=".",FALSE,TRUE)</formula>
    </cfRule>
    <cfRule type="expression" dxfId="1560" priority="1082">
      <formula>IF(RIGHT(TEXT(AU606,"0.#"),1)=".",TRUE,FALSE)</formula>
    </cfRule>
  </conditionalFormatting>
  <conditionalFormatting sqref="AU607">
    <cfRule type="expression" dxfId="1559" priority="1079">
      <formula>IF(RIGHT(TEXT(AU607,"0.#"),1)=".",FALSE,TRUE)</formula>
    </cfRule>
    <cfRule type="expression" dxfId="1558" priority="1080">
      <formula>IF(RIGHT(TEXT(AU607,"0.#"),1)=".",TRUE,FALSE)</formula>
    </cfRule>
  </conditionalFormatting>
  <conditionalFormatting sqref="AQ606">
    <cfRule type="expression" dxfId="1557" priority="1071">
      <formula>IF(RIGHT(TEXT(AQ606,"0.#"),1)=".",FALSE,TRUE)</formula>
    </cfRule>
    <cfRule type="expression" dxfId="1556" priority="1072">
      <formula>IF(RIGHT(TEXT(AQ606,"0.#"),1)=".",TRUE,FALSE)</formula>
    </cfRule>
  </conditionalFormatting>
  <conditionalFormatting sqref="AQ607">
    <cfRule type="expression" dxfId="1555" priority="1069">
      <formula>IF(RIGHT(TEXT(AQ607,"0.#"),1)=".",FALSE,TRUE)</formula>
    </cfRule>
    <cfRule type="expression" dxfId="1554" priority="1070">
      <formula>IF(RIGHT(TEXT(AQ607,"0.#"),1)=".",TRUE,FALSE)</formula>
    </cfRule>
  </conditionalFormatting>
  <conditionalFormatting sqref="AQ605">
    <cfRule type="expression" dxfId="1553" priority="1067">
      <formula>IF(RIGHT(TEXT(AQ605,"0.#"),1)=".",FALSE,TRUE)</formula>
    </cfRule>
    <cfRule type="expression" dxfId="1552" priority="1068">
      <formula>IF(RIGHT(TEXT(AQ605,"0.#"),1)=".",TRUE,FALSE)</formula>
    </cfRule>
  </conditionalFormatting>
  <conditionalFormatting sqref="AE610">
    <cfRule type="expression" dxfId="1551" priority="1065">
      <formula>IF(RIGHT(TEXT(AE610,"0.#"),1)=".",FALSE,TRUE)</formula>
    </cfRule>
    <cfRule type="expression" dxfId="1550" priority="1066">
      <formula>IF(RIGHT(TEXT(AE610,"0.#"),1)=".",TRUE,FALSE)</formula>
    </cfRule>
  </conditionalFormatting>
  <conditionalFormatting sqref="AE611">
    <cfRule type="expression" dxfId="1549" priority="1063">
      <formula>IF(RIGHT(TEXT(AE611,"0.#"),1)=".",FALSE,TRUE)</formula>
    </cfRule>
    <cfRule type="expression" dxfId="1548" priority="1064">
      <formula>IF(RIGHT(TEXT(AE611,"0.#"),1)=".",TRUE,FALSE)</formula>
    </cfRule>
  </conditionalFormatting>
  <conditionalFormatting sqref="AE612">
    <cfRule type="expression" dxfId="1547" priority="1061">
      <formula>IF(RIGHT(TEXT(AE612,"0.#"),1)=".",FALSE,TRUE)</formula>
    </cfRule>
    <cfRule type="expression" dxfId="1546" priority="1062">
      <formula>IF(RIGHT(TEXT(AE612,"0.#"),1)=".",TRUE,FALSE)</formula>
    </cfRule>
  </conditionalFormatting>
  <conditionalFormatting sqref="AU610">
    <cfRule type="expression" dxfId="1545" priority="1053">
      <formula>IF(RIGHT(TEXT(AU610,"0.#"),1)=".",FALSE,TRUE)</formula>
    </cfRule>
    <cfRule type="expression" dxfId="1544" priority="1054">
      <formula>IF(RIGHT(TEXT(AU610,"0.#"),1)=".",TRUE,FALSE)</formula>
    </cfRule>
  </conditionalFormatting>
  <conditionalFormatting sqref="AU611">
    <cfRule type="expression" dxfId="1543" priority="1051">
      <formula>IF(RIGHT(TEXT(AU611,"0.#"),1)=".",FALSE,TRUE)</formula>
    </cfRule>
    <cfRule type="expression" dxfId="1542" priority="1052">
      <formula>IF(RIGHT(TEXT(AU611,"0.#"),1)=".",TRUE,FALSE)</formula>
    </cfRule>
  </conditionalFormatting>
  <conditionalFormatting sqref="AU612">
    <cfRule type="expression" dxfId="1541" priority="1049">
      <formula>IF(RIGHT(TEXT(AU612,"0.#"),1)=".",FALSE,TRUE)</formula>
    </cfRule>
    <cfRule type="expression" dxfId="1540" priority="1050">
      <formula>IF(RIGHT(TEXT(AU612,"0.#"),1)=".",TRUE,FALSE)</formula>
    </cfRule>
  </conditionalFormatting>
  <conditionalFormatting sqref="AQ611">
    <cfRule type="expression" dxfId="1539" priority="1041">
      <formula>IF(RIGHT(TEXT(AQ611,"0.#"),1)=".",FALSE,TRUE)</formula>
    </cfRule>
    <cfRule type="expression" dxfId="1538" priority="1042">
      <formula>IF(RIGHT(TEXT(AQ611,"0.#"),1)=".",TRUE,FALSE)</formula>
    </cfRule>
  </conditionalFormatting>
  <conditionalFormatting sqref="AQ612">
    <cfRule type="expression" dxfId="1537" priority="1039">
      <formula>IF(RIGHT(TEXT(AQ612,"0.#"),1)=".",FALSE,TRUE)</formula>
    </cfRule>
    <cfRule type="expression" dxfId="1536" priority="1040">
      <formula>IF(RIGHT(TEXT(AQ612,"0.#"),1)=".",TRUE,FALSE)</formula>
    </cfRule>
  </conditionalFormatting>
  <conditionalFormatting sqref="AQ610">
    <cfRule type="expression" dxfId="1535" priority="1037">
      <formula>IF(RIGHT(TEXT(AQ610,"0.#"),1)=".",FALSE,TRUE)</formula>
    </cfRule>
    <cfRule type="expression" dxfId="1534" priority="1038">
      <formula>IF(RIGHT(TEXT(AQ610,"0.#"),1)=".",TRUE,FALSE)</formula>
    </cfRule>
  </conditionalFormatting>
  <conditionalFormatting sqref="AE615">
    <cfRule type="expression" dxfId="1533" priority="1035">
      <formula>IF(RIGHT(TEXT(AE615,"0.#"),1)=".",FALSE,TRUE)</formula>
    </cfRule>
    <cfRule type="expression" dxfId="1532" priority="1036">
      <formula>IF(RIGHT(TEXT(AE615,"0.#"),1)=".",TRUE,FALSE)</formula>
    </cfRule>
  </conditionalFormatting>
  <conditionalFormatting sqref="AE616">
    <cfRule type="expression" dxfId="1531" priority="1033">
      <formula>IF(RIGHT(TEXT(AE616,"0.#"),1)=".",FALSE,TRUE)</formula>
    </cfRule>
    <cfRule type="expression" dxfId="1530" priority="1034">
      <formula>IF(RIGHT(TEXT(AE616,"0.#"),1)=".",TRUE,FALSE)</formula>
    </cfRule>
  </conditionalFormatting>
  <conditionalFormatting sqref="AE617">
    <cfRule type="expression" dxfId="1529" priority="1031">
      <formula>IF(RIGHT(TEXT(AE617,"0.#"),1)=".",FALSE,TRUE)</formula>
    </cfRule>
    <cfRule type="expression" dxfId="1528" priority="1032">
      <formula>IF(RIGHT(TEXT(AE617,"0.#"),1)=".",TRUE,FALSE)</formula>
    </cfRule>
  </conditionalFormatting>
  <conditionalFormatting sqref="AU615">
    <cfRule type="expression" dxfId="1527" priority="1023">
      <formula>IF(RIGHT(TEXT(AU615,"0.#"),1)=".",FALSE,TRUE)</formula>
    </cfRule>
    <cfRule type="expression" dxfId="1526" priority="1024">
      <formula>IF(RIGHT(TEXT(AU615,"0.#"),1)=".",TRUE,FALSE)</formula>
    </cfRule>
  </conditionalFormatting>
  <conditionalFormatting sqref="AU616">
    <cfRule type="expression" dxfId="1525" priority="1021">
      <formula>IF(RIGHT(TEXT(AU616,"0.#"),1)=".",FALSE,TRUE)</formula>
    </cfRule>
    <cfRule type="expression" dxfId="1524" priority="1022">
      <formula>IF(RIGHT(TEXT(AU616,"0.#"),1)=".",TRUE,FALSE)</formula>
    </cfRule>
  </conditionalFormatting>
  <conditionalFormatting sqref="AU617">
    <cfRule type="expression" dxfId="1523" priority="1019">
      <formula>IF(RIGHT(TEXT(AU617,"0.#"),1)=".",FALSE,TRUE)</formula>
    </cfRule>
    <cfRule type="expression" dxfId="1522" priority="1020">
      <formula>IF(RIGHT(TEXT(AU617,"0.#"),1)=".",TRUE,FALSE)</formula>
    </cfRule>
  </conditionalFormatting>
  <conditionalFormatting sqref="AQ616">
    <cfRule type="expression" dxfId="1521" priority="1011">
      <formula>IF(RIGHT(TEXT(AQ616,"0.#"),1)=".",FALSE,TRUE)</formula>
    </cfRule>
    <cfRule type="expression" dxfId="1520" priority="1012">
      <formula>IF(RIGHT(TEXT(AQ616,"0.#"),1)=".",TRUE,FALSE)</formula>
    </cfRule>
  </conditionalFormatting>
  <conditionalFormatting sqref="AQ617">
    <cfRule type="expression" dxfId="1519" priority="1009">
      <formula>IF(RIGHT(TEXT(AQ617,"0.#"),1)=".",FALSE,TRUE)</formula>
    </cfRule>
    <cfRule type="expression" dxfId="1518" priority="1010">
      <formula>IF(RIGHT(TEXT(AQ617,"0.#"),1)=".",TRUE,FALSE)</formula>
    </cfRule>
  </conditionalFormatting>
  <conditionalFormatting sqref="AQ615">
    <cfRule type="expression" dxfId="1517" priority="1007">
      <formula>IF(RIGHT(TEXT(AQ615,"0.#"),1)=".",FALSE,TRUE)</formula>
    </cfRule>
    <cfRule type="expression" dxfId="1516" priority="1008">
      <formula>IF(RIGHT(TEXT(AQ615,"0.#"),1)=".",TRUE,FALSE)</formula>
    </cfRule>
  </conditionalFormatting>
  <conditionalFormatting sqref="AE625">
    <cfRule type="expression" dxfId="1515" priority="1005">
      <formula>IF(RIGHT(TEXT(AE625,"0.#"),1)=".",FALSE,TRUE)</formula>
    </cfRule>
    <cfRule type="expression" dxfId="1514" priority="1006">
      <formula>IF(RIGHT(TEXT(AE625,"0.#"),1)=".",TRUE,FALSE)</formula>
    </cfRule>
  </conditionalFormatting>
  <conditionalFormatting sqref="AE626">
    <cfRule type="expression" dxfId="1513" priority="1003">
      <formula>IF(RIGHT(TEXT(AE626,"0.#"),1)=".",FALSE,TRUE)</formula>
    </cfRule>
    <cfRule type="expression" dxfId="1512" priority="1004">
      <formula>IF(RIGHT(TEXT(AE626,"0.#"),1)=".",TRUE,FALSE)</formula>
    </cfRule>
  </conditionalFormatting>
  <conditionalFormatting sqref="AE627">
    <cfRule type="expression" dxfId="1511" priority="1001">
      <formula>IF(RIGHT(TEXT(AE627,"0.#"),1)=".",FALSE,TRUE)</formula>
    </cfRule>
    <cfRule type="expression" dxfId="1510" priority="1002">
      <formula>IF(RIGHT(TEXT(AE627,"0.#"),1)=".",TRUE,FALSE)</formula>
    </cfRule>
  </conditionalFormatting>
  <conditionalFormatting sqref="AU625">
    <cfRule type="expression" dxfId="1509" priority="993">
      <formula>IF(RIGHT(TEXT(AU625,"0.#"),1)=".",FALSE,TRUE)</formula>
    </cfRule>
    <cfRule type="expression" dxfId="1508" priority="994">
      <formula>IF(RIGHT(TEXT(AU625,"0.#"),1)=".",TRUE,FALSE)</formula>
    </cfRule>
  </conditionalFormatting>
  <conditionalFormatting sqref="AU626">
    <cfRule type="expression" dxfId="1507" priority="991">
      <formula>IF(RIGHT(TEXT(AU626,"0.#"),1)=".",FALSE,TRUE)</formula>
    </cfRule>
    <cfRule type="expression" dxfId="1506" priority="992">
      <formula>IF(RIGHT(TEXT(AU626,"0.#"),1)=".",TRUE,FALSE)</formula>
    </cfRule>
  </conditionalFormatting>
  <conditionalFormatting sqref="AU627">
    <cfRule type="expression" dxfId="1505" priority="989">
      <formula>IF(RIGHT(TEXT(AU627,"0.#"),1)=".",FALSE,TRUE)</formula>
    </cfRule>
    <cfRule type="expression" dxfId="1504" priority="990">
      <formula>IF(RIGHT(TEXT(AU627,"0.#"),1)=".",TRUE,FALSE)</formula>
    </cfRule>
  </conditionalFormatting>
  <conditionalFormatting sqref="AQ626">
    <cfRule type="expression" dxfId="1503" priority="981">
      <formula>IF(RIGHT(TEXT(AQ626,"0.#"),1)=".",FALSE,TRUE)</formula>
    </cfRule>
    <cfRule type="expression" dxfId="1502" priority="982">
      <formula>IF(RIGHT(TEXT(AQ626,"0.#"),1)=".",TRUE,FALSE)</formula>
    </cfRule>
  </conditionalFormatting>
  <conditionalFormatting sqref="AQ627">
    <cfRule type="expression" dxfId="1501" priority="979">
      <formula>IF(RIGHT(TEXT(AQ627,"0.#"),1)=".",FALSE,TRUE)</formula>
    </cfRule>
    <cfRule type="expression" dxfId="1500" priority="980">
      <formula>IF(RIGHT(TEXT(AQ627,"0.#"),1)=".",TRUE,FALSE)</formula>
    </cfRule>
  </conditionalFormatting>
  <conditionalFormatting sqref="AQ625">
    <cfRule type="expression" dxfId="1499" priority="977">
      <formula>IF(RIGHT(TEXT(AQ625,"0.#"),1)=".",FALSE,TRUE)</formula>
    </cfRule>
    <cfRule type="expression" dxfId="1498" priority="978">
      <formula>IF(RIGHT(TEXT(AQ625,"0.#"),1)=".",TRUE,FALSE)</formula>
    </cfRule>
  </conditionalFormatting>
  <conditionalFormatting sqref="AE630">
    <cfRule type="expression" dxfId="1497" priority="975">
      <formula>IF(RIGHT(TEXT(AE630,"0.#"),1)=".",FALSE,TRUE)</formula>
    </cfRule>
    <cfRule type="expression" dxfId="1496" priority="976">
      <formula>IF(RIGHT(TEXT(AE630,"0.#"),1)=".",TRUE,FALSE)</formula>
    </cfRule>
  </conditionalFormatting>
  <conditionalFormatting sqref="AE631">
    <cfRule type="expression" dxfId="1495" priority="973">
      <formula>IF(RIGHT(TEXT(AE631,"0.#"),1)=".",FALSE,TRUE)</formula>
    </cfRule>
    <cfRule type="expression" dxfId="1494" priority="974">
      <formula>IF(RIGHT(TEXT(AE631,"0.#"),1)=".",TRUE,FALSE)</formula>
    </cfRule>
  </conditionalFormatting>
  <conditionalFormatting sqref="AE632">
    <cfRule type="expression" dxfId="1493" priority="971">
      <formula>IF(RIGHT(TEXT(AE632,"0.#"),1)=".",FALSE,TRUE)</formula>
    </cfRule>
    <cfRule type="expression" dxfId="1492" priority="972">
      <formula>IF(RIGHT(TEXT(AE632,"0.#"),1)=".",TRUE,FALSE)</formula>
    </cfRule>
  </conditionalFormatting>
  <conditionalFormatting sqref="AU630">
    <cfRule type="expression" dxfId="1491" priority="963">
      <formula>IF(RIGHT(TEXT(AU630,"0.#"),1)=".",FALSE,TRUE)</formula>
    </cfRule>
    <cfRule type="expression" dxfId="1490" priority="964">
      <formula>IF(RIGHT(TEXT(AU630,"0.#"),1)=".",TRUE,FALSE)</formula>
    </cfRule>
  </conditionalFormatting>
  <conditionalFormatting sqref="AU631">
    <cfRule type="expression" dxfId="1489" priority="961">
      <formula>IF(RIGHT(TEXT(AU631,"0.#"),1)=".",FALSE,TRUE)</formula>
    </cfRule>
    <cfRule type="expression" dxfId="1488" priority="962">
      <formula>IF(RIGHT(TEXT(AU631,"0.#"),1)=".",TRUE,FALSE)</formula>
    </cfRule>
  </conditionalFormatting>
  <conditionalFormatting sqref="AU632">
    <cfRule type="expression" dxfId="1487" priority="959">
      <formula>IF(RIGHT(TEXT(AU632,"0.#"),1)=".",FALSE,TRUE)</formula>
    </cfRule>
    <cfRule type="expression" dxfId="1486" priority="960">
      <formula>IF(RIGHT(TEXT(AU632,"0.#"),1)=".",TRUE,FALSE)</formula>
    </cfRule>
  </conditionalFormatting>
  <conditionalFormatting sqref="AQ631">
    <cfRule type="expression" dxfId="1485" priority="951">
      <formula>IF(RIGHT(TEXT(AQ631,"0.#"),1)=".",FALSE,TRUE)</formula>
    </cfRule>
    <cfRule type="expression" dxfId="1484" priority="952">
      <formula>IF(RIGHT(TEXT(AQ631,"0.#"),1)=".",TRUE,FALSE)</formula>
    </cfRule>
  </conditionalFormatting>
  <conditionalFormatting sqref="AQ632">
    <cfRule type="expression" dxfId="1483" priority="949">
      <formula>IF(RIGHT(TEXT(AQ632,"0.#"),1)=".",FALSE,TRUE)</formula>
    </cfRule>
    <cfRule type="expression" dxfId="1482" priority="950">
      <formula>IF(RIGHT(TEXT(AQ632,"0.#"),1)=".",TRUE,FALSE)</formula>
    </cfRule>
  </conditionalFormatting>
  <conditionalFormatting sqref="AQ630">
    <cfRule type="expression" dxfId="1481" priority="947">
      <formula>IF(RIGHT(TEXT(AQ630,"0.#"),1)=".",FALSE,TRUE)</formula>
    </cfRule>
    <cfRule type="expression" dxfId="1480" priority="948">
      <formula>IF(RIGHT(TEXT(AQ630,"0.#"),1)=".",TRUE,FALSE)</formula>
    </cfRule>
  </conditionalFormatting>
  <conditionalFormatting sqref="AE635">
    <cfRule type="expression" dxfId="1479" priority="945">
      <formula>IF(RIGHT(TEXT(AE635,"0.#"),1)=".",FALSE,TRUE)</formula>
    </cfRule>
    <cfRule type="expression" dxfId="1478" priority="946">
      <formula>IF(RIGHT(TEXT(AE635,"0.#"),1)=".",TRUE,FALSE)</formula>
    </cfRule>
  </conditionalFormatting>
  <conditionalFormatting sqref="AE636">
    <cfRule type="expression" dxfId="1477" priority="943">
      <formula>IF(RIGHT(TEXT(AE636,"0.#"),1)=".",FALSE,TRUE)</formula>
    </cfRule>
    <cfRule type="expression" dxfId="1476" priority="944">
      <formula>IF(RIGHT(TEXT(AE636,"0.#"),1)=".",TRUE,FALSE)</formula>
    </cfRule>
  </conditionalFormatting>
  <conditionalFormatting sqref="AE637">
    <cfRule type="expression" dxfId="1475" priority="941">
      <formula>IF(RIGHT(TEXT(AE637,"0.#"),1)=".",FALSE,TRUE)</formula>
    </cfRule>
    <cfRule type="expression" dxfId="1474" priority="942">
      <formula>IF(RIGHT(TEXT(AE637,"0.#"),1)=".",TRUE,FALSE)</formula>
    </cfRule>
  </conditionalFormatting>
  <conditionalFormatting sqref="AU635">
    <cfRule type="expression" dxfId="1473" priority="933">
      <formula>IF(RIGHT(TEXT(AU635,"0.#"),1)=".",FALSE,TRUE)</formula>
    </cfRule>
    <cfRule type="expression" dxfId="1472" priority="934">
      <formula>IF(RIGHT(TEXT(AU635,"0.#"),1)=".",TRUE,FALSE)</formula>
    </cfRule>
  </conditionalFormatting>
  <conditionalFormatting sqref="AU636">
    <cfRule type="expression" dxfId="1471" priority="931">
      <formula>IF(RIGHT(TEXT(AU636,"0.#"),1)=".",FALSE,TRUE)</formula>
    </cfRule>
    <cfRule type="expression" dxfId="1470" priority="932">
      <formula>IF(RIGHT(TEXT(AU636,"0.#"),1)=".",TRUE,FALSE)</formula>
    </cfRule>
  </conditionalFormatting>
  <conditionalFormatting sqref="AU637">
    <cfRule type="expression" dxfId="1469" priority="929">
      <formula>IF(RIGHT(TEXT(AU637,"0.#"),1)=".",FALSE,TRUE)</formula>
    </cfRule>
    <cfRule type="expression" dxfId="1468" priority="930">
      <formula>IF(RIGHT(TEXT(AU637,"0.#"),1)=".",TRUE,FALSE)</formula>
    </cfRule>
  </conditionalFormatting>
  <conditionalFormatting sqref="AQ636">
    <cfRule type="expression" dxfId="1467" priority="921">
      <formula>IF(RIGHT(TEXT(AQ636,"0.#"),1)=".",FALSE,TRUE)</formula>
    </cfRule>
    <cfRule type="expression" dxfId="1466" priority="922">
      <formula>IF(RIGHT(TEXT(AQ636,"0.#"),1)=".",TRUE,FALSE)</formula>
    </cfRule>
  </conditionalFormatting>
  <conditionalFormatting sqref="AQ637">
    <cfRule type="expression" dxfId="1465" priority="919">
      <formula>IF(RIGHT(TEXT(AQ637,"0.#"),1)=".",FALSE,TRUE)</formula>
    </cfRule>
    <cfRule type="expression" dxfId="1464" priority="920">
      <formula>IF(RIGHT(TEXT(AQ637,"0.#"),1)=".",TRUE,FALSE)</formula>
    </cfRule>
  </conditionalFormatting>
  <conditionalFormatting sqref="AQ635">
    <cfRule type="expression" dxfId="1463" priority="917">
      <formula>IF(RIGHT(TEXT(AQ635,"0.#"),1)=".",FALSE,TRUE)</formula>
    </cfRule>
    <cfRule type="expression" dxfId="1462" priority="918">
      <formula>IF(RIGHT(TEXT(AQ635,"0.#"),1)=".",TRUE,FALSE)</formula>
    </cfRule>
  </conditionalFormatting>
  <conditionalFormatting sqref="AE640">
    <cfRule type="expression" dxfId="1461" priority="915">
      <formula>IF(RIGHT(TEXT(AE640,"0.#"),1)=".",FALSE,TRUE)</formula>
    </cfRule>
    <cfRule type="expression" dxfId="1460" priority="916">
      <formula>IF(RIGHT(TEXT(AE640,"0.#"),1)=".",TRUE,FALSE)</formula>
    </cfRule>
  </conditionalFormatting>
  <conditionalFormatting sqref="AM642">
    <cfRule type="expression" dxfId="1459" priority="905">
      <formula>IF(RIGHT(TEXT(AM642,"0.#"),1)=".",FALSE,TRUE)</formula>
    </cfRule>
    <cfRule type="expression" dxfId="1458" priority="906">
      <formula>IF(RIGHT(TEXT(AM642,"0.#"),1)=".",TRUE,FALSE)</formula>
    </cfRule>
  </conditionalFormatting>
  <conditionalFormatting sqref="AE641">
    <cfRule type="expression" dxfId="1457" priority="913">
      <formula>IF(RIGHT(TEXT(AE641,"0.#"),1)=".",FALSE,TRUE)</formula>
    </cfRule>
    <cfRule type="expression" dxfId="1456" priority="914">
      <formula>IF(RIGHT(TEXT(AE641,"0.#"),1)=".",TRUE,FALSE)</formula>
    </cfRule>
  </conditionalFormatting>
  <conditionalFormatting sqref="AE642">
    <cfRule type="expression" dxfId="1455" priority="911">
      <formula>IF(RIGHT(TEXT(AE642,"0.#"),1)=".",FALSE,TRUE)</formula>
    </cfRule>
    <cfRule type="expression" dxfId="1454" priority="912">
      <formula>IF(RIGHT(TEXT(AE642,"0.#"),1)=".",TRUE,FALSE)</formula>
    </cfRule>
  </conditionalFormatting>
  <conditionalFormatting sqref="AM640">
    <cfRule type="expression" dxfId="1453" priority="909">
      <formula>IF(RIGHT(TEXT(AM640,"0.#"),1)=".",FALSE,TRUE)</formula>
    </cfRule>
    <cfRule type="expression" dxfId="1452" priority="910">
      <formula>IF(RIGHT(TEXT(AM640,"0.#"),1)=".",TRUE,FALSE)</formula>
    </cfRule>
  </conditionalFormatting>
  <conditionalFormatting sqref="AM641">
    <cfRule type="expression" dxfId="1451" priority="907">
      <formula>IF(RIGHT(TEXT(AM641,"0.#"),1)=".",FALSE,TRUE)</formula>
    </cfRule>
    <cfRule type="expression" dxfId="1450" priority="908">
      <formula>IF(RIGHT(TEXT(AM641,"0.#"),1)=".",TRUE,FALSE)</formula>
    </cfRule>
  </conditionalFormatting>
  <conditionalFormatting sqref="AU640">
    <cfRule type="expression" dxfId="1449" priority="903">
      <formula>IF(RIGHT(TEXT(AU640,"0.#"),1)=".",FALSE,TRUE)</formula>
    </cfRule>
    <cfRule type="expression" dxfId="1448" priority="904">
      <formula>IF(RIGHT(TEXT(AU640,"0.#"),1)=".",TRUE,FALSE)</formula>
    </cfRule>
  </conditionalFormatting>
  <conditionalFormatting sqref="AU641">
    <cfRule type="expression" dxfId="1447" priority="901">
      <formula>IF(RIGHT(TEXT(AU641,"0.#"),1)=".",FALSE,TRUE)</formula>
    </cfRule>
    <cfRule type="expression" dxfId="1446" priority="902">
      <formula>IF(RIGHT(TEXT(AU641,"0.#"),1)=".",TRUE,FALSE)</formula>
    </cfRule>
  </conditionalFormatting>
  <conditionalFormatting sqref="AU642">
    <cfRule type="expression" dxfId="1445" priority="899">
      <formula>IF(RIGHT(TEXT(AU642,"0.#"),1)=".",FALSE,TRUE)</formula>
    </cfRule>
    <cfRule type="expression" dxfId="1444" priority="900">
      <formula>IF(RIGHT(TEXT(AU642,"0.#"),1)=".",TRUE,FALSE)</formula>
    </cfRule>
  </conditionalFormatting>
  <conditionalFormatting sqref="AI642">
    <cfRule type="expression" dxfId="1443" priority="893">
      <formula>IF(RIGHT(TEXT(AI642,"0.#"),1)=".",FALSE,TRUE)</formula>
    </cfRule>
    <cfRule type="expression" dxfId="1442" priority="894">
      <formula>IF(RIGHT(TEXT(AI642,"0.#"),1)=".",TRUE,FALSE)</formula>
    </cfRule>
  </conditionalFormatting>
  <conditionalFormatting sqref="AI640">
    <cfRule type="expression" dxfId="1441" priority="897">
      <formula>IF(RIGHT(TEXT(AI640,"0.#"),1)=".",FALSE,TRUE)</formula>
    </cfRule>
    <cfRule type="expression" dxfId="1440" priority="898">
      <formula>IF(RIGHT(TEXT(AI640,"0.#"),1)=".",TRUE,FALSE)</formula>
    </cfRule>
  </conditionalFormatting>
  <conditionalFormatting sqref="AI641">
    <cfRule type="expression" dxfId="1439" priority="895">
      <formula>IF(RIGHT(TEXT(AI641,"0.#"),1)=".",FALSE,TRUE)</formula>
    </cfRule>
    <cfRule type="expression" dxfId="1438" priority="896">
      <formula>IF(RIGHT(TEXT(AI641,"0.#"),1)=".",TRUE,FALSE)</formula>
    </cfRule>
  </conditionalFormatting>
  <conditionalFormatting sqref="AQ641">
    <cfRule type="expression" dxfId="1437" priority="891">
      <formula>IF(RIGHT(TEXT(AQ641,"0.#"),1)=".",FALSE,TRUE)</formula>
    </cfRule>
    <cfRule type="expression" dxfId="1436" priority="892">
      <formula>IF(RIGHT(TEXT(AQ641,"0.#"),1)=".",TRUE,FALSE)</formula>
    </cfRule>
  </conditionalFormatting>
  <conditionalFormatting sqref="AQ642">
    <cfRule type="expression" dxfId="1435" priority="889">
      <formula>IF(RIGHT(TEXT(AQ642,"0.#"),1)=".",FALSE,TRUE)</formula>
    </cfRule>
    <cfRule type="expression" dxfId="1434" priority="890">
      <formula>IF(RIGHT(TEXT(AQ642,"0.#"),1)=".",TRUE,FALSE)</formula>
    </cfRule>
  </conditionalFormatting>
  <conditionalFormatting sqref="AQ640">
    <cfRule type="expression" dxfId="1433" priority="887">
      <formula>IF(RIGHT(TEXT(AQ640,"0.#"),1)=".",FALSE,TRUE)</formula>
    </cfRule>
    <cfRule type="expression" dxfId="1432" priority="888">
      <formula>IF(RIGHT(TEXT(AQ640,"0.#"),1)=".",TRUE,FALSE)</formula>
    </cfRule>
  </conditionalFormatting>
  <conditionalFormatting sqref="AE649">
    <cfRule type="expression" dxfId="1431" priority="885">
      <formula>IF(RIGHT(TEXT(AE649,"0.#"),1)=".",FALSE,TRUE)</formula>
    </cfRule>
    <cfRule type="expression" dxfId="1430" priority="886">
      <formula>IF(RIGHT(TEXT(AE649,"0.#"),1)=".",TRUE,FALSE)</formula>
    </cfRule>
  </conditionalFormatting>
  <conditionalFormatting sqref="AE650">
    <cfRule type="expression" dxfId="1429" priority="883">
      <formula>IF(RIGHT(TEXT(AE650,"0.#"),1)=".",FALSE,TRUE)</formula>
    </cfRule>
    <cfRule type="expression" dxfId="1428" priority="884">
      <formula>IF(RIGHT(TEXT(AE650,"0.#"),1)=".",TRUE,FALSE)</formula>
    </cfRule>
  </conditionalFormatting>
  <conditionalFormatting sqref="AE651">
    <cfRule type="expression" dxfId="1427" priority="881">
      <formula>IF(RIGHT(TEXT(AE651,"0.#"),1)=".",FALSE,TRUE)</formula>
    </cfRule>
    <cfRule type="expression" dxfId="1426" priority="882">
      <formula>IF(RIGHT(TEXT(AE651,"0.#"),1)=".",TRUE,FALSE)</formula>
    </cfRule>
  </conditionalFormatting>
  <conditionalFormatting sqref="AU649">
    <cfRule type="expression" dxfId="1425" priority="873">
      <formula>IF(RIGHT(TEXT(AU649,"0.#"),1)=".",FALSE,TRUE)</formula>
    </cfRule>
    <cfRule type="expression" dxfId="1424" priority="874">
      <formula>IF(RIGHT(TEXT(AU649,"0.#"),1)=".",TRUE,FALSE)</formula>
    </cfRule>
  </conditionalFormatting>
  <conditionalFormatting sqref="AU650">
    <cfRule type="expression" dxfId="1423" priority="871">
      <formula>IF(RIGHT(TEXT(AU650,"0.#"),1)=".",FALSE,TRUE)</formula>
    </cfRule>
    <cfRule type="expression" dxfId="1422" priority="872">
      <formula>IF(RIGHT(TEXT(AU650,"0.#"),1)=".",TRUE,FALSE)</formula>
    </cfRule>
  </conditionalFormatting>
  <conditionalFormatting sqref="AU651">
    <cfRule type="expression" dxfId="1421" priority="869">
      <formula>IF(RIGHT(TEXT(AU651,"0.#"),1)=".",FALSE,TRUE)</formula>
    </cfRule>
    <cfRule type="expression" dxfId="1420" priority="870">
      <formula>IF(RIGHT(TEXT(AU651,"0.#"),1)=".",TRUE,FALSE)</formula>
    </cfRule>
  </conditionalFormatting>
  <conditionalFormatting sqref="AQ650">
    <cfRule type="expression" dxfId="1419" priority="861">
      <formula>IF(RIGHT(TEXT(AQ650,"0.#"),1)=".",FALSE,TRUE)</formula>
    </cfRule>
    <cfRule type="expression" dxfId="1418" priority="862">
      <formula>IF(RIGHT(TEXT(AQ650,"0.#"),1)=".",TRUE,FALSE)</formula>
    </cfRule>
  </conditionalFormatting>
  <conditionalFormatting sqref="AQ651">
    <cfRule type="expression" dxfId="1417" priority="859">
      <formula>IF(RIGHT(TEXT(AQ651,"0.#"),1)=".",FALSE,TRUE)</formula>
    </cfRule>
    <cfRule type="expression" dxfId="1416" priority="860">
      <formula>IF(RIGHT(TEXT(AQ651,"0.#"),1)=".",TRUE,FALSE)</formula>
    </cfRule>
  </conditionalFormatting>
  <conditionalFormatting sqref="AQ649">
    <cfRule type="expression" dxfId="1415" priority="857">
      <formula>IF(RIGHT(TEXT(AQ649,"0.#"),1)=".",FALSE,TRUE)</formula>
    </cfRule>
    <cfRule type="expression" dxfId="1414" priority="858">
      <formula>IF(RIGHT(TEXT(AQ649,"0.#"),1)=".",TRUE,FALSE)</formula>
    </cfRule>
  </conditionalFormatting>
  <conditionalFormatting sqref="AE674">
    <cfRule type="expression" dxfId="1413" priority="855">
      <formula>IF(RIGHT(TEXT(AE674,"0.#"),1)=".",FALSE,TRUE)</formula>
    </cfRule>
    <cfRule type="expression" dxfId="1412" priority="856">
      <formula>IF(RIGHT(TEXT(AE674,"0.#"),1)=".",TRUE,FALSE)</formula>
    </cfRule>
  </conditionalFormatting>
  <conditionalFormatting sqref="AE675">
    <cfRule type="expression" dxfId="1411" priority="853">
      <formula>IF(RIGHT(TEXT(AE675,"0.#"),1)=".",FALSE,TRUE)</formula>
    </cfRule>
    <cfRule type="expression" dxfId="1410" priority="854">
      <formula>IF(RIGHT(TEXT(AE675,"0.#"),1)=".",TRUE,FALSE)</formula>
    </cfRule>
  </conditionalFormatting>
  <conditionalFormatting sqref="AE676">
    <cfRule type="expression" dxfId="1409" priority="851">
      <formula>IF(RIGHT(TEXT(AE676,"0.#"),1)=".",FALSE,TRUE)</formula>
    </cfRule>
    <cfRule type="expression" dxfId="1408" priority="852">
      <formula>IF(RIGHT(TEXT(AE676,"0.#"),1)=".",TRUE,FALSE)</formula>
    </cfRule>
  </conditionalFormatting>
  <conditionalFormatting sqref="AU674">
    <cfRule type="expression" dxfId="1407" priority="843">
      <formula>IF(RIGHT(TEXT(AU674,"0.#"),1)=".",FALSE,TRUE)</formula>
    </cfRule>
    <cfRule type="expression" dxfId="1406" priority="844">
      <formula>IF(RIGHT(TEXT(AU674,"0.#"),1)=".",TRUE,FALSE)</formula>
    </cfRule>
  </conditionalFormatting>
  <conditionalFormatting sqref="AU675">
    <cfRule type="expression" dxfId="1405" priority="841">
      <formula>IF(RIGHT(TEXT(AU675,"0.#"),1)=".",FALSE,TRUE)</formula>
    </cfRule>
    <cfRule type="expression" dxfId="1404" priority="842">
      <formula>IF(RIGHT(TEXT(AU675,"0.#"),1)=".",TRUE,FALSE)</formula>
    </cfRule>
  </conditionalFormatting>
  <conditionalFormatting sqref="AU676">
    <cfRule type="expression" dxfId="1403" priority="839">
      <formula>IF(RIGHT(TEXT(AU676,"0.#"),1)=".",FALSE,TRUE)</formula>
    </cfRule>
    <cfRule type="expression" dxfId="1402" priority="840">
      <formula>IF(RIGHT(TEXT(AU676,"0.#"),1)=".",TRUE,FALSE)</formula>
    </cfRule>
  </conditionalFormatting>
  <conditionalFormatting sqref="AQ675">
    <cfRule type="expression" dxfId="1401" priority="831">
      <formula>IF(RIGHT(TEXT(AQ675,"0.#"),1)=".",FALSE,TRUE)</formula>
    </cfRule>
    <cfRule type="expression" dxfId="1400" priority="832">
      <formula>IF(RIGHT(TEXT(AQ675,"0.#"),1)=".",TRUE,FALSE)</formula>
    </cfRule>
  </conditionalFormatting>
  <conditionalFormatting sqref="AQ676">
    <cfRule type="expression" dxfId="1399" priority="829">
      <formula>IF(RIGHT(TEXT(AQ676,"0.#"),1)=".",FALSE,TRUE)</formula>
    </cfRule>
    <cfRule type="expression" dxfId="1398" priority="830">
      <formula>IF(RIGHT(TEXT(AQ676,"0.#"),1)=".",TRUE,FALSE)</formula>
    </cfRule>
  </conditionalFormatting>
  <conditionalFormatting sqref="AQ674">
    <cfRule type="expression" dxfId="1397" priority="827">
      <formula>IF(RIGHT(TEXT(AQ674,"0.#"),1)=".",FALSE,TRUE)</formula>
    </cfRule>
    <cfRule type="expression" dxfId="1396" priority="828">
      <formula>IF(RIGHT(TEXT(AQ674,"0.#"),1)=".",TRUE,FALSE)</formula>
    </cfRule>
  </conditionalFormatting>
  <conditionalFormatting sqref="AE654">
    <cfRule type="expression" dxfId="1395" priority="825">
      <formula>IF(RIGHT(TEXT(AE654,"0.#"),1)=".",FALSE,TRUE)</formula>
    </cfRule>
    <cfRule type="expression" dxfId="1394" priority="826">
      <formula>IF(RIGHT(TEXT(AE654,"0.#"),1)=".",TRUE,FALSE)</formula>
    </cfRule>
  </conditionalFormatting>
  <conditionalFormatting sqref="AE655">
    <cfRule type="expression" dxfId="1393" priority="823">
      <formula>IF(RIGHT(TEXT(AE655,"0.#"),1)=".",FALSE,TRUE)</formula>
    </cfRule>
    <cfRule type="expression" dxfId="1392" priority="824">
      <formula>IF(RIGHT(TEXT(AE655,"0.#"),1)=".",TRUE,FALSE)</formula>
    </cfRule>
  </conditionalFormatting>
  <conditionalFormatting sqref="AE656">
    <cfRule type="expression" dxfId="1391" priority="821">
      <formula>IF(RIGHT(TEXT(AE656,"0.#"),1)=".",FALSE,TRUE)</formula>
    </cfRule>
    <cfRule type="expression" dxfId="1390" priority="822">
      <formula>IF(RIGHT(TEXT(AE656,"0.#"),1)=".",TRUE,FALSE)</formula>
    </cfRule>
  </conditionalFormatting>
  <conditionalFormatting sqref="AU654">
    <cfRule type="expression" dxfId="1389" priority="813">
      <formula>IF(RIGHT(TEXT(AU654,"0.#"),1)=".",FALSE,TRUE)</formula>
    </cfRule>
    <cfRule type="expression" dxfId="1388" priority="814">
      <formula>IF(RIGHT(TEXT(AU654,"0.#"),1)=".",TRUE,FALSE)</formula>
    </cfRule>
  </conditionalFormatting>
  <conditionalFormatting sqref="AU655">
    <cfRule type="expression" dxfId="1387" priority="811">
      <formula>IF(RIGHT(TEXT(AU655,"0.#"),1)=".",FALSE,TRUE)</formula>
    </cfRule>
    <cfRule type="expression" dxfId="1386" priority="812">
      <formula>IF(RIGHT(TEXT(AU655,"0.#"),1)=".",TRUE,FALSE)</formula>
    </cfRule>
  </conditionalFormatting>
  <conditionalFormatting sqref="AQ656">
    <cfRule type="expression" dxfId="1385" priority="799">
      <formula>IF(RIGHT(TEXT(AQ656,"0.#"),1)=".",FALSE,TRUE)</formula>
    </cfRule>
    <cfRule type="expression" dxfId="1384" priority="800">
      <formula>IF(RIGHT(TEXT(AQ656,"0.#"),1)=".",TRUE,FALSE)</formula>
    </cfRule>
  </conditionalFormatting>
  <conditionalFormatting sqref="AQ654">
    <cfRule type="expression" dxfId="1383" priority="797">
      <formula>IF(RIGHT(TEXT(AQ654,"0.#"),1)=".",FALSE,TRUE)</formula>
    </cfRule>
    <cfRule type="expression" dxfId="1382" priority="798">
      <formula>IF(RIGHT(TEXT(AQ654,"0.#"),1)=".",TRUE,FALSE)</formula>
    </cfRule>
  </conditionalFormatting>
  <conditionalFormatting sqref="AE659">
    <cfRule type="expression" dxfId="1381" priority="795">
      <formula>IF(RIGHT(TEXT(AE659,"0.#"),1)=".",FALSE,TRUE)</formula>
    </cfRule>
    <cfRule type="expression" dxfId="1380" priority="796">
      <formula>IF(RIGHT(TEXT(AE659,"0.#"),1)=".",TRUE,FALSE)</formula>
    </cfRule>
  </conditionalFormatting>
  <conditionalFormatting sqref="AE660">
    <cfRule type="expression" dxfId="1379" priority="793">
      <formula>IF(RIGHT(TEXT(AE660,"0.#"),1)=".",FALSE,TRUE)</formula>
    </cfRule>
    <cfRule type="expression" dxfId="1378" priority="794">
      <formula>IF(RIGHT(TEXT(AE660,"0.#"),1)=".",TRUE,FALSE)</formula>
    </cfRule>
  </conditionalFormatting>
  <conditionalFormatting sqref="AE661">
    <cfRule type="expression" dxfId="1377" priority="791">
      <formula>IF(RIGHT(TEXT(AE661,"0.#"),1)=".",FALSE,TRUE)</formula>
    </cfRule>
    <cfRule type="expression" dxfId="1376" priority="792">
      <formula>IF(RIGHT(TEXT(AE661,"0.#"),1)=".",TRUE,FALSE)</formula>
    </cfRule>
  </conditionalFormatting>
  <conditionalFormatting sqref="AU659">
    <cfRule type="expression" dxfId="1375" priority="783">
      <formula>IF(RIGHT(TEXT(AU659,"0.#"),1)=".",FALSE,TRUE)</formula>
    </cfRule>
    <cfRule type="expression" dxfId="1374" priority="784">
      <formula>IF(RIGHT(TEXT(AU659,"0.#"),1)=".",TRUE,FALSE)</formula>
    </cfRule>
  </conditionalFormatting>
  <conditionalFormatting sqref="AU660">
    <cfRule type="expression" dxfId="1373" priority="781">
      <formula>IF(RIGHT(TEXT(AU660,"0.#"),1)=".",FALSE,TRUE)</formula>
    </cfRule>
    <cfRule type="expression" dxfId="1372" priority="782">
      <formula>IF(RIGHT(TEXT(AU660,"0.#"),1)=".",TRUE,FALSE)</formula>
    </cfRule>
  </conditionalFormatting>
  <conditionalFormatting sqref="AU661">
    <cfRule type="expression" dxfId="1371" priority="779">
      <formula>IF(RIGHT(TEXT(AU661,"0.#"),1)=".",FALSE,TRUE)</formula>
    </cfRule>
    <cfRule type="expression" dxfId="1370" priority="780">
      <formula>IF(RIGHT(TEXT(AU661,"0.#"),1)=".",TRUE,FALSE)</formula>
    </cfRule>
  </conditionalFormatting>
  <conditionalFormatting sqref="AQ660">
    <cfRule type="expression" dxfId="1369" priority="771">
      <formula>IF(RIGHT(TEXT(AQ660,"0.#"),1)=".",FALSE,TRUE)</formula>
    </cfRule>
    <cfRule type="expression" dxfId="1368" priority="772">
      <formula>IF(RIGHT(TEXT(AQ660,"0.#"),1)=".",TRUE,FALSE)</formula>
    </cfRule>
  </conditionalFormatting>
  <conditionalFormatting sqref="AQ661">
    <cfRule type="expression" dxfId="1367" priority="769">
      <formula>IF(RIGHT(TEXT(AQ661,"0.#"),1)=".",FALSE,TRUE)</formula>
    </cfRule>
    <cfRule type="expression" dxfId="1366" priority="770">
      <formula>IF(RIGHT(TEXT(AQ661,"0.#"),1)=".",TRUE,FALSE)</formula>
    </cfRule>
  </conditionalFormatting>
  <conditionalFormatting sqref="AQ659">
    <cfRule type="expression" dxfId="1365" priority="767">
      <formula>IF(RIGHT(TEXT(AQ659,"0.#"),1)=".",FALSE,TRUE)</formula>
    </cfRule>
    <cfRule type="expression" dxfId="1364" priority="768">
      <formula>IF(RIGHT(TEXT(AQ659,"0.#"),1)=".",TRUE,FALSE)</formula>
    </cfRule>
  </conditionalFormatting>
  <conditionalFormatting sqref="AE664">
    <cfRule type="expression" dxfId="1363" priority="765">
      <formula>IF(RIGHT(TEXT(AE664,"0.#"),1)=".",FALSE,TRUE)</formula>
    </cfRule>
    <cfRule type="expression" dxfId="1362" priority="766">
      <formula>IF(RIGHT(TEXT(AE664,"0.#"),1)=".",TRUE,FALSE)</formula>
    </cfRule>
  </conditionalFormatting>
  <conditionalFormatting sqref="AE665">
    <cfRule type="expression" dxfId="1361" priority="763">
      <formula>IF(RIGHT(TEXT(AE665,"0.#"),1)=".",FALSE,TRUE)</formula>
    </cfRule>
    <cfRule type="expression" dxfId="1360" priority="764">
      <formula>IF(RIGHT(TEXT(AE665,"0.#"),1)=".",TRUE,FALSE)</formula>
    </cfRule>
  </conditionalFormatting>
  <conditionalFormatting sqref="AE666">
    <cfRule type="expression" dxfId="1359" priority="761">
      <formula>IF(RIGHT(TEXT(AE666,"0.#"),1)=".",FALSE,TRUE)</formula>
    </cfRule>
    <cfRule type="expression" dxfId="1358" priority="762">
      <formula>IF(RIGHT(TEXT(AE666,"0.#"),1)=".",TRUE,FALSE)</formula>
    </cfRule>
  </conditionalFormatting>
  <conditionalFormatting sqref="AU664">
    <cfRule type="expression" dxfId="1357" priority="753">
      <formula>IF(RIGHT(TEXT(AU664,"0.#"),1)=".",FALSE,TRUE)</formula>
    </cfRule>
    <cfRule type="expression" dxfId="1356" priority="754">
      <formula>IF(RIGHT(TEXT(AU664,"0.#"),1)=".",TRUE,FALSE)</formula>
    </cfRule>
  </conditionalFormatting>
  <conditionalFormatting sqref="AU665">
    <cfRule type="expression" dxfId="1355" priority="751">
      <formula>IF(RIGHT(TEXT(AU665,"0.#"),1)=".",FALSE,TRUE)</formula>
    </cfRule>
    <cfRule type="expression" dxfId="1354" priority="752">
      <formula>IF(RIGHT(TEXT(AU665,"0.#"),1)=".",TRUE,FALSE)</formula>
    </cfRule>
  </conditionalFormatting>
  <conditionalFormatting sqref="AU666">
    <cfRule type="expression" dxfId="1353" priority="749">
      <formula>IF(RIGHT(TEXT(AU666,"0.#"),1)=".",FALSE,TRUE)</formula>
    </cfRule>
    <cfRule type="expression" dxfId="1352" priority="750">
      <formula>IF(RIGHT(TEXT(AU666,"0.#"),1)=".",TRUE,FALSE)</formula>
    </cfRule>
  </conditionalFormatting>
  <conditionalFormatting sqref="AQ665">
    <cfRule type="expression" dxfId="1351" priority="741">
      <formula>IF(RIGHT(TEXT(AQ665,"0.#"),1)=".",FALSE,TRUE)</formula>
    </cfRule>
    <cfRule type="expression" dxfId="1350" priority="742">
      <formula>IF(RIGHT(TEXT(AQ665,"0.#"),1)=".",TRUE,FALSE)</formula>
    </cfRule>
  </conditionalFormatting>
  <conditionalFormatting sqref="AQ666">
    <cfRule type="expression" dxfId="1349" priority="739">
      <formula>IF(RIGHT(TEXT(AQ666,"0.#"),1)=".",FALSE,TRUE)</formula>
    </cfRule>
    <cfRule type="expression" dxfId="1348" priority="740">
      <formula>IF(RIGHT(TEXT(AQ666,"0.#"),1)=".",TRUE,FALSE)</formula>
    </cfRule>
  </conditionalFormatting>
  <conditionalFormatting sqref="AQ664">
    <cfRule type="expression" dxfId="1347" priority="737">
      <formula>IF(RIGHT(TEXT(AQ664,"0.#"),1)=".",FALSE,TRUE)</formula>
    </cfRule>
    <cfRule type="expression" dxfId="1346" priority="738">
      <formula>IF(RIGHT(TEXT(AQ664,"0.#"),1)=".",TRUE,FALSE)</formula>
    </cfRule>
  </conditionalFormatting>
  <conditionalFormatting sqref="AE669">
    <cfRule type="expression" dxfId="1345" priority="735">
      <formula>IF(RIGHT(TEXT(AE669,"0.#"),1)=".",FALSE,TRUE)</formula>
    </cfRule>
    <cfRule type="expression" dxfId="1344" priority="736">
      <formula>IF(RIGHT(TEXT(AE669,"0.#"),1)=".",TRUE,FALSE)</formula>
    </cfRule>
  </conditionalFormatting>
  <conditionalFormatting sqref="AE670">
    <cfRule type="expression" dxfId="1343" priority="733">
      <formula>IF(RIGHT(TEXT(AE670,"0.#"),1)=".",FALSE,TRUE)</formula>
    </cfRule>
    <cfRule type="expression" dxfId="1342" priority="734">
      <formula>IF(RIGHT(TEXT(AE670,"0.#"),1)=".",TRUE,FALSE)</formula>
    </cfRule>
  </conditionalFormatting>
  <conditionalFormatting sqref="AE671">
    <cfRule type="expression" dxfId="1341" priority="731">
      <formula>IF(RIGHT(TEXT(AE671,"0.#"),1)=".",FALSE,TRUE)</formula>
    </cfRule>
    <cfRule type="expression" dxfId="1340" priority="732">
      <formula>IF(RIGHT(TEXT(AE671,"0.#"),1)=".",TRUE,FALSE)</formula>
    </cfRule>
  </conditionalFormatting>
  <conditionalFormatting sqref="AU669">
    <cfRule type="expression" dxfId="1339" priority="723">
      <formula>IF(RIGHT(TEXT(AU669,"0.#"),1)=".",FALSE,TRUE)</formula>
    </cfRule>
    <cfRule type="expression" dxfId="1338" priority="724">
      <formula>IF(RIGHT(TEXT(AU669,"0.#"),1)=".",TRUE,FALSE)</formula>
    </cfRule>
  </conditionalFormatting>
  <conditionalFormatting sqref="AU670">
    <cfRule type="expression" dxfId="1337" priority="721">
      <formula>IF(RIGHT(TEXT(AU670,"0.#"),1)=".",FALSE,TRUE)</formula>
    </cfRule>
    <cfRule type="expression" dxfId="1336" priority="722">
      <formula>IF(RIGHT(TEXT(AU670,"0.#"),1)=".",TRUE,FALSE)</formula>
    </cfRule>
  </conditionalFormatting>
  <conditionalFormatting sqref="AU671">
    <cfRule type="expression" dxfId="1335" priority="719">
      <formula>IF(RIGHT(TEXT(AU671,"0.#"),1)=".",FALSE,TRUE)</formula>
    </cfRule>
    <cfRule type="expression" dxfId="1334" priority="720">
      <formula>IF(RIGHT(TEXT(AU671,"0.#"),1)=".",TRUE,FALSE)</formula>
    </cfRule>
  </conditionalFormatting>
  <conditionalFormatting sqref="AQ670">
    <cfRule type="expression" dxfId="1333" priority="711">
      <formula>IF(RIGHT(TEXT(AQ670,"0.#"),1)=".",FALSE,TRUE)</formula>
    </cfRule>
    <cfRule type="expression" dxfId="1332" priority="712">
      <formula>IF(RIGHT(TEXT(AQ670,"0.#"),1)=".",TRUE,FALSE)</formula>
    </cfRule>
  </conditionalFormatting>
  <conditionalFormatting sqref="AQ671">
    <cfRule type="expression" dxfId="1331" priority="709">
      <formula>IF(RIGHT(TEXT(AQ671,"0.#"),1)=".",FALSE,TRUE)</formula>
    </cfRule>
    <cfRule type="expression" dxfId="1330" priority="710">
      <formula>IF(RIGHT(TEXT(AQ671,"0.#"),1)=".",TRUE,FALSE)</formula>
    </cfRule>
  </conditionalFormatting>
  <conditionalFormatting sqref="AQ669">
    <cfRule type="expression" dxfId="1329" priority="707">
      <formula>IF(RIGHT(TEXT(AQ669,"0.#"),1)=".",FALSE,TRUE)</formula>
    </cfRule>
    <cfRule type="expression" dxfId="1328" priority="708">
      <formula>IF(RIGHT(TEXT(AQ669,"0.#"),1)=".",TRUE,FALSE)</formula>
    </cfRule>
  </conditionalFormatting>
  <conditionalFormatting sqref="AE679">
    <cfRule type="expression" dxfId="1327" priority="705">
      <formula>IF(RIGHT(TEXT(AE679,"0.#"),1)=".",FALSE,TRUE)</formula>
    </cfRule>
    <cfRule type="expression" dxfId="1326" priority="706">
      <formula>IF(RIGHT(TEXT(AE679,"0.#"),1)=".",TRUE,FALSE)</formula>
    </cfRule>
  </conditionalFormatting>
  <conditionalFormatting sqref="AE680">
    <cfRule type="expression" dxfId="1325" priority="703">
      <formula>IF(RIGHT(TEXT(AE680,"0.#"),1)=".",FALSE,TRUE)</formula>
    </cfRule>
    <cfRule type="expression" dxfId="1324" priority="704">
      <formula>IF(RIGHT(TEXT(AE680,"0.#"),1)=".",TRUE,FALSE)</formula>
    </cfRule>
  </conditionalFormatting>
  <conditionalFormatting sqref="AE681">
    <cfRule type="expression" dxfId="1323" priority="701">
      <formula>IF(RIGHT(TEXT(AE681,"0.#"),1)=".",FALSE,TRUE)</formula>
    </cfRule>
    <cfRule type="expression" dxfId="1322" priority="702">
      <formula>IF(RIGHT(TEXT(AE681,"0.#"),1)=".",TRUE,FALSE)</formula>
    </cfRule>
  </conditionalFormatting>
  <conditionalFormatting sqref="AU679">
    <cfRule type="expression" dxfId="1321" priority="693">
      <formula>IF(RIGHT(TEXT(AU679,"0.#"),1)=".",FALSE,TRUE)</formula>
    </cfRule>
    <cfRule type="expression" dxfId="1320" priority="694">
      <formula>IF(RIGHT(TEXT(AU679,"0.#"),1)=".",TRUE,FALSE)</formula>
    </cfRule>
  </conditionalFormatting>
  <conditionalFormatting sqref="AU680">
    <cfRule type="expression" dxfId="1319" priority="691">
      <formula>IF(RIGHT(TEXT(AU680,"0.#"),1)=".",FALSE,TRUE)</formula>
    </cfRule>
    <cfRule type="expression" dxfId="1318" priority="692">
      <formula>IF(RIGHT(TEXT(AU680,"0.#"),1)=".",TRUE,FALSE)</formula>
    </cfRule>
  </conditionalFormatting>
  <conditionalFormatting sqref="AU681">
    <cfRule type="expression" dxfId="1317" priority="689">
      <formula>IF(RIGHT(TEXT(AU681,"0.#"),1)=".",FALSE,TRUE)</formula>
    </cfRule>
    <cfRule type="expression" dxfId="1316" priority="690">
      <formula>IF(RIGHT(TEXT(AU681,"0.#"),1)=".",TRUE,FALSE)</formula>
    </cfRule>
  </conditionalFormatting>
  <conditionalFormatting sqref="AQ680">
    <cfRule type="expression" dxfId="1315" priority="681">
      <formula>IF(RIGHT(TEXT(AQ680,"0.#"),1)=".",FALSE,TRUE)</formula>
    </cfRule>
    <cfRule type="expression" dxfId="1314" priority="682">
      <formula>IF(RIGHT(TEXT(AQ680,"0.#"),1)=".",TRUE,FALSE)</formula>
    </cfRule>
  </conditionalFormatting>
  <conditionalFormatting sqref="AQ681">
    <cfRule type="expression" dxfId="1313" priority="679">
      <formula>IF(RIGHT(TEXT(AQ681,"0.#"),1)=".",FALSE,TRUE)</formula>
    </cfRule>
    <cfRule type="expression" dxfId="1312" priority="680">
      <formula>IF(RIGHT(TEXT(AQ681,"0.#"),1)=".",TRUE,FALSE)</formula>
    </cfRule>
  </conditionalFormatting>
  <conditionalFormatting sqref="AQ679">
    <cfRule type="expression" dxfId="1311" priority="677">
      <formula>IF(RIGHT(TEXT(AQ679,"0.#"),1)=".",FALSE,TRUE)</formula>
    </cfRule>
    <cfRule type="expression" dxfId="1310" priority="678">
      <formula>IF(RIGHT(TEXT(AQ679,"0.#"),1)=".",TRUE,FALSE)</formula>
    </cfRule>
  </conditionalFormatting>
  <conditionalFormatting sqref="AE684">
    <cfRule type="expression" dxfId="1309" priority="675">
      <formula>IF(RIGHT(TEXT(AE684,"0.#"),1)=".",FALSE,TRUE)</formula>
    </cfRule>
    <cfRule type="expression" dxfId="1308" priority="676">
      <formula>IF(RIGHT(TEXT(AE684,"0.#"),1)=".",TRUE,FALSE)</formula>
    </cfRule>
  </conditionalFormatting>
  <conditionalFormatting sqref="AE685">
    <cfRule type="expression" dxfId="1307" priority="673">
      <formula>IF(RIGHT(TEXT(AE685,"0.#"),1)=".",FALSE,TRUE)</formula>
    </cfRule>
    <cfRule type="expression" dxfId="1306" priority="674">
      <formula>IF(RIGHT(TEXT(AE685,"0.#"),1)=".",TRUE,FALSE)</formula>
    </cfRule>
  </conditionalFormatting>
  <conditionalFormatting sqref="AE686">
    <cfRule type="expression" dxfId="1305" priority="671">
      <formula>IF(RIGHT(TEXT(AE686,"0.#"),1)=".",FALSE,TRUE)</formula>
    </cfRule>
    <cfRule type="expression" dxfId="1304" priority="672">
      <formula>IF(RIGHT(TEXT(AE686,"0.#"),1)=".",TRUE,FALSE)</formula>
    </cfRule>
  </conditionalFormatting>
  <conditionalFormatting sqref="AU684">
    <cfRule type="expression" dxfId="1303" priority="663">
      <formula>IF(RIGHT(TEXT(AU684,"0.#"),1)=".",FALSE,TRUE)</formula>
    </cfRule>
    <cfRule type="expression" dxfId="1302" priority="664">
      <formula>IF(RIGHT(TEXT(AU684,"0.#"),1)=".",TRUE,FALSE)</formula>
    </cfRule>
  </conditionalFormatting>
  <conditionalFormatting sqref="AU685">
    <cfRule type="expression" dxfId="1301" priority="661">
      <formula>IF(RIGHT(TEXT(AU685,"0.#"),1)=".",FALSE,TRUE)</formula>
    </cfRule>
    <cfRule type="expression" dxfId="1300" priority="662">
      <formula>IF(RIGHT(TEXT(AU685,"0.#"),1)=".",TRUE,FALSE)</formula>
    </cfRule>
  </conditionalFormatting>
  <conditionalFormatting sqref="AU686">
    <cfRule type="expression" dxfId="1299" priority="659">
      <formula>IF(RIGHT(TEXT(AU686,"0.#"),1)=".",FALSE,TRUE)</formula>
    </cfRule>
    <cfRule type="expression" dxfId="1298" priority="660">
      <formula>IF(RIGHT(TEXT(AU686,"0.#"),1)=".",TRUE,FALSE)</formula>
    </cfRule>
  </conditionalFormatting>
  <conditionalFormatting sqref="AQ685">
    <cfRule type="expression" dxfId="1297" priority="651">
      <formula>IF(RIGHT(TEXT(AQ685,"0.#"),1)=".",FALSE,TRUE)</formula>
    </cfRule>
    <cfRule type="expression" dxfId="1296" priority="652">
      <formula>IF(RIGHT(TEXT(AQ685,"0.#"),1)=".",TRUE,FALSE)</formula>
    </cfRule>
  </conditionalFormatting>
  <conditionalFormatting sqref="AQ686">
    <cfRule type="expression" dxfId="1295" priority="649">
      <formula>IF(RIGHT(TEXT(AQ686,"0.#"),1)=".",FALSE,TRUE)</formula>
    </cfRule>
    <cfRule type="expression" dxfId="1294" priority="650">
      <formula>IF(RIGHT(TEXT(AQ686,"0.#"),1)=".",TRUE,FALSE)</formula>
    </cfRule>
  </conditionalFormatting>
  <conditionalFormatting sqref="AQ684">
    <cfRule type="expression" dxfId="1293" priority="647">
      <formula>IF(RIGHT(TEXT(AQ684,"0.#"),1)=".",FALSE,TRUE)</formula>
    </cfRule>
    <cfRule type="expression" dxfId="1292" priority="648">
      <formula>IF(RIGHT(TEXT(AQ684,"0.#"),1)=".",TRUE,FALSE)</formula>
    </cfRule>
  </conditionalFormatting>
  <conditionalFormatting sqref="AE689">
    <cfRule type="expression" dxfId="1291" priority="645">
      <formula>IF(RIGHT(TEXT(AE689,"0.#"),1)=".",FALSE,TRUE)</formula>
    </cfRule>
    <cfRule type="expression" dxfId="1290" priority="646">
      <formula>IF(RIGHT(TEXT(AE689,"0.#"),1)=".",TRUE,FALSE)</formula>
    </cfRule>
  </conditionalFormatting>
  <conditionalFormatting sqref="AE690">
    <cfRule type="expression" dxfId="1289" priority="643">
      <formula>IF(RIGHT(TEXT(AE690,"0.#"),1)=".",FALSE,TRUE)</formula>
    </cfRule>
    <cfRule type="expression" dxfId="1288" priority="644">
      <formula>IF(RIGHT(TEXT(AE690,"0.#"),1)=".",TRUE,FALSE)</formula>
    </cfRule>
  </conditionalFormatting>
  <conditionalFormatting sqref="AE691">
    <cfRule type="expression" dxfId="1287" priority="641">
      <formula>IF(RIGHT(TEXT(AE691,"0.#"),1)=".",FALSE,TRUE)</formula>
    </cfRule>
    <cfRule type="expression" dxfId="1286" priority="642">
      <formula>IF(RIGHT(TEXT(AE691,"0.#"),1)=".",TRUE,FALSE)</formula>
    </cfRule>
  </conditionalFormatting>
  <conditionalFormatting sqref="AU689">
    <cfRule type="expression" dxfId="1285" priority="633">
      <formula>IF(RIGHT(TEXT(AU689,"0.#"),1)=".",FALSE,TRUE)</formula>
    </cfRule>
    <cfRule type="expression" dxfId="1284" priority="634">
      <formula>IF(RIGHT(TEXT(AU689,"0.#"),1)=".",TRUE,FALSE)</formula>
    </cfRule>
  </conditionalFormatting>
  <conditionalFormatting sqref="AU690">
    <cfRule type="expression" dxfId="1283" priority="631">
      <formula>IF(RIGHT(TEXT(AU690,"0.#"),1)=".",FALSE,TRUE)</formula>
    </cfRule>
    <cfRule type="expression" dxfId="1282" priority="632">
      <formula>IF(RIGHT(TEXT(AU690,"0.#"),1)=".",TRUE,FALSE)</formula>
    </cfRule>
  </conditionalFormatting>
  <conditionalFormatting sqref="AU691">
    <cfRule type="expression" dxfId="1281" priority="629">
      <formula>IF(RIGHT(TEXT(AU691,"0.#"),1)=".",FALSE,TRUE)</formula>
    </cfRule>
    <cfRule type="expression" dxfId="1280" priority="630">
      <formula>IF(RIGHT(TEXT(AU691,"0.#"),1)=".",TRUE,FALSE)</formula>
    </cfRule>
  </conditionalFormatting>
  <conditionalFormatting sqref="AQ690">
    <cfRule type="expression" dxfId="1279" priority="621">
      <formula>IF(RIGHT(TEXT(AQ690,"0.#"),1)=".",FALSE,TRUE)</formula>
    </cfRule>
    <cfRule type="expression" dxfId="1278" priority="622">
      <formula>IF(RIGHT(TEXT(AQ690,"0.#"),1)=".",TRUE,FALSE)</formula>
    </cfRule>
  </conditionalFormatting>
  <conditionalFormatting sqref="AQ691">
    <cfRule type="expression" dxfId="1277" priority="619">
      <formula>IF(RIGHT(TEXT(AQ691,"0.#"),1)=".",FALSE,TRUE)</formula>
    </cfRule>
    <cfRule type="expression" dxfId="1276" priority="620">
      <formula>IF(RIGHT(TEXT(AQ691,"0.#"),1)=".",TRUE,FALSE)</formula>
    </cfRule>
  </conditionalFormatting>
  <conditionalFormatting sqref="AQ689">
    <cfRule type="expression" dxfId="1275" priority="617">
      <formula>IF(RIGHT(TEXT(AQ689,"0.#"),1)=".",FALSE,TRUE)</formula>
    </cfRule>
    <cfRule type="expression" dxfId="1274" priority="618">
      <formula>IF(RIGHT(TEXT(AQ689,"0.#"),1)=".",TRUE,FALSE)</formula>
    </cfRule>
  </conditionalFormatting>
  <conditionalFormatting sqref="AE694">
    <cfRule type="expression" dxfId="1273" priority="615">
      <formula>IF(RIGHT(TEXT(AE694,"0.#"),1)=".",FALSE,TRUE)</formula>
    </cfRule>
    <cfRule type="expression" dxfId="1272" priority="616">
      <formula>IF(RIGHT(TEXT(AE694,"0.#"),1)=".",TRUE,FALSE)</formula>
    </cfRule>
  </conditionalFormatting>
  <conditionalFormatting sqref="AM696">
    <cfRule type="expression" dxfId="1271" priority="605">
      <formula>IF(RIGHT(TEXT(AM696,"0.#"),1)=".",FALSE,TRUE)</formula>
    </cfRule>
    <cfRule type="expression" dxfId="1270" priority="606">
      <formula>IF(RIGHT(TEXT(AM696,"0.#"),1)=".",TRUE,FALSE)</formula>
    </cfRule>
  </conditionalFormatting>
  <conditionalFormatting sqref="AE695">
    <cfRule type="expression" dxfId="1269" priority="613">
      <formula>IF(RIGHT(TEXT(AE695,"0.#"),1)=".",FALSE,TRUE)</formula>
    </cfRule>
    <cfRule type="expression" dxfId="1268" priority="614">
      <formula>IF(RIGHT(TEXT(AE695,"0.#"),1)=".",TRUE,FALSE)</formula>
    </cfRule>
  </conditionalFormatting>
  <conditionalFormatting sqref="AE696">
    <cfRule type="expression" dxfId="1267" priority="611">
      <formula>IF(RIGHT(TEXT(AE696,"0.#"),1)=".",FALSE,TRUE)</formula>
    </cfRule>
    <cfRule type="expression" dxfId="1266" priority="612">
      <formula>IF(RIGHT(TEXT(AE696,"0.#"),1)=".",TRUE,FALSE)</formula>
    </cfRule>
  </conditionalFormatting>
  <conditionalFormatting sqref="AM694">
    <cfRule type="expression" dxfId="1265" priority="609">
      <formula>IF(RIGHT(TEXT(AM694,"0.#"),1)=".",FALSE,TRUE)</formula>
    </cfRule>
    <cfRule type="expression" dxfId="1264" priority="610">
      <formula>IF(RIGHT(TEXT(AM694,"0.#"),1)=".",TRUE,FALSE)</formula>
    </cfRule>
  </conditionalFormatting>
  <conditionalFormatting sqref="AM695">
    <cfRule type="expression" dxfId="1263" priority="607">
      <formula>IF(RIGHT(TEXT(AM695,"0.#"),1)=".",FALSE,TRUE)</formula>
    </cfRule>
    <cfRule type="expression" dxfId="1262" priority="608">
      <formula>IF(RIGHT(TEXT(AM695,"0.#"),1)=".",TRUE,FALSE)</formula>
    </cfRule>
  </conditionalFormatting>
  <conditionalFormatting sqref="AU694">
    <cfRule type="expression" dxfId="1261" priority="603">
      <formula>IF(RIGHT(TEXT(AU694,"0.#"),1)=".",FALSE,TRUE)</formula>
    </cfRule>
    <cfRule type="expression" dxfId="1260" priority="604">
      <formula>IF(RIGHT(TEXT(AU694,"0.#"),1)=".",TRUE,FALSE)</formula>
    </cfRule>
  </conditionalFormatting>
  <conditionalFormatting sqref="AU695">
    <cfRule type="expression" dxfId="1259" priority="601">
      <formula>IF(RIGHT(TEXT(AU695,"0.#"),1)=".",FALSE,TRUE)</formula>
    </cfRule>
    <cfRule type="expression" dxfId="1258" priority="602">
      <formula>IF(RIGHT(TEXT(AU695,"0.#"),1)=".",TRUE,FALSE)</formula>
    </cfRule>
  </conditionalFormatting>
  <conditionalFormatting sqref="AU696">
    <cfRule type="expression" dxfId="1257" priority="599">
      <formula>IF(RIGHT(TEXT(AU696,"0.#"),1)=".",FALSE,TRUE)</formula>
    </cfRule>
    <cfRule type="expression" dxfId="1256" priority="600">
      <formula>IF(RIGHT(TEXT(AU696,"0.#"),1)=".",TRUE,FALSE)</formula>
    </cfRule>
  </conditionalFormatting>
  <conditionalFormatting sqref="AI694">
    <cfRule type="expression" dxfId="1255" priority="597">
      <formula>IF(RIGHT(TEXT(AI694,"0.#"),1)=".",FALSE,TRUE)</formula>
    </cfRule>
    <cfRule type="expression" dxfId="1254" priority="598">
      <formula>IF(RIGHT(TEXT(AI694,"0.#"),1)=".",TRUE,FALSE)</formula>
    </cfRule>
  </conditionalFormatting>
  <conditionalFormatting sqref="AI695">
    <cfRule type="expression" dxfId="1253" priority="595">
      <formula>IF(RIGHT(TEXT(AI695,"0.#"),1)=".",FALSE,TRUE)</formula>
    </cfRule>
    <cfRule type="expression" dxfId="1252" priority="596">
      <formula>IF(RIGHT(TEXT(AI695,"0.#"),1)=".",TRUE,FALSE)</formula>
    </cfRule>
  </conditionalFormatting>
  <conditionalFormatting sqref="AQ695">
    <cfRule type="expression" dxfId="1251" priority="591">
      <formula>IF(RIGHT(TEXT(AQ695,"0.#"),1)=".",FALSE,TRUE)</formula>
    </cfRule>
    <cfRule type="expression" dxfId="1250" priority="592">
      <formula>IF(RIGHT(TEXT(AQ695,"0.#"),1)=".",TRUE,FALSE)</formula>
    </cfRule>
  </conditionalFormatting>
  <conditionalFormatting sqref="AQ696">
    <cfRule type="expression" dxfId="1249" priority="589">
      <formula>IF(RIGHT(TEXT(AQ696,"0.#"),1)=".",FALSE,TRUE)</formula>
    </cfRule>
    <cfRule type="expression" dxfId="1248" priority="590">
      <formula>IF(RIGHT(TEXT(AQ696,"0.#"),1)=".",TRUE,FALSE)</formula>
    </cfRule>
  </conditionalFormatting>
  <conditionalFormatting sqref="AU101">
    <cfRule type="expression" dxfId="1247" priority="585">
      <formula>IF(RIGHT(TEXT(AU101,"0.#"),1)=".",FALSE,TRUE)</formula>
    </cfRule>
    <cfRule type="expression" dxfId="1246" priority="586">
      <formula>IF(RIGHT(TEXT(AU101,"0.#"),1)=".",TRUE,FALSE)</formula>
    </cfRule>
  </conditionalFormatting>
  <conditionalFormatting sqref="AU102">
    <cfRule type="expression" dxfId="1245" priority="583">
      <formula>IF(RIGHT(TEXT(AU102,"0.#"),1)=".",FALSE,TRUE)</formula>
    </cfRule>
    <cfRule type="expression" dxfId="1244" priority="584">
      <formula>IF(RIGHT(TEXT(AU102,"0.#"),1)=".",TRUE,FALSE)</formula>
    </cfRule>
  </conditionalFormatting>
  <conditionalFormatting sqref="AU104">
    <cfRule type="expression" dxfId="1243" priority="579">
      <formula>IF(RIGHT(TEXT(AU104,"0.#"),1)=".",FALSE,TRUE)</formula>
    </cfRule>
    <cfRule type="expression" dxfId="1242" priority="580">
      <formula>IF(RIGHT(TEXT(AU104,"0.#"),1)=".",TRUE,FALSE)</formula>
    </cfRule>
  </conditionalFormatting>
  <conditionalFormatting sqref="AU105">
    <cfRule type="expression" dxfId="1241" priority="577">
      <formula>IF(RIGHT(TEXT(AU105,"0.#"),1)=".",FALSE,TRUE)</formula>
    </cfRule>
    <cfRule type="expression" dxfId="1240" priority="578">
      <formula>IF(RIGHT(TEXT(AU105,"0.#"),1)=".",TRUE,FALSE)</formula>
    </cfRule>
  </conditionalFormatting>
  <conditionalFormatting sqref="AU107">
    <cfRule type="expression" dxfId="1239" priority="573">
      <formula>IF(RIGHT(TEXT(AU107,"0.#"),1)=".",FALSE,TRUE)</formula>
    </cfRule>
    <cfRule type="expression" dxfId="1238" priority="574">
      <formula>IF(RIGHT(TEXT(AU107,"0.#"),1)=".",TRUE,FALSE)</formula>
    </cfRule>
  </conditionalFormatting>
  <conditionalFormatting sqref="AU108">
    <cfRule type="expression" dxfId="1237" priority="571">
      <formula>IF(RIGHT(TEXT(AU108,"0.#"),1)=".",FALSE,TRUE)</formula>
    </cfRule>
    <cfRule type="expression" dxfId="1236" priority="572">
      <formula>IF(RIGHT(TEXT(AU108,"0.#"),1)=".",TRUE,FALSE)</formula>
    </cfRule>
  </conditionalFormatting>
  <conditionalFormatting sqref="AU110">
    <cfRule type="expression" dxfId="1235" priority="569">
      <formula>IF(RIGHT(TEXT(AU110,"0.#"),1)=".",FALSE,TRUE)</formula>
    </cfRule>
    <cfRule type="expression" dxfId="1234" priority="570">
      <formula>IF(RIGHT(TEXT(AU110,"0.#"),1)=".",TRUE,FALSE)</formula>
    </cfRule>
  </conditionalFormatting>
  <conditionalFormatting sqref="AU111">
    <cfRule type="expression" dxfId="1233" priority="567">
      <formula>IF(RIGHT(TEXT(AU111,"0.#"),1)=".",FALSE,TRUE)</formula>
    </cfRule>
    <cfRule type="expression" dxfId="1232" priority="568">
      <formula>IF(RIGHT(TEXT(AU111,"0.#"),1)=".",TRUE,FALSE)</formula>
    </cfRule>
  </conditionalFormatting>
  <conditionalFormatting sqref="AU113">
    <cfRule type="expression" dxfId="1231" priority="565">
      <formula>IF(RIGHT(TEXT(AU113,"0.#"),1)=".",FALSE,TRUE)</formula>
    </cfRule>
    <cfRule type="expression" dxfId="1230" priority="566">
      <formula>IF(RIGHT(TEXT(AU113,"0.#"),1)=".",TRUE,FALSE)</formula>
    </cfRule>
  </conditionalFormatting>
  <conditionalFormatting sqref="AU114">
    <cfRule type="expression" dxfId="1229" priority="563">
      <formula>IF(RIGHT(TEXT(AU114,"0.#"),1)=".",FALSE,TRUE)</formula>
    </cfRule>
    <cfRule type="expression" dxfId="1228" priority="564">
      <formula>IF(RIGHT(TEXT(AU114,"0.#"),1)=".",TRUE,FALSE)</formula>
    </cfRule>
  </conditionalFormatting>
  <conditionalFormatting sqref="AM489">
    <cfRule type="expression" dxfId="1227" priority="557">
      <formula>IF(RIGHT(TEXT(AM489,"0.#"),1)=".",FALSE,TRUE)</formula>
    </cfRule>
    <cfRule type="expression" dxfId="1226" priority="558">
      <formula>IF(RIGHT(TEXT(AM489,"0.#"),1)=".",TRUE,FALSE)</formula>
    </cfRule>
  </conditionalFormatting>
  <conditionalFormatting sqref="AM487">
    <cfRule type="expression" dxfId="1225" priority="561">
      <formula>IF(RIGHT(TEXT(AM487,"0.#"),1)=".",FALSE,TRUE)</formula>
    </cfRule>
    <cfRule type="expression" dxfId="1224" priority="562">
      <formula>IF(RIGHT(TEXT(AM487,"0.#"),1)=".",TRUE,FALSE)</formula>
    </cfRule>
  </conditionalFormatting>
  <conditionalFormatting sqref="AM488">
    <cfRule type="expression" dxfId="1223" priority="559">
      <formula>IF(RIGHT(TEXT(AM488,"0.#"),1)=".",FALSE,TRUE)</formula>
    </cfRule>
    <cfRule type="expression" dxfId="1222" priority="560">
      <formula>IF(RIGHT(TEXT(AM488,"0.#"),1)=".",TRUE,FALSE)</formula>
    </cfRule>
  </conditionalFormatting>
  <conditionalFormatting sqref="AI489">
    <cfRule type="expression" dxfId="1221" priority="551">
      <formula>IF(RIGHT(TEXT(AI489,"0.#"),1)=".",FALSE,TRUE)</formula>
    </cfRule>
    <cfRule type="expression" dxfId="1220" priority="552">
      <formula>IF(RIGHT(TEXT(AI489,"0.#"),1)=".",TRUE,FALSE)</formula>
    </cfRule>
  </conditionalFormatting>
  <conditionalFormatting sqref="AI487">
    <cfRule type="expression" dxfId="1219" priority="555">
      <formula>IF(RIGHT(TEXT(AI487,"0.#"),1)=".",FALSE,TRUE)</formula>
    </cfRule>
    <cfRule type="expression" dxfId="1218" priority="556">
      <formula>IF(RIGHT(TEXT(AI487,"0.#"),1)=".",TRUE,FALSE)</formula>
    </cfRule>
  </conditionalFormatting>
  <conditionalFormatting sqref="AI488">
    <cfRule type="expression" dxfId="1217" priority="553">
      <formula>IF(RIGHT(TEXT(AI488,"0.#"),1)=".",FALSE,TRUE)</formula>
    </cfRule>
    <cfRule type="expression" dxfId="1216" priority="554">
      <formula>IF(RIGHT(TEXT(AI488,"0.#"),1)=".",TRUE,FALSE)</formula>
    </cfRule>
  </conditionalFormatting>
  <conditionalFormatting sqref="AM514">
    <cfRule type="expression" dxfId="1215" priority="545">
      <formula>IF(RIGHT(TEXT(AM514,"0.#"),1)=".",FALSE,TRUE)</formula>
    </cfRule>
    <cfRule type="expression" dxfId="1214" priority="546">
      <formula>IF(RIGHT(TEXT(AM514,"0.#"),1)=".",TRUE,FALSE)</formula>
    </cfRule>
  </conditionalFormatting>
  <conditionalFormatting sqref="AM512">
    <cfRule type="expression" dxfId="1213" priority="549">
      <formula>IF(RIGHT(TEXT(AM512,"0.#"),1)=".",FALSE,TRUE)</formula>
    </cfRule>
    <cfRule type="expression" dxfId="1212" priority="550">
      <formula>IF(RIGHT(TEXT(AM512,"0.#"),1)=".",TRUE,FALSE)</formula>
    </cfRule>
  </conditionalFormatting>
  <conditionalFormatting sqref="AM513">
    <cfRule type="expression" dxfId="1211" priority="547">
      <formula>IF(RIGHT(TEXT(AM513,"0.#"),1)=".",FALSE,TRUE)</formula>
    </cfRule>
    <cfRule type="expression" dxfId="1210" priority="548">
      <formula>IF(RIGHT(TEXT(AM513,"0.#"),1)=".",TRUE,FALSE)</formula>
    </cfRule>
  </conditionalFormatting>
  <conditionalFormatting sqref="AI514">
    <cfRule type="expression" dxfId="1209" priority="539">
      <formula>IF(RIGHT(TEXT(AI514,"0.#"),1)=".",FALSE,TRUE)</formula>
    </cfRule>
    <cfRule type="expression" dxfId="1208" priority="540">
      <formula>IF(RIGHT(TEXT(AI514,"0.#"),1)=".",TRUE,FALSE)</formula>
    </cfRule>
  </conditionalFormatting>
  <conditionalFormatting sqref="AI512">
    <cfRule type="expression" dxfId="1207" priority="543">
      <formula>IF(RIGHT(TEXT(AI512,"0.#"),1)=".",FALSE,TRUE)</formula>
    </cfRule>
    <cfRule type="expression" dxfId="1206" priority="544">
      <formula>IF(RIGHT(TEXT(AI512,"0.#"),1)=".",TRUE,FALSE)</formula>
    </cfRule>
  </conditionalFormatting>
  <conditionalFormatting sqref="AI513">
    <cfRule type="expression" dxfId="1205" priority="541">
      <formula>IF(RIGHT(TEXT(AI513,"0.#"),1)=".",FALSE,TRUE)</formula>
    </cfRule>
    <cfRule type="expression" dxfId="1204" priority="542">
      <formula>IF(RIGHT(TEXT(AI513,"0.#"),1)=".",TRUE,FALSE)</formula>
    </cfRule>
  </conditionalFormatting>
  <conditionalFormatting sqref="AM519">
    <cfRule type="expression" dxfId="1203" priority="485">
      <formula>IF(RIGHT(TEXT(AM519,"0.#"),1)=".",FALSE,TRUE)</formula>
    </cfRule>
    <cfRule type="expression" dxfId="1202" priority="486">
      <formula>IF(RIGHT(TEXT(AM519,"0.#"),1)=".",TRUE,FALSE)</formula>
    </cfRule>
  </conditionalFormatting>
  <conditionalFormatting sqref="AM517">
    <cfRule type="expression" dxfId="1201" priority="489">
      <formula>IF(RIGHT(TEXT(AM517,"0.#"),1)=".",FALSE,TRUE)</formula>
    </cfRule>
    <cfRule type="expression" dxfId="1200" priority="490">
      <formula>IF(RIGHT(TEXT(AM517,"0.#"),1)=".",TRUE,FALSE)</formula>
    </cfRule>
  </conditionalFormatting>
  <conditionalFormatting sqref="AM518">
    <cfRule type="expression" dxfId="1199" priority="487">
      <formula>IF(RIGHT(TEXT(AM518,"0.#"),1)=".",FALSE,TRUE)</formula>
    </cfRule>
    <cfRule type="expression" dxfId="1198" priority="488">
      <formula>IF(RIGHT(TEXT(AM518,"0.#"),1)=".",TRUE,FALSE)</formula>
    </cfRule>
  </conditionalFormatting>
  <conditionalFormatting sqref="AI519">
    <cfRule type="expression" dxfId="1197" priority="479">
      <formula>IF(RIGHT(TEXT(AI519,"0.#"),1)=".",FALSE,TRUE)</formula>
    </cfRule>
    <cfRule type="expression" dxfId="1196" priority="480">
      <formula>IF(RIGHT(TEXT(AI519,"0.#"),1)=".",TRUE,FALSE)</formula>
    </cfRule>
  </conditionalFormatting>
  <conditionalFormatting sqref="AI517">
    <cfRule type="expression" dxfId="1195" priority="483">
      <formula>IF(RIGHT(TEXT(AI517,"0.#"),1)=".",FALSE,TRUE)</formula>
    </cfRule>
    <cfRule type="expression" dxfId="1194" priority="484">
      <formula>IF(RIGHT(TEXT(AI517,"0.#"),1)=".",TRUE,FALSE)</formula>
    </cfRule>
  </conditionalFormatting>
  <conditionalFormatting sqref="AI518">
    <cfRule type="expression" dxfId="1193" priority="481">
      <formula>IF(RIGHT(TEXT(AI518,"0.#"),1)=".",FALSE,TRUE)</formula>
    </cfRule>
    <cfRule type="expression" dxfId="1192" priority="482">
      <formula>IF(RIGHT(TEXT(AI518,"0.#"),1)=".",TRUE,FALSE)</formula>
    </cfRule>
  </conditionalFormatting>
  <conditionalFormatting sqref="AM524">
    <cfRule type="expression" dxfId="1191" priority="473">
      <formula>IF(RIGHT(TEXT(AM524,"0.#"),1)=".",FALSE,TRUE)</formula>
    </cfRule>
    <cfRule type="expression" dxfId="1190" priority="474">
      <formula>IF(RIGHT(TEXT(AM524,"0.#"),1)=".",TRUE,FALSE)</formula>
    </cfRule>
  </conditionalFormatting>
  <conditionalFormatting sqref="AM522">
    <cfRule type="expression" dxfId="1189" priority="477">
      <formula>IF(RIGHT(TEXT(AM522,"0.#"),1)=".",FALSE,TRUE)</formula>
    </cfRule>
    <cfRule type="expression" dxfId="1188" priority="478">
      <formula>IF(RIGHT(TEXT(AM522,"0.#"),1)=".",TRUE,FALSE)</formula>
    </cfRule>
  </conditionalFormatting>
  <conditionalFormatting sqref="AM523">
    <cfRule type="expression" dxfId="1187" priority="475">
      <formula>IF(RIGHT(TEXT(AM523,"0.#"),1)=".",FALSE,TRUE)</formula>
    </cfRule>
    <cfRule type="expression" dxfId="1186" priority="476">
      <formula>IF(RIGHT(TEXT(AM523,"0.#"),1)=".",TRUE,FALSE)</formula>
    </cfRule>
  </conditionalFormatting>
  <conditionalFormatting sqref="AI524">
    <cfRule type="expression" dxfId="1185" priority="467">
      <formula>IF(RIGHT(TEXT(AI524,"0.#"),1)=".",FALSE,TRUE)</formula>
    </cfRule>
    <cfRule type="expression" dxfId="1184" priority="468">
      <formula>IF(RIGHT(TEXT(AI524,"0.#"),1)=".",TRUE,FALSE)</formula>
    </cfRule>
  </conditionalFormatting>
  <conditionalFormatting sqref="AI522">
    <cfRule type="expression" dxfId="1183" priority="471">
      <formula>IF(RIGHT(TEXT(AI522,"0.#"),1)=".",FALSE,TRUE)</formula>
    </cfRule>
    <cfRule type="expression" dxfId="1182" priority="472">
      <formula>IF(RIGHT(TEXT(AI522,"0.#"),1)=".",TRUE,FALSE)</formula>
    </cfRule>
  </conditionalFormatting>
  <conditionalFormatting sqref="AI523">
    <cfRule type="expression" dxfId="1181" priority="469">
      <formula>IF(RIGHT(TEXT(AI523,"0.#"),1)=".",FALSE,TRUE)</formula>
    </cfRule>
    <cfRule type="expression" dxfId="1180" priority="470">
      <formula>IF(RIGHT(TEXT(AI523,"0.#"),1)=".",TRUE,FALSE)</formula>
    </cfRule>
  </conditionalFormatting>
  <conditionalFormatting sqref="AM529">
    <cfRule type="expression" dxfId="1179" priority="461">
      <formula>IF(RIGHT(TEXT(AM529,"0.#"),1)=".",FALSE,TRUE)</formula>
    </cfRule>
    <cfRule type="expression" dxfId="1178" priority="462">
      <formula>IF(RIGHT(TEXT(AM529,"0.#"),1)=".",TRUE,FALSE)</formula>
    </cfRule>
  </conditionalFormatting>
  <conditionalFormatting sqref="AM527">
    <cfRule type="expression" dxfId="1177" priority="465">
      <formula>IF(RIGHT(TEXT(AM527,"0.#"),1)=".",FALSE,TRUE)</formula>
    </cfRule>
    <cfRule type="expression" dxfId="1176" priority="466">
      <formula>IF(RIGHT(TEXT(AM527,"0.#"),1)=".",TRUE,FALSE)</formula>
    </cfRule>
  </conditionalFormatting>
  <conditionalFormatting sqref="AM528">
    <cfRule type="expression" dxfId="1175" priority="463">
      <formula>IF(RIGHT(TEXT(AM528,"0.#"),1)=".",FALSE,TRUE)</formula>
    </cfRule>
    <cfRule type="expression" dxfId="1174" priority="464">
      <formula>IF(RIGHT(TEXT(AM528,"0.#"),1)=".",TRUE,FALSE)</formula>
    </cfRule>
  </conditionalFormatting>
  <conditionalFormatting sqref="AI529">
    <cfRule type="expression" dxfId="1173" priority="455">
      <formula>IF(RIGHT(TEXT(AI529,"0.#"),1)=".",FALSE,TRUE)</formula>
    </cfRule>
    <cfRule type="expression" dxfId="1172" priority="456">
      <formula>IF(RIGHT(TEXT(AI529,"0.#"),1)=".",TRUE,FALSE)</formula>
    </cfRule>
  </conditionalFormatting>
  <conditionalFormatting sqref="AI527">
    <cfRule type="expression" dxfId="1171" priority="459">
      <formula>IF(RIGHT(TEXT(AI527,"0.#"),1)=".",FALSE,TRUE)</formula>
    </cfRule>
    <cfRule type="expression" dxfId="1170" priority="460">
      <formula>IF(RIGHT(TEXT(AI527,"0.#"),1)=".",TRUE,FALSE)</formula>
    </cfRule>
  </conditionalFormatting>
  <conditionalFormatting sqref="AI528">
    <cfRule type="expression" dxfId="1169" priority="457">
      <formula>IF(RIGHT(TEXT(AI528,"0.#"),1)=".",FALSE,TRUE)</formula>
    </cfRule>
    <cfRule type="expression" dxfId="1168" priority="458">
      <formula>IF(RIGHT(TEXT(AI528,"0.#"),1)=".",TRUE,FALSE)</formula>
    </cfRule>
  </conditionalFormatting>
  <conditionalFormatting sqref="AM494">
    <cfRule type="expression" dxfId="1167" priority="533">
      <formula>IF(RIGHT(TEXT(AM494,"0.#"),1)=".",FALSE,TRUE)</formula>
    </cfRule>
    <cfRule type="expression" dxfId="1166" priority="534">
      <formula>IF(RIGHT(TEXT(AM494,"0.#"),1)=".",TRUE,FALSE)</formula>
    </cfRule>
  </conditionalFormatting>
  <conditionalFormatting sqref="AM492">
    <cfRule type="expression" dxfId="1165" priority="537">
      <formula>IF(RIGHT(TEXT(AM492,"0.#"),1)=".",FALSE,TRUE)</formula>
    </cfRule>
    <cfRule type="expression" dxfId="1164" priority="538">
      <formula>IF(RIGHT(TEXT(AM492,"0.#"),1)=".",TRUE,FALSE)</formula>
    </cfRule>
  </conditionalFormatting>
  <conditionalFormatting sqref="AM493">
    <cfRule type="expression" dxfId="1163" priority="535">
      <formula>IF(RIGHT(TEXT(AM493,"0.#"),1)=".",FALSE,TRUE)</formula>
    </cfRule>
    <cfRule type="expression" dxfId="1162" priority="536">
      <formula>IF(RIGHT(TEXT(AM493,"0.#"),1)=".",TRUE,FALSE)</formula>
    </cfRule>
  </conditionalFormatting>
  <conditionalFormatting sqref="AI494">
    <cfRule type="expression" dxfId="1161" priority="527">
      <formula>IF(RIGHT(TEXT(AI494,"0.#"),1)=".",FALSE,TRUE)</formula>
    </cfRule>
    <cfRule type="expression" dxfId="1160" priority="528">
      <formula>IF(RIGHT(TEXT(AI494,"0.#"),1)=".",TRUE,FALSE)</formula>
    </cfRule>
  </conditionalFormatting>
  <conditionalFormatting sqref="AI492">
    <cfRule type="expression" dxfId="1159" priority="531">
      <formula>IF(RIGHT(TEXT(AI492,"0.#"),1)=".",FALSE,TRUE)</formula>
    </cfRule>
    <cfRule type="expression" dxfId="1158" priority="532">
      <formula>IF(RIGHT(TEXT(AI492,"0.#"),1)=".",TRUE,FALSE)</formula>
    </cfRule>
  </conditionalFormatting>
  <conditionalFormatting sqref="AI493">
    <cfRule type="expression" dxfId="1157" priority="529">
      <formula>IF(RIGHT(TEXT(AI493,"0.#"),1)=".",FALSE,TRUE)</formula>
    </cfRule>
    <cfRule type="expression" dxfId="1156" priority="530">
      <formula>IF(RIGHT(TEXT(AI493,"0.#"),1)=".",TRUE,FALSE)</formula>
    </cfRule>
  </conditionalFormatting>
  <conditionalFormatting sqref="AM499">
    <cfRule type="expression" dxfId="1155" priority="521">
      <formula>IF(RIGHT(TEXT(AM499,"0.#"),1)=".",FALSE,TRUE)</formula>
    </cfRule>
    <cfRule type="expression" dxfId="1154" priority="522">
      <formula>IF(RIGHT(TEXT(AM499,"0.#"),1)=".",TRUE,FALSE)</formula>
    </cfRule>
  </conditionalFormatting>
  <conditionalFormatting sqref="AM497">
    <cfRule type="expression" dxfId="1153" priority="525">
      <formula>IF(RIGHT(TEXT(AM497,"0.#"),1)=".",FALSE,TRUE)</formula>
    </cfRule>
    <cfRule type="expression" dxfId="1152" priority="526">
      <formula>IF(RIGHT(TEXT(AM497,"0.#"),1)=".",TRUE,FALSE)</formula>
    </cfRule>
  </conditionalFormatting>
  <conditionalFormatting sqref="AM498">
    <cfRule type="expression" dxfId="1151" priority="523">
      <formula>IF(RIGHT(TEXT(AM498,"0.#"),1)=".",FALSE,TRUE)</formula>
    </cfRule>
    <cfRule type="expression" dxfId="1150" priority="524">
      <formula>IF(RIGHT(TEXT(AM498,"0.#"),1)=".",TRUE,FALSE)</formula>
    </cfRule>
  </conditionalFormatting>
  <conditionalFormatting sqref="AI499">
    <cfRule type="expression" dxfId="1149" priority="515">
      <formula>IF(RIGHT(TEXT(AI499,"0.#"),1)=".",FALSE,TRUE)</formula>
    </cfRule>
    <cfRule type="expression" dxfId="1148" priority="516">
      <formula>IF(RIGHT(TEXT(AI499,"0.#"),1)=".",TRUE,FALSE)</formula>
    </cfRule>
  </conditionalFormatting>
  <conditionalFormatting sqref="AI497">
    <cfRule type="expression" dxfId="1147" priority="519">
      <formula>IF(RIGHT(TEXT(AI497,"0.#"),1)=".",FALSE,TRUE)</formula>
    </cfRule>
    <cfRule type="expression" dxfId="1146" priority="520">
      <formula>IF(RIGHT(TEXT(AI497,"0.#"),1)=".",TRUE,FALSE)</formula>
    </cfRule>
  </conditionalFormatting>
  <conditionalFormatting sqref="AI498">
    <cfRule type="expression" dxfId="1145" priority="517">
      <formula>IF(RIGHT(TEXT(AI498,"0.#"),1)=".",FALSE,TRUE)</formula>
    </cfRule>
    <cfRule type="expression" dxfId="1144" priority="518">
      <formula>IF(RIGHT(TEXT(AI498,"0.#"),1)=".",TRUE,FALSE)</formula>
    </cfRule>
  </conditionalFormatting>
  <conditionalFormatting sqref="AM504">
    <cfRule type="expression" dxfId="1143" priority="509">
      <formula>IF(RIGHT(TEXT(AM504,"0.#"),1)=".",FALSE,TRUE)</formula>
    </cfRule>
    <cfRule type="expression" dxfId="1142" priority="510">
      <formula>IF(RIGHT(TEXT(AM504,"0.#"),1)=".",TRUE,FALSE)</formula>
    </cfRule>
  </conditionalFormatting>
  <conditionalFormatting sqref="AM502">
    <cfRule type="expression" dxfId="1141" priority="513">
      <formula>IF(RIGHT(TEXT(AM502,"0.#"),1)=".",FALSE,TRUE)</formula>
    </cfRule>
    <cfRule type="expression" dxfId="1140" priority="514">
      <formula>IF(RIGHT(TEXT(AM502,"0.#"),1)=".",TRUE,FALSE)</formula>
    </cfRule>
  </conditionalFormatting>
  <conditionalFormatting sqref="AM503">
    <cfRule type="expression" dxfId="1139" priority="511">
      <formula>IF(RIGHT(TEXT(AM503,"0.#"),1)=".",FALSE,TRUE)</formula>
    </cfRule>
    <cfRule type="expression" dxfId="1138" priority="512">
      <formula>IF(RIGHT(TEXT(AM503,"0.#"),1)=".",TRUE,FALSE)</formula>
    </cfRule>
  </conditionalFormatting>
  <conditionalFormatting sqref="AI504">
    <cfRule type="expression" dxfId="1137" priority="503">
      <formula>IF(RIGHT(TEXT(AI504,"0.#"),1)=".",FALSE,TRUE)</formula>
    </cfRule>
    <cfRule type="expression" dxfId="1136" priority="504">
      <formula>IF(RIGHT(TEXT(AI504,"0.#"),1)=".",TRUE,FALSE)</formula>
    </cfRule>
  </conditionalFormatting>
  <conditionalFormatting sqref="AI502">
    <cfRule type="expression" dxfId="1135" priority="507">
      <formula>IF(RIGHT(TEXT(AI502,"0.#"),1)=".",FALSE,TRUE)</formula>
    </cfRule>
    <cfRule type="expression" dxfId="1134" priority="508">
      <formula>IF(RIGHT(TEXT(AI502,"0.#"),1)=".",TRUE,FALSE)</formula>
    </cfRule>
  </conditionalFormatting>
  <conditionalFormatting sqref="AI503">
    <cfRule type="expression" dxfId="1133" priority="505">
      <formula>IF(RIGHT(TEXT(AI503,"0.#"),1)=".",FALSE,TRUE)</formula>
    </cfRule>
    <cfRule type="expression" dxfId="1132" priority="506">
      <formula>IF(RIGHT(TEXT(AI503,"0.#"),1)=".",TRUE,FALSE)</formula>
    </cfRule>
  </conditionalFormatting>
  <conditionalFormatting sqref="AM509">
    <cfRule type="expression" dxfId="1131" priority="497">
      <formula>IF(RIGHT(TEXT(AM509,"0.#"),1)=".",FALSE,TRUE)</formula>
    </cfRule>
    <cfRule type="expression" dxfId="1130" priority="498">
      <formula>IF(RIGHT(TEXT(AM509,"0.#"),1)=".",TRUE,FALSE)</formula>
    </cfRule>
  </conditionalFormatting>
  <conditionalFormatting sqref="AM507">
    <cfRule type="expression" dxfId="1129" priority="501">
      <formula>IF(RIGHT(TEXT(AM507,"0.#"),1)=".",FALSE,TRUE)</formula>
    </cfRule>
    <cfRule type="expression" dxfId="1128" priority="502">
      <formula>IF(RIGHT(TEXT(AM507,"0.#"),1)=".",TRUE,FALSE)</formula>
    </cfRule>
  </conditionalFormatting>
  <conditionalFormatting sqref="AM508">
    <cfRule type="expression" dxfId="1127" priority="499">
      <formula>IF(RIGHT(TEXT(AM508,"0.#"),1)=".",FALSE,TRUE)</formula>
    </cfRule>
    <cfRule type="expression" dxfId="1126" priority="500">
      <formula>IF(RIGHT(TEXT(AM508,"0.#"),1)=".",TRUE,FALSE)</formula>
    </cfRule>
  </conditionalFormatting>
  <conditionalFormatting sqref="AI509">
    <cfRule type="expression" dxfId="1125" priority="491">
      <formula>IF(RIGHT(TEXT(AI509,"0.#"),1)=".",FALSE,TRUE)</formula>
    </cfRule>
    <cfRule type="expression" dxfId="1124" priority="492">
      <formula>IF(RIGHT(TEXT(AI509,"0.#"),1)=".",TRUE,FALSE)</formula>
    </cfRule>
  </conditionalFormatting>
  <conditionalFormatting sqref="AI507">
    <cfRule type="expression" dxfId="1123" priority="495">
      <formula>IF(RIGHT(TEXT(AI507,"0.#"),1)=".",FALSE,TRUE)</formula>
    </cfRule>
    <cfRule type="expression" dxfId="1122" priority="496">
      <formula>IF(RIGHT(TEXT(AI507,"0.#"),1)=".",TRUE,FALSE)</formula>
    </cfRule>
  </conditionalFormatting>
  <conditionalFormatting sqref="AI508">
    <cfRule type="expression" dxfId="1121" priority="493">
      <formula>IF(RIGHT(TEXT(AI508,"0.#"),1)=".",FALSE,TRUE)</formula>
    </cfRule>
    <cfRule type="expression" dxfId="1120" priority="494">
      <formula>IF(RIGHT(TEXT(AI508,"0.#"),1)=".",TRUE,FALSE)</formula>
    </cfRule>
  </conditionalFormatting>
  <conditionalFormatting sqref="AM543">
    <cfRule type="expression" dxfId="1119" priority="449">
      <formula>IF(RIGHT(TEXT(AM543,"0.#"),1)=".",FALSE,TRUE)</formula>
    </cfRule>
    <cfRule type="expression" dxfId="1118" priority="450">
      <formula>IF(RIGHT(TEXT(AM543,"0.#"),1)=".",TRUE,FALSE)</formula>
    </cfRule>
  </conditionalFormatting>
  <conditionalFormatting sqref="AM541">
    <cfRule type="expression" dxfId="1117" priority="453">
      <formula>IF(RIGHT(TEXT(AM541,"0.#"),1)=".",FALSE,TRUE)</formula>
    </cfRule>
    <cfRule type="expression" dxfId="1116" priority="454">
      <formula>IF(RIGHT(TEXT(AM541,"0.#"),1)=".",TRUE,FALSE)</formula>
    </cfRule>
  </conditionalFormatting>
  <conditionalFormatting sqref="AM542">
    <cfRule type="expression" dxfId="1115" priority="451">
      <formula>IF(RIGHT(TEXT(AM542,"0.#"),1)=".",FALSE,TRUE)</formula>
    </cfRule>
    <cfRule type="expression" dxfId="1114" priority="452">
      <formula>IF(RIGHT(TEXT(AM542,"0.#"),1)=".",TRUE,FALSE)</formula>
    </cfRule>
  </conditionalFormatting>
  <conditionalFormatting sqref="AI543">
    <cfRule type="expression" dxfId="1113" priority="443">
      <formula>IF(RIGHT(TEXT(AI543,"0.#"),1)=".",FALSE,TRUE)</formula>
    </cfRule>
    <cfRule type="expression" dxfId="1112" priority="444">
      <formula>IF(RIGHT(TEXT(AI543,"0.#"),1)=".",TRUE,FALSE)</formula>
    </cfRule>
  </conditionalFormatting>
  <conditionalFormatting sqref="AI541">
    <cfRule type="expression" dxfId="1111" priority="447">
      <formula>IF(RIGHT(TEXT(AI541,"0.#"),1)=".",FALSE,TRUE)</formula>
    </cfRule>
    <cfRule type="expression" dxfId="1110" priority="448">
      <formula>IF(RIGHT(TEXT(AI541,"0.#"),1)=".",TRUE,FALSE)</formula>
    </cfRule>
  </conditionalFormatting>
  <conditionalFormatting sqref="AI542">
    <cfRule type="expression" dxfId="1109" priority="445">
      <formula>IF(RIGHT(TEXT(AI542,"0.#"),1)=".",FALSE,TRUE)</formula>
    </cfRule>
    <cfRule type="expression" dxfId="1108" priority="446">
      <formula>IF(RIGHT(TEXT(AI542,"0.#"),1)=".",TRUE,FALSE)</formula>
    </cfRule>
  </conditionalFormatting>
  <conditionalFormatting sqref="AM568">
    <cfRule type="expression" dxfId="1107" priority="437">
      <formula>IF(RIGHT(TEXT(AM568,"0.#"),1)=".",FALSE,TRUE)</formula>
    </cfRule>
    <cfRule type="expression" dxfId="1106" priority="438">
      <formula>IF(RIGHT(TEXT(AM568,"0.#"),1)=".",TRUE,FALSE)</formula>
    </cfRule>
  </conditionalFormatting>
  <conditionalFormatting sqref="AM566">
    <cfRule type="expression" dxfId="1105" priority="441">
      <formula>IF(RIGHT(TEXT(AM566,"0.#"),1)=".",FALSE,TRUE)</formula>
    </cfRule>
    <cfRule type="expression" dxfId="1104" priority="442">
      <formula>IF(RIGHT(TEXT(AM566,"0.#"),1)=".",TRUE,FALSE)</formula>
    </cfRule>
  </conditionalFormatting>
  <conditionalFormatting sqref="AM567">
    <cfRule type="expression" dxfId="1103" priority="439">
      <formula>IF(RIGHT(TEXT(AM567,"0.#"),1)=".",FALSE,TRUE)</formula>
    </cfRule>
    <cfRule type="expression" dxfId="1102" priority="440">
      <formula>IF(RIGHT(TEXT(AM567,"0.#"),1)=".",TRUE,FALSE)</formula>
    </cfRule>
  </conditionalFormatting>
  <conditionalFormatting sqref="AI568">
    <cfRule type="expression" dxfId="1101" priority="431">
      <formula>IF(RIGHT(TEXT(AI568,"0.#"),1)=".",FALSE,TRUE)</formula>
    </cfRule>
    <cfRule type="expression" dxfId="1100" priority="432">
      <formula>IF(RIGHT(TEXT(AI568,"0.#"),1)=".",TRUE,FALSE)</formula>
    </cfRule>
  </conditionalFormatting>
  <conditionalFormatting sqref="AI566">
    <cfRule type="expression" dxfId="1099" priority="435">
      <formula>IF(RIGHT(TEXT(AI566,"0.#"),1)=".",FALSE,TRUE)</formula>
    </cfRule>
    <cfRule type="expression" dxfId="1098" priority="436">
      <formula>IF(RIGHT(TEXT(AI566,"0.#"),1)=".",TRUE,FALSE)</formula>
    </cfRule>
  </conditionalFormatting>
  <conditionalFormatting sqref="AI567">
    <cfRule type="expression" dxfId="1097" priority="433">
      <formula>IF(RIGHT(TEXT(AI567,"0.#"),1)=".",FALSE,TRUE)</formula>
    </cfRule>
    <cfRule type="expression" dxfId="1096" priority="434">
      <formula>IF(RIGHT(TEXT(AI567,"0.#"),1)=".",TRUE,FALSE)</formula>
    </cfRule>
  </conditionalFormatting>
  <conditionalFormatting sqref="AM573">
    <cfRule type="expression" dxfId="1095" priority="377">
      <formula>IF(RIGHT(TEXT(AM573,"0.#"),1)=".",FALSE,TRUE)</formula>
    </cfRule>
    <cfRule type="expression" dxfId="1094" priority="378">
      <formula>IF(RIGHT(TEXT(AM573,"0.#"),1)=".",TRUE,FALSE)</formula>
    </cfRule>
  </conditionalFormatting>
  <conditionalFormatting sqref="AM571">
    <cfRule type="expression" dxfId="1093" priority="381">
      <formula>IF(RIGHT(TEXT(AM571,"0.#"),1)=".",FALSE,TRUE)</formula>
    </cfRule>
    <cfRule type="expression" dxfId="1092" priority="382">
      <formula>IF(RIGHT(TEXT(AM571,"0.#"),1)=".",TRUE,FALSE)</formula>
    </cfRule>
  </conditionalFormatting>
  <conditionalFormatting sqref="AM572">
    <cfRule type="expression" dxfId="1091" priority="379">
      <formula>IF(RIGHT(TEXT(AM572,"0.#"),1)=".",FALSE,TRUE)</formula>
    </cfRule>
    <cfRule type="expression" dxfId="1090" priority="380">
      <formula>IF(RIGHT(TEXT(AM572,"0.#"),1)=".",TRUE,FALSE)</formula>
    </cfRule>
  </conditionalFormatting>
  <conditionalFormatting sqref="AI573">
    <cfRule type="expression" dxfId="1089" priority="371">
      <formula>IF(RIGHT(TEXT(AI573,"0.#"),1)=".",FALSE,TRUE)</formula>
    </cfRule>
    <cfRule type="expression" dxfId="1088" priority="372">
      <formula>IF(RIGHT(TEXT(AI573,"0.#"),1)=".",TRUE,FALSE)</formula>
    </cfRule>
  </conditionalFormatting>
  <conditionalFormatting sqref="AI571">
    <cfRule type="expression" dxfId="1087" priority="375">
      <formula>IF(RIGHT(TEXT(AI571,"0.#"),1)=".",FALSE,TRUE)</formula>
    </cfRule>
    <cfRule type="expression" dxfId="1086" priority="376">
      <formula>IF(RIGHT(TEXT(AI571,"0.#"),1)=".",TRUE,FALSE)</formula>
    </cfRule>
  </conditionalFormatting>
  <conditionalFormatting sqref="AI572">
    <cfRule type="expression" dxfId="1085" priority="373">
      <formula>IF(RIGHT(TEXT(AI572,"0.#"),1)=".",FALSE,TRUE)</formula>
    </cfRule>
    <cfRule type="expression" dxfId="1084" priority="374">
      <formula>IF(RIGHT(TEXT(AI572,"0.#"),1)=".",TRUE,FALSE)</formula>
    </cfRule>
  </conditionalFormatting>
  <conditionalFormatting sqref="AM578">
    <cfRule type="expression" dxfId="1083" priority="365">
      <formula>IF(RIGHT(TEXT(AM578,"0.#"),1)=".",FALSE,TRUE)</formula>
    </cfRule>
    <cfRule type="expression" dxfId="1082" priority="366">
      <formula>IF(RIGHT(TEXT(AM578,"0.#"),1)=".",TRUE,FALSE)</formula>
    </cfRule>
  </conditionalFormatting>
  <conditionalFormatting sqref="AM576">
    <cfRule type="expression" dxfId="1081" priority="369">
      <formula>IF(RIGHT(TEXT(AM576,"0.#"),1)=".",FALSE,TRUE)</formula>
    </cfRule>
    <cfRule type="expression" dxfId="1080" priority="370">
      <formula>IF(RIGHT(TEXT(AM576,"0.#"),1)=".",TRUE,FALSE)</formula>
    </cfRule>
  </conditionalFormatting>
  <conditionalFormatting sqref="AM577">
    <cfRule type="expression" dxfId="1079" priority="367">
      <formula>IF(RIGHT(TEXT(AM577,"0.#"),1)=".",FALSE,TRUE)</formula>
    </cfRule>
    <cfRule type="expression" dxfId="1078" priority="368">
      <formula>IF(RIGHT(TEXT(AM577,"0.#"),1)=".",TRUE,FALSE)</formula>
    </cfRule>
  </conditionalFormatting>
  <conditionalFormatting sqref="AI578">
    <cfRule type="expression" dxfId="1077" priority="359">
      <formula>IF(RIGHT(TEXT(AI578,"0.#"),1)=".",FALSE,TRUE)</formula>
    </cfRule>
    <cfRule type="expression" dxfId="1076" priority="360">
      <formula>IF(RIGHT(TEXT(AI578,"0.#"),1)=".",TRUE,FALSE)</formula>
    </cfRule>
  </conditionalFormatting>
  <conditionalFormatting sqref="AI576">
    <cfRule type="expression" dxfId="1075" priority="363">
      <formula>IF(RIGHT(TEXT(AI576,"0.#"),1)=".",FALSE,TRUE)</formula>
    </cfRule>
    <cfRule type="expression" dxfId="1074" priority="364">
      <formula>IF(RIGHT(TEXT(AI576,"0.#"),1)=".",TRUE,FALSE)</formula>
    </cfRule>
  </conditionalFormatting>
  <conditionalFormatting sqref="AI577">
    <cfRule type="expression" dxfId="1073" priority="361">
      <formula>IF(RIGHT(TEXT(AI577,"0.#"),1)=".",FALSE,TRUE)</formula>
    </cfRule>
    <cfRule type="expression" dxfId="1072" priority="362">
      <formula>IF(RIGHT(TEXT(AI577,"0.#"),1)=".",TRUE,FALSE)</formula>
    </cfRule>
  </conditionalFormatting>
  <conditionalFormatting sqref="AM583">
    <cfRule type="expression" dxfId="1071" priority="353">
      <formula>IF(RIGHT(TEXT(AM583,"0.#"),1)=".",FALSE,TRUE)</formula>
    </cfRule>
    <cfRule type="expression" dxfId="1070" priority="354">
      <formula>IF(RIGHT(TEXT(AM583,"0.#"),1)=".",TRUE,FALSE)</formula>
    </cfRule>
  </conditionalFormatting>
  <conditionalFormatting sqref="AM581">
    <cfRule type="expression" dxfId="1069" priority="357">
      <formula>IF(RIGHT(TEXT(AM581,"0.#"),1)=".",FALSE,TRUE)</formula>
    </cfRule>
    <cfRule type="expression" dxfId="1068" priority="358">
      <formula>IF(RIGHT(TEXT(AM581,"0.#"),1)=".",TRUE,FALSE)</formula>
    </cfRule>
  </conditionalFormatting>
  <conditionalFormatting sqref="AM582">
    <cfRule type="expression" dxfId="1067" priority="355">
      <formula>IF(RIGHT(TEXT(AM582,"0.#"),1)=".",FALSE,TRUE)</formula>
    </cfRule>
    <cfRule type="expression" dxfId="1066" priority="356">
      <formula>IF(RIGHT(TEXT(AM582,"0.#"),1)=".",TRUE,FALSE)</formula>
    </cfRule>
  </conditionalFormatting>
  <conditionalFormatting sqref="AI583">
    <cfRule type="expression" dxfId="1065" priority="347">
      <formula>IF(RIGHT(TEXT(AI583,"0.#"),1)=".",FALSE,TRUE)</formula>
    </cfRule>
    <cfRule type="expression" dxfId="1064" priority="348">
      <formula>IF(RIGHT(TEXT(AI583,"0.#"),1)=".",TRUE,FALSE)</formula>
    </cfRule>
  </conditionalFormatting>
  <conditionalFormatting sqref="AI581">
    <cfRule type="expression" dxfId="1063" priority="351">
      <formula>IF(RIGHT(TEXT(AI581,"0.#"),1)=".",FALSE,TRUE)</formula>
    </cfRule>
    <cfRule type="expression" dxfId="1062" priority="352">
      <formula>IF(RIGHT(TEXT(AI581,"0.#"),1)=".",TRUE,FALSE)</formula>
    </cfRule>
  </conditionalFormatting>
  <conditionalFormatting sqref="AI582">
    <cfRule type="expression" dxfId="1061" priority="349">
      <formula>IF(RIGHT(TEXT(AI582,"0.#"),1)=".",FALSE,TRUE)</formula>
    </cfRule>
    <cfRule type="expression" dxfId="1060" priority="350">
      <formula>IF(RIGHT(TEXT(AI582,"0.#"),1)=".",TRUE,FALSE)</formula>
    </cfRule>
  </conditionalFormatting>
  <conditionalFormatting sqref="AM548">
    <cfRule type="expression" dxfId="1059" priority="425">
      <formula>IF(RIGHT(TEXT(AM548,"0.#"),1)=".",FALSE,TRUE)</formula>
    </cfRule>
    <cfRule type="expression" dxfId="1058" priority="426">
      <formula>IF(RIGHT(TEXT(AM548,"0.#"),1)=".",TRUE,FALSE)</formula>
    </cfRule>
  </conditionalFormatting>
  <conditionalFormatting sqref="AM546">
    <cfRule type="expression" dxfId="1057" priority="429">
      <formula>IF(RIGHT(TEXT(AM546,"0.#"),1)=".",FALSE,TRUE)</formula>
    </cfRule>
    <cfRule type="expression" dxfId="1056" priority="430">
      <formula>IF(RIGHT(TEXT(AM546,"0.#"),1)=".",TRUE,FALSE)</formula>
    </cfRule>
  </conditionalFormatting>
  <conditionalFormatting sqref="AM547">
    <cfRule type="expression" dxfId="1055" priority="427">
      <formula>IF(RIGHT(TEXT(AM547,"0.#"),1)=".",FALSE,TRUE)</formula>
    </cfRule>
    <cfRule type="expression" dxfId="1054" priority="428">
      <formula>IF(RIGHT(TEXT(AM547,"0.#"),1)=".",TRUE,FALSE)</formula>
    </cfRule>
  </conditionalFormatting>
  <conditionalFormatting sqref="AI548">
    <cfRule type="expression" dxfId="1053" priority="419">
      <formula>IF(RIGHT(TEXT(AI548,"0.#"),1)=".",FALSE,TRUE)</formula>
    </cfRule>
    <cfRule type="expression" dxfId="1052" priority="420">
      <formula>IF(RIGHT(TEXT(AI548,"0.#"),1)=".",TRUE,FALSE)</formula>
    </cfRule>
  </conditionalFormatting>
  <conditionalFormatting sqref="AI546">
    <cfRule type="expression" dxfId="1051" priority="423">
      <formula>IF(RIGHT(TEXT(AI546,"0.#"),1)=".",FALSE,TRUE)</formula>
    </cfRule>
    <cfRule type="expression" dxfId="1050" priority="424">
      <formula>IF(RIGHT(TEXT(AI546,"0.#"),1)=".",TRUE,FALSE)</formula>
    </cfRule>
  </conditionalFormatting>
  <conditionalFormatting sqref="AI547">
    <cfRule type="expression" dxfId="1049" priority="421">
      <formula>IF(RIGHT(TEXT(AI547,"0.#"),1)=".",FALSE,TRUE)</formula>
    </cfRule>
    <cfRule type="expression" dxfId="1048" priority="422">
      <formula>IF(RIGHT(TEXT(AI547,"0.#"),1)=".",TRUE,FALSE)</formula>
    </cfRule>
  </conditionalFormatting>
  <conditionalFormatting sqref="AM553">
    <cfRule type="expression" dxfId="1047" priority="413">
      <formula>IF(RIGHT(TEXT(AM553,"0.#"),1)=".",FALSE,TRUE)</formula>
    </cfRule>
    <cfRule type="expression" dxfId="1046" priority="414">
      <formula>IF(RIGHT(TEXT(AM553,"0.#"),1)=".",TRUE,FALSE)</formula>
    </cfRule>
  </conditionalFormatting>
  <conditionalFormatting sqref="AM551">
    <cfRule type="expression" dxfId="1045" priority="417">
      <formula>IF(RIGHT(TEXT(AM551,"0.#"),1)=".",FALSE,TRUE)</formula>
    </cfRule>
    <cfRule type="expression" dxfId="1044" priority="418">
      <formula>IF(RIGHT(TEXT(AM551,"0.#"),1)=".",TRUE,FALSE)</formula>
    </cfRule>
  </conditionalFormatting>
  <conditionalFormatting sqref="AM552">
    <cfRule type="expression" dxfId="1043" priority="415">
      <formula>IF(RIGHT(TEXT(AM552,"0.#"),1)=".",FALSE,TRUE)</formula>
    </cfRule>
    <cfRule type="expression" dxfId="1042" priority="416">
      <formula>IF(RIGHT(TEXT(AM552,"0.#"),1)=".",TRUE,FALSE)</formula>
    </cfRule>
  </conditionalFormatting>
  <conditionalFormatting sqref="AI553">
    <cfRule type="expression" dxfId="1041" priority="407">
      <formula>IF(RIGHT(TEXT(AI553,"0.#"),1)=".",FALSE,TRUE)</formula>
    </cfRule>
    <cfRule type="expression" dxfId="1040" priority="408">
      <formula>IF(RIGHT(TEXT(AI553,"0.#"),1)=".",TRUE,FALSE)</formula>
    </cfRule>
  </conditionalFormatting>
  <conditionalFormatting sqref="AI551">
    <cfRule type="expression" dxfId="1039" priority="411">
      <formula>IF(RIGHT(TEXT(AI551,"0.#"),1)=".",FALSE,TRUE)</formula>
    </cfRule>
    <cfRule type="expression" dxfId="1038" priority="412">
      <formula>IF(RIGHT(TEXT(AI551,"0.#"),1)=".",TRUE,FALSE)</formula>
    </cfRule>
  </conditionalFormatting>
  <conditionalFormatting sqref="AI552">
    <cfRule type="expression" dxfId="1037" priority="409">
      <formula>IF(RIGHT(TEXT(AI552,"0.#"),1)=".",FALSE,TRUE)</formula>
    </cfRule>
    <cfRule type="expression" dxfId="1036" priority="410">
      <formula>IF(RIGHT(TEXT(AI552,"0.#"),1)=".",TRUE,FALSE)</formula>
    </cfRule>
  </conditionalFormatting>
  <conditionalFormatting sqref="AM558">
    <cfRule type="expression" dxfId="1035" priority="401">
      <formula>IF(RIGHT(TEXT(AM558,"0.#"),1)=".",FALSE,TRUE)</formula>
    </cfRule>
    <cfRule type="expression" dxfId="1034" priority="402">
      <formula>IF(RIGHT(TEXT(AM558,"0.#"),1)=".",TRUE,FALSE)</formula>
    </cfRule>
  </conditionalFormatting>
  <conditionalFormatting sqref="AM556">
    <cfRule type="expression" dxfId="1033" priority="405">
      <formula>IF(RIGHT(TEXT(AM556,"0.#"),1)=".",FALSE,TRUE)</formula>
    </cfRule>
    <cfRule type="expression" dxfId="1032" priority="406">
      <formula>IF(RIGHT(TEXT(AM556,"0.#"),1)=".",TRUE,FALSE)</formula>
    </cfRule>
  </conditionalFormatting>
  <conditionalFormatting sqref="AM557">
    <cfRule type="expression" dxfId="1031" priority="403">
      <formula>IF(RIGHT(TEXT(AM557,"0.#"),1)=".",FALSE,TRUE)</formula>
    </cfRule>
    <cfRule type="expression" dxfId="1030" priority="404">
      <formula>IF(RIGHT(TEXT(AM557,"0.#"),1)=".",TRUE,FALSE)</formula>
    </cfRule>
  </conditionalFormatting>
  <conditionalFormatting sqref="AI558">
    <cfRule type="expression" dxfId="1029" priority="395">
      <formula>IF(RIGHT(TEXT(AI558,"0.#"),1)=".",FALSE,TRUE)</formula>
    </cfRule>
    <cfRule type="expression" dxfId="1028" priority="396">
      <formula>IF(RIGHT(TEXT(AI558,"0.#"),1)=".",TRUE,FALSE)</formula>
    </cfRule>
  </conditionalFormatting>
  <conditionalFormatting sqref="AI556">
    <cfRule type="expression" dxfId="1027" priority="399">
      <formula>IF(RIGHT(TEXT(AI556,"0.#"),1)=".",FALSE,TRUE)</formula>
    </cfRule>
    <cfRule type="expression" dxfId="1026" priority="400">
      <formula>IF(RIGHT(TEXT(AI556,"0.#"),1)=".",TRUE,FALSE)</formula>
    </cfRule>
  </conditionalFormatting>
  <conditionalFormatting sqref="AI557">
    <cfRule type="expression" dxfId="1025" priority="397">
      <formula>IF(RIGHT(TEXT(AI557,"0.#"),1)=".",FALSE,TRUE)</formula>
    </cfRule>
    <cfRule type="expression" dxfId="1024" priority="398">
      <formula>IF(RIGHT(TEXT(AI557,"0.#"),1)=".",TRUE,FALSE)</formula>
    </cfRule>
  </conditionalFormatting>
  <conditionalFormatting sqref="AM563">
    <cfRule type="expression" dxfId="1023" priority="389">
      <formula>IF(RIGHT(TEXT(AM563,"0.#"),1)=".",FALSE,TRUE)</formula>
    </cfRule>
    <cfRule type="expression" dxfId="1022" priority="390">
      <formula>IF(RIGHT(TEXT(AM563,"0.#"),1)=".",TRUE,FALSE)</formula>
    </cfRule>
  </conditionalFormatting>
  <conditionalFormatting sqref="AM561">
    <cfRule type="expression" dxfId="1021" priority="393">
      <formula>IF(RIGHT(TEXT(AM561,"0.#"),1)=".",FALSE,TRUE)</formula>
    </cfRule>
    <cfRule type="expression" dxfId="1020" priority="394">
      <formula>IF(RIGHT(TEXT(AM561,"0.#"),1)=".",TRUE,FALSE)</formula>
    </cfRule>
  </conditionalFormatting>
  <conditionalFormatting sqref="AM562">
    <cfRule type="expression" dxfId="1019" priority="391">
      <formula>IF(RIGHT(TEXT(AM562,"0.#"),1)=".",FALSE,TRUE)</formula>
    </cfRule>
    <cfRule type="expression" dxfId="1018" priority="392">
      <formula>IF(RIGHT(TEXT(AM562,"0.#"),1)=".",TRUE,FALSE)</formula>
    </cfRule>
  </conditionalFormatting>
  <conditionalFormatting sqref="AI563">
    <cfRule type="expression" dxfId="1017" priority="383">
      <formula>IF(RIGHT(TEXT(AI563,"0.#"),1)=".",FALSE,TRUE)</formula>
    </cfRule>
    <cfRule type="expression" dxfId="1016" priority="384">
      <formula>IF(RIGHT(TEXT(AI563,"0.#"),1)=".",TRUE,FALSE)</formula>
    </cfRule>
  </conditionalFormatting>
  <conditionalFormatting sqref="AI561">
    <cfRule type="expression" dxfId="1015" priority="387">
      <formula>IF(RIGHT(TEXT(AI561,"0.#"),1)=".",FALSE,TRUE)</formula>
    </cfRule>
    <cfRule type="expression" dxfId="1014" priority="388">
      <formula>IF(RIGHT(TEXT(AI561,"0.#"),1)=".",TRUE,FALSE)</formula>
    </cfRule>
  </conditionalFormatting>
  <conditionalFormatting sqref="AI562">
    <cfRule type="expression" dxfId="1013" priority="385">
      <formula>IF(RIGHT(TEXT(AI562,"0.#"),1)=".",FALSE,TRUE)</formula>
    </cfRule>
    <cfRule type="expression" dxfId="1012" priority="386">
      <formula>IF(RIGHT(TEXT(AI562,"0.#"),1)=".",TRUE,FALSE)</formula>
    </cfRule>
  </conditionalFormatting>
  <conditionalFormatting sqref="AM597">
    <cfRule type="expression" dxfId="1011" priority="341">
      <formula>IF(RIGHT(TEXT(AM597,"0.#"),1)=".",FALSE,TRUE)</formula>
    </cfRule>
    <cfRule type="expression" dxfId="1010" priority="342">
      <formula>IF(RIGHT(TEXT(AM597,"0.#"),1)=".",TRUE,FALSE)</formula>
    </cfRule>
  </conditionalFormatting>
  <conditionalFormatting sqref="AM595">
    <cfRule type="expression" dxfId="1009" priority="345">
      <formula>IF(RIGHT(TEXT(AM595,"0.#"),1)=".",FALSE,TRUE)</formula>
    </cfRule>
    <cfRule type="expression" dxfId="1008" priority="346">
      <formula>IF(RIGHT(TEXT(AM595,"0.#"),1)=".",TRUE,FALSE)</formula>
    </cfRule>
  </conditionalFormatting>
  <conditionalFormatting sqref="AM596">
    <cfRule type="expression" dxfId="1007" priority="343">
      <formula>IF(RIGHT(TEXT(AM596,"0.#"),1)=".",FALSE,TRUE)</formula>
    </cfRule>
    <cfRule type="expression" dxfId="1006" priority="344">
      <formula>IF(RIGHT(TEXT(AM596,"0.#"),1)=".",TRUE,FALSE)</formula>
    </cfRule>
  </conditionalFormatting>
  <conditionalFormatting sqref="AI597">
    <cfRule type="expression" dxfId="1005" priority="335">
      <formula>IF(RIGHT(TEXT(AI597,"0.#"),1)=".",FALSE,TRUE)</formula>
    </cfRule>
    <cfRule type="expression" dxfId="1004" priority="336">
      <formula>IF(RIGHT(TEXT(AI597,"0.#"),1)=".",TRUE,FALSE)</formula>
    </cfRule>
  </conditionalFormatting>
  <conditionalFormatting sqref="AI595">
    <cfRule type="expression" dxfId="1003" priority="339">
      <formula>IF(RIGHT(TEXT(AI595,"0.#"),1)=".",FALSE,TRUE)</formula>
    </cfRule>
    <cfRule type="expression" dxfId="1002" priority="340">
      <formula>IF(RIGHT(TEXT(AI595,"0.#"),1)=".",TRUE,FALSE)</formula>
    </cfRule>
  </conditionalFormatting>
  <conditionalFormatting sqref="AI596">
    <cfRule type="expression" dxfId="1001" priority="337">
      <formula>IF(RIGHT(TEXT(AI596,"0.#"),1)=".",FALSE,TRUE)</formula>
    </cfRule>
    <cfRule type="expression" dxfId="1000" priority="338">
      <formula>IF(RIGHT(TEXT(AI596,"0.#"),1)=".",TRUE,FALSE)</formula>
    </cfRule>
  </conditionalFormatting>
  <conditionalFormatting sqref="AM622">
    <cfRule type="expression" dxfId="999" priority="329">
      <formula>IF(RIGHT(TEXT(AM622,"0.#"),1)=".",FALSE,TRUE)</formula>
    </cfRule>
    <cfRule type="expression" dxfId="998" priority="330">
      <formula>IF(RIGHT(TEXT(AM622,"0.#"),1)=".",TRUE,FALSE)</formula>
    </cfRule>
  </conditionalFormatting>
  <conditionalFormatting sqref="AM620">
    <cfRule type="expression" dxfId="997" priority="333">
      <formula>IF(RIGHT(TEXT(AM620,"0.#"),1)=".",FALSE,TRUE)</formula>
    </cfRule>
    <cfRule type="expression" dxfId="996" priority="334">
      <formula>IF(RIGHT(TEXT(AM620,"0.#"),1)=".",TRUE,FALSE)</formula>
    </cfRule>
  </conditionalFormatting>
  <conditionalFormatting sqref="AM621">
    <cfRule type="expression" dxfId="995" priority="331">
      <formula>IF(RIGHT(TEXT(AM621,"0.#"),1)=".",FALSE,TRUE)</formula>
    </cfRule>
    <cfRule type="expression" dxfId="994" priority="332">
      <formula>IF(RIGHT(TEXT(AM621,"0.#"),1)=".",TRUE,FALSE)</formula>
    </cfRule>
  </conditionalFormatting>
  <conditionalFormatting sqref="AI622">
    <cfRule type="expression" dxfId="993" priority="323">
      <formula>IF(RIGHT(TEXT(AI622,"0.#"),1)=".",FALSE,TRUE)</formula>
    </cfRule>
    <cfRule type="expression" dxfId="992" priority="324">
      <formula>IF(RIGHT(TEXT(AI622,"0.#"),1)=".",TRUE,FALSE)</formula>
    </cfRule>
  </conditionalFormatting>
  <conditionalFormatting sqref="AI620">
    <cfRule type="expression" dxfId="991" priority="327">
      <formula>IF(RIGHT(TEXT(AI620,"0.#"),1)=".",FALSE,TRUE)</formula>
    </cfRule>
    <cfRule type="expression" dxfId="990" priority="328">
      <formula>IF(RIGHT(TEXT(AI620,"0.#"),1)=".",TRUE,FALSE)</formula>
    </cfRule>
  </conditionalFormatting>
  <conditionalFormatting sqref="AI621">
    <cfRule type="expression" dxfId="989" priority="325">
      <formula>IF(RIGHT(TEXT(AI621,"0.#"),1)=".",FALSE,TRUE)</formula>
    </cfRule>
    <cfRule type="expression" dxfId="988" priority="326">
      <formula>IF(RIGHT(TEXT(AI621,"0.#"),1)=".",TRUE,FALSE)</formula>
    </cfRule>
  </conditionalFormatting>
  <conditionalFormatting sqref="AM627">
    <cfRule type="expression" dxfId="987" priority="269">
      <formula>IF(RIGHT(TEXT(AM627,"0.#"),1)=".",FALSE,TRUE)</formula>
    </cfRule>
    <cfRule type="expression" dxfId="986" priority="270">
      <formula>IF(RIGHT(TEXT(AM627,"0.#"),1)=".",TRUE,FALSE)</formula>
    </cfRule>
  </conditionalFormatting>
  <conditionalFormatting sqref="AM625">
    <cfRule type="expression" dxfId="985" priority="273">
      <formula>IF(RIGHT(TEXT(AM625,"0.#"),1)=".",FALSE,TRUE)</formula>
    </cfRule>
    <cfRule type="expression" dxfId="984" priority="274">
      <formula>IF(RIGHT(TEXT(AM625,"0.#"),1)=".",TRUE,FALSE)</formula>
    </cfRule>
  </conditionalFormatting>
  <conditionalFormatting sqref="AM626">
    <cfRule type="expression" dxfId="983" priority="271">
      <formula>IF(RIGHT(TEXT(AM626,"0.#"),1)=".",FALSE,TRUE)</formula>
    </cfRule>
    <cfRule type="expression" dxfId="982" priority="272">
      <formula>IF(RIGHT(TEXT(AM626,"0.#"),1)=".",TRUE,FALSE)</formula>
    </cfRule>
  </conditionalFormatting>
  <conditionalFormatting sqref="AI627">
    <cfRule type="expression" dxfId="981" priority="263">
      <formula>IF(RIGHT(TEXT(AI627,"0.#"),1)=".",FALSE,TRUE)</formula>
    </cfRule>
    <cfRule type="expression" dxfId="980" priority="264">
      <formula>IF(RIGHT(TEXT(AI627,"0.#"),1)=".",TRUE,FALSE)</formula>
    </cfRule>
  </conditionalFormatting>
  <conditionalFormatting sqref="AI625">
    <cfRule type="expression" dxfId="979" priority="267">
      <formula>IF(RIGHT(TEXT(AI625,"0.#"),1)=".",FALSE,TRUE)</formula>
    </cfRule>
    <cfRule type="expression" dxfId="978" priority="268">
      <formula>IF(RIGHT(TEXT(AI625,"0.#"),1)=".",TRUE,FALSE)</formula>
    </cfRule>
  </conditionalFormatting>
  <conditionalFormatting sqref="AI626">
    <cfRule type="expression" dxfId="977" priority="265">
      <formula>IF(RIGHT(TEXT(AI626,"0.#"),1)=".",FALSE,TRUE)</formula>
    </cfRule>
    <cfRule type="expression" dxfId="976" priority="266">
      <formula>IF(RIGHT(TEXT(AI626,"0.#"),1)=".",TRUE,FALSE)</formula>
    </cfRule>
  </conditionalFormatting>
  <conditionalFormatting sqref="AM632">
    <cfRule type="expression" dxfId="975" priority="257">
      <formula>IF(RIGHT(TEXT(AM632,"0.#"),1)=".",FALSE,TRUE)</formula>
    </cfRule>
    <cfRule type="expression" dxfId="974" priority="258">
      <formula>IF(RIGHT(TEXT(AM632,"0.#"),1)=".",TRUE,FALSE)</formula>
    </cfRule>
  </conditionalFormatting>
  <conditionalFormatting sqref="AM630">
    <cfRule type="expression" dxfId="973" priority="261">
      <formula>IF(RIGHT(TEXT(AM630,"0.#"),1)=".",FALSE,TRUE)</formula>
    </cfRule>
    <cfRule type="expression" dxfId="972" priority="262">
      <formula>IF(RIGHT(TEXT(AM630,"0.#"),1)=".",TRUE,FALSE)</formula>
    </cfRule>
  </conditionalFormatting>
  <conditionalFormatting sqref="AM631">
    <cfRule type="expression" dxfId="971" priority="259">
      <formula>IF(RIGHT(TEXT(AM631,"0.#"),1)=".",FALSE,TRUE)</formula>
    </cfRule>
    <cfRule type="expression" dxfId="970" priority="260">
      <formula>IF(RIGHT(TEXT(AM631,"0.#"),1)=".",TRUE,FALSE)</formula>
    </cfRule>
  </conditionalFormatting>
  <conditionalFormatting sqref="AI632">
    <cfRule type="expression" dxfId="969" priority="251">
      <formula>IF(RIGHT(TEXT(AI632,"0.#"),1)=".",FALSE,TRUE)</formula>
    </cfRule>
    <cfRule type="expression" dxfId="968" priority="252">
      <formula>IF(RIGHT(TEXT(AI632,"0.#"),1)=".",TRUE,FALSE)</formula>
    </cfRule>
  </conditionalFormatting>
  <conditionalFormatting sqref="AI630">
    <cfRule type="expression" dxfId="967" priority="255">
      <formula>IF(RIGHT(TEXT(AI630,"0.#"),1)=".",FALSE,TRUE)</formula>
    </cfRule>
    <cfRule type="expression" dxfId="966" priority="256">
      <formula>IF(RIGHT(TEXT(AI630,"0.#"),1)=".",TRUE,FALSE)</formula>
    </cfRule>
  </conditionalFormatting>
  <conditionalFormatting sqref="AI631">
    <cfRule type="expression" dxfId="965" priority="253">
      <formula>IF(RIGHT(TEXT(AI631,"0.#"),1)=".",FALSE,TRUE)</formula>
    </cfRule>
    <cfRule type="expression" dxfId="964" priority="254">
      <formula>IF(RIGHT(TEXT(AI631,"0.#"),1)=".",TRUE,FALSE)</formula>
    </cfRule>
  </conditionalFormatting>
  <conditionalFormatting sqref="AM637">
    <cfRule type="expression" dxfId="963" priority="245">
      <formula>IF(RIGHT(TEXT(AM637,"0.#"),1)=".",FALSE,TRUE)</formula>
    </cfRule>
    <cfRule type="expression" dxfId="962" priority="246">
      <formula>IF(RIGHT(TEXT(AM637,"0.#"),1)=".",TRUE,FALSE)</formula>
    </cfRule>
  </conditionalFormatting>
  <conditionalFormatting sqref="AM635">
    <cfRule type="expression" dxfId="961" priority="249">
      <formula>IF(RIGHT(TEXT(AM635,"0.#"),1)=".",FALSE,TRUE)</formula>
    </cfRule>
    <cfRule type="expression" dxfId="960" priority="250">
      <formula>IF(RIGHT(TEXT(AM635,"0.#"),1)=".",TRUE,FALSE)</formula>
    </cfRule>
  </conditionalFormatting>
  <conditionalFormatting sqref="AM636">
    <cfRule type="expression" dxfId="959" priority="247">
      <formula>IF(RIGHT(TEXT(AM636,"0.#"),1)=".",FALSE,TRUE)</formula>
    </cfRule>
    <cfRule type="expression" dxfId="958" priority="248">
      <formula>IF(RIGHT(TEXT(AM636,"0.#"),1)=".",TRUE,FALSE)</formula>
    </cfRule>
  </conditionalFormatting>
  <conditionalFormatting sqref="AI637">
    <cfRule type="expression" dxfId="957" priority="239">
      <formula>IF(RIGHT(TEXT(AI637,"0.#"),1)=".",FALSE,TRUE)</formula>
    </cfRule>
    <cfRule type="expression" dxfId="956" priority="240">
      <formula>IF(RIGHT(TEXT(AI637,"0.#"),1)=".",TRUE,FALSE)</formula>
    </cfRule>
  </conditionalFormatting>
  <conditionalFormatting sqref="AI635">
    <cfRule type="expression" dxfId="955" priority="243">
      <formula>IF(RIGHT(TEXT(AI635,"0.#"),1)=".",FALSE,TRUE)</formula>
    </cfRule>
    <cfRule type="expression" dxfId="954" priority="244">
      <formula>IF(RIGHT(TEXT(AI635,"0.#"),1)=".",TRUE,FALSE)</formula>
    </cfRule>
  </conditionalFormatting>
  <conditionalFormatting sqref="AI636">
    <cfRule type="expression" dxfId="953" priority="241">
      <formula>IF(RIGHT(TEXT(AI636,"0.#"),1)=".",FALSE,TRUE)</formula>
    </cfRule>
    <cfRule type="expression" dxfId="952" priority="242">
      <formula>IF(RIGHT(TEXT(AI636,"0.#"),1)=".",TRUE,FALSE)</formula>
    </cfRule>
  </conditionalFormatting>
  <conditionalFormatting sqref="AM602">
    <cfRule type="expression" dxfId="951" priority="317">
      <formula>IF(RIGHT(TEXT(AM602,"0.#"),1)=".",FALSE,TRUE)</formula>
    </cfRule>
    <cfRule type="expression" dxfId="950" priority="318">
      <formula>IF(RIGHT(TEXT(AM602,"0.#"),1)=".",TRUE,FALSE)</formula>
    </cfRule>
  </conditionalFormatting>
  <conditionalFormatting sqref="AM600">
    <cfRule type="expression" dxfId="949" priority="321">
      <formula>IF(RIGHT(TEXT(AM600,"0.#"),1)=".",FALSE,TRUE)</formula>
    </cfRule>
    <cfRule type="expression" dxfId="948" priority="322">
      <formula>IF(RIGHT(TEXT(AM600,"0.#"),1)=".",TRUE,FALSE)</formula>
    </cfRule>
  </conditionalFormatting>
  <conditionalFormatting sqref="AM601">
    <cfRule type="expression" dxfId="947" priority="319">
      <formula>IF(RIGHT(TEXT(AM601,"0.#"),1)=".",FALSE,TRUE)</formula>
    </cfRule>
    <cfRule type="expression" dxfId="946" priority="320">
      <formula>IF(RIGHT(TEXT(AM601,"0.#"),1)=".",TRUE,FALSE)</formula>
    </cfRule>
  </conditionalFormatting>
  <conditionalFormatting sqref="AI602">
    <cfRule type="expression" dxfId="945" priority="311">
      <formula>IF(RIGHT(TEXT(AI602,"0.#"),1)=".",FALSE,TRUE)</formula>
    </cfRule>
    <cfRule type="expression" dxfId="944" priority="312">
      <formula>IF(RIGHT(TEXT(AI602,"0.#"),1)=".",TRUE,FALSE)</formula>
    </cfRule>
  </conditionalFormatting>
  <conditionalFormatting sqref="AI600">
    <cfRule type="expression" dxfId="943" priority="315">
      <formula>IF(RIGHT(TEXT(AI600,"0.#"),1)=".",FALSE,TRUE)</formula>
    </cfRule>
    <cfRule type="expression" dxfId="942" priority="316">
      <formula>IF(RIGHT(TEXT(AI600,"0.#"),1)=".",TRUE,FALSE)</formula>
    </cfRule>
  </conditionalFormatting>
  <conditionalFormatting sqref="AI601">
    <cfRule type="expression" dxfId="941" priority="313">
      <formula>IF(RIGHT(TEXT(AI601,"0.#"),1)=".",FALSE,TRUE)</formula>
    </cfRule>
    <cfRule type="expression" dxfId="940" priority="314">
      <formula>IF(RIGHT(TEXT(AI601,"0.#"),1)=".",TRUE,FALSE)</formula>
    </cfRule>
  </conditionalFormatting>
  <conditionalFormatting sqref="AM607">
    <cfRule type="expression" dxfId="939" priority="305">
      <formula>IF(RIGHT(TEXT(AM607,"0.#"),1)=".",FALSE,TRUE)</formula>
    </cfRule>
    <cfRule type="expression" dxfId="938" priority="306">
      <formula>IF(RIGHT(TEXT(AM607,"0.#"),1)=".",TRUE,FALSE)</formula>
    </cfRule>
  </conditionalFormatting>
  <conditionalFormatting sqref="AM605">
    <cfRule type="expression" dxfId="937" priority="309">
      <formula>IF(RIGHT(TEXT(AM605,"0.#"),1)=".",FALSE,TRUE)</formula>
    </cfRule>
    <cfRule type="expression" dxfId="936" priority="310">
      <formula>IF(RIGHT(TEXT(AM605,"0.#"),1)=".",TRUE,FALSE)</formula>
    </cfRule>
  </conditionalFormatting>
  <conditionalFormatting sqref="AM606">
    <cfRule type="expression" dxfId="935" priority="307">
      <formula>IF(RIGHT(TEXT(AM606,"0.#"),1)=".",FALSE,TRUE)</formula>
    </cfRule>
    <cfRule type="expression" dxfId="934" priority="308">
      <formula>IF(RIGHT(TEXT(AM606,"0.#"),1)=".",TRUE,FALSE)</formula>
    </cfRule>
  </conditionalFormatting>
  <conditionalFormatting sqref="AI607">
    <cfRule type="expression" dxfId="933" priority="299">
      <formula>IF(RIGHT(TEXT(AI607,"0.#"),1)=".",FALSE,TRUE)</formula>
    </cfRule>
    <cfRule type="expression" dxfId="932" priority="300">
      <formula>IF(RIGHT(TEXT(AI607,"0.#"),1)=".",TRUE,FALSE)</formula>
    </cfRule>
  </conditionalFormatting>
  <conditionalFormatting sqref="AI605">
    <cfRule type="expression" dxfId="931" priority="303">
      <formula>IF(RIGHT(TEXT(AI605,"0.#"),1)=".",FALSE,TRUE)</formula>
    </cfRule>
    <cfRule type="expression" dxfId="930" priority="304">
      <formula>IF(RIGHT(TEXT(AI605,"0.#"),1)=".",TRUE,FALSE)</formula>
    </cfRule>
  </conditionalFormatting>
  <conditionalFormatting sqref="AI606">
    <cfRule type="expression" dxfId="929" priority="301">
      <formula>IF(RIGHT(TEXT(AI606,"0.#"),1)=".",FALSE,TRUE)</formula>
    </cfRule>
    <cfRule type="expression" dxfId="928" priority="302">
      <formula>IF(RIGHT(TEXT(AI606,"0.#"),1)=".",TRUE,FALSE)</formula>
    </cfRule>
  </conditionalFormatting>
  <conditionalFormatting sqref="AM612">
    <cfRule type="expression" dxfId="927" priority="293">
      <formula>IF(RIGHT(TEXT(AM612,"0.#"),1)=".",FALSE,TRUE)</formula>
    </cfRule>
    <cfRule type="expression" dxfId="926" priority="294">
      <formula>IF(RIGHT(TEXT(AM612,"0.#"),1)=".",TRUE,FALSE)</formula>
    </cfRule>
  </conditionalFormatting>
  <conditionalFormatting sqref="AM610">
    <cfRule type="expression" dxfId="925" priority="297">
      <formula>IF(RIGHT(TEXT(AM610,"0.#"),1)=".",FALSE,TRUE)</formula>
    </cfRule>
    <cfRule type="expression" dxfId="924" priority="298">
      <formula>IF(RIGHT(TEXT(AM610,"0.#"),1)=".",TRUE,FALSE)</formula>
    </cfRule>
  </conditionalFormatting>
  <conditionalFormatting sqref="AM611">
    <cfRule type="expression" dxfId="923" priority="295">
      <formula>IF(RIGHT(TEXT(AM611,"0.#"),1)=".",FALSE,TRUE)</formula>
    </cfRule>
    <cfRule type="expression" dxfId="922" priority="296">
      <formula>IF(RIGHT(TEXT(AM611,"0.#"),1)=".",TRUE,FALSE)</formula>
    </cfRule>
  </conditionalFormatting>
  <conditionalFormatting sqref="AI612">
    <cfRule type="expression" dxfId="921" priority="287">
      <formula>IF(RIGHT(TEXT(AI612,"0.#"),1)=".",FALSE,TRUE)</formula>
    </cfRule>
    <cfRule type="expression" dxfId="920" priority="288">
      <formula>IF(RIGHT(TEXT(AI612,"0.#"),1)=".",TRUE,FALSE)</formula>
    </cfRule>
  </conditionalFormatting>
  <conditionalFormatting sqref="AI610">
    <cfRule type="expression" dxfId="919" priority="291">
      <formula>IF(RIGHT(TEXT(AI610,"0.#"),1)=".",FALSE,TRUE)</formula>
    </cfRule>
    <cfRule type="expression" dxfId="918" priority="292">
      <formula>IF(RIGHT(TEXT(AI610,"0.#"),1)=".",TRUE,FALSE)</formula>
    </cfRule>
  </conditionalFormatting>
  <conditionalFormatting sqref="AI611">
    <cfRule type="expression" dxfId="917" priority="289">
      <formula>IF(RIGHT(TEXT(AI611,"0.#"),1)=".",FALSE,TRUE)</formula>
    </cfRule>
    <cfRule type="expression" dxfId="916" priority="290">
      <formula>IF(RIGHT(TEXT(AI611,"0.#"),1)=".",TRUE,FALSE)</formula>
    </cfRule>
  </conditionalFormatting>
  <conditionalFormatting sqref="AM617">
    <cfRule type="expression" dxfId="915" priority="281">
      <formula>IF(RIGHT(TEXT(AM617,"0.#"),1)=".",FALSE,TRUE)</formula>
    </cfRule>
    <cfRule type="expression" dxfId="914" priority="282">
      <formula>IF(RIGHT(TEXT(AM617,"0.#"),1)=".",TRUE,FALSE)</formula>
    </cfRule>
  </conditionalFormatting>
  <conditionalFormatting sqref="AM615">
    <cfRule type="expression" dxfId="913" priority="285">
      <formula>IF(RIGHT(TEXT(AM615,"0.#"),1)=".",FALSE,TRUE)</formula>
    </cfRule>
    <cfRule type="expression" dxfId="912" priority="286">
      <formula>IF(RIGHT(TEXT(AM615,"0.#"),1)=".",TRUE,FALSE)</formula>
    </cfRule>
  </conditionalFormatting>
  <conditionalFormatting sqref="AM616">
    <cfRule type="expression" dxfId="911" priority="283">
      <formula>IF(RIGHT(TEXT(AM616,"0.#"),1)=".",FALSE,TRUE)</formula>
    </cfRule>
    <cfRule type="expression" dxfId="910" priority="284">
      <formula>IF(RIGHT(TEXT(AM616,"0.#"),1)=".",TRUE,FALSE)</formula>
    </cfRule>
  </conditionalFormatting>
  <conditionalFormatting sqref="AI617">
    <cfRule type="expression" dxfId="909" priority="275">
      <formula>IF(RIGHT(TEXT(AI617,"0.#"),1)=".",FALSE,TRUE)</formula>
    </cfRule>
    <cfRule type="expression" dxfId="908" priority="276">
      <formula>IF(RIGHT(TEXT(AI617,"0.#"),1)=".",TRUE,FALSE)</formula>
    </cfRule>
  </conditionalFormatting>
  <conditionalFormatting sqref="AI615">
    <cfRule type="expression" dxfId="907" priority="279">
      <formula>IF(RIGHT(TEXT(AI615,"0.#"),1)=".",FALSE,TRUE)</formula>
    </cfRule>
    <cfRule type="expression" dxfId="906" priority="280">
      <formula>IF(RIGHT(TEXT(AI615,"0.#"),1)=".",TRUE,FALSE)</formula>
    </cfRule>
  </conditionalFormatting>
  <conditionalFormatting sqref="AI616">
    <cfRule type="expression" dxfId="905" priority="277">
      <formula>IF(RIGHT(TEXT(AI616,"0.#"),1)=".",FALSE,TRUE)</formula>
    </cfRule>
    <cfRule type="expression" dxfId="904" priority="278">
      <formula>IF(RIGHT(TEXT(AI616,"0.#"),1)=".",TRUE,FALSE)</formula>
    </cfRule>
  </conditionalFormatting>
  <conditionalFormatting sqref="AM651">
    <cfRule type="expression" dxfId="903" priority="233">
      <formula>IF(RIGHT(TEXT(AM651,"0.#"),1)=".",FALSE,TRUE)</formula>
    </cfRule>
    <cfRule type="expression" dxfId="902" priority="234">
      <formula>IF(RIGHT(TEXT(AM651,"0.#"),1)=".",TRUE,FALSE)</formula>
    </cfRule>
  </conditionalFormatting>
  <conditionalFormatting sqref="AM649">
    <cfRule type="expression" dxfId="901" priority="237">
      <formula>IF(RIGHT(TEXT(AM649,"0.#"),1)=".",FALSE,TRUE)</formula>
    </cfRule>
    <cfRule type="expression" dxfId="900" priority="238">
      <formula>IF(RIGHT(TEXT(AM649,"0.#"),1)=".",TRUE,FALSE)</formula>
    </cfRule>
  </conditionalFormatting>
  <conditionalFormatting sqref="AM650">
    <cfRule type="expression" dxfId="899" priority="235">
      <formula>IF(RIGHT(TEXT(AM650,"0.#"),1)=".",FALSE,TRUE)</formula>
    </cfRule>
    <cfRule type="expression" dxfId="898" priority="236">
      <formula>IF(RIGHT(TEXT(AM650,"0.#"),1)=".",TRUE,FALSE)</formula>
    </cfRule>
  </conditionalFormatting>
  <conditionalFormatting sqref="AI651">
    <cfRule type="expression" dxfId="897" priority="227">
      <formula>IF(RIGHT(TEXT(AI651,"0.#"),1)=".",FALSE,TRUE)</formula>
    </cfRule>
    <cfRule type="expression" dxfId="896" priority="228">
      <formula>IF(RIGHT(TEXT(AI651,"0.#"),1)=".",TRUE,FALSE)</formula>
    </cfRule>
  </conditionalFormatting>
  <conditionalFormatting sqref="AI649">
    <cfRule type="expression" dxfId="895" priority="231">
      <formula>IF(RIGHT(TEXT(AI649,"0.#"),1)=".",FALSE,TRUE)</formula>
    </cfRule>
    <cfRule type="expression" dxfId="894" priority="232">
      <formula>IF(RIGHT(TEXT(AI649,"0.#"),1)=".",TRUE,FALSE)</formula>
    </cfRule>
  </conditionalFormatting>
  <conditionalFormatting sqref="AI650">
    <cfRule type="expression" dxfId="893" priority="229">
      <formula>IF(RIGHT(TEXT(AI650,"0.#"),1)=".",FALSE,TRUE)</formula>
    </cfRule>
    <cfRule type="expression" dxfId="892" priority="230">
      <formula>IF(RIGHT(TEXT(AI650,"0.#"),1)=".",TRUE,FALSE)</formula>
    </cfRule>
  </conditionalFormatting>
  <conditionalFormatting sqref="AM676">
    <cfRule type="expression" dxfId="891" priority="221">
      <formula>IF(RIGHT(TEXT(AM676,"0.#"),1)=".",FALSE,TRUE)</formula>
    </cfRule>
    <cfRule type="expression" dxfId="890" priority="222">
      <formula>IF(RIGHT(TEXT(AM676,"0.#"),1)=".",TRUE,FALSE)</formula>
    </cfRule>
  </conditionalFormatting>
  <conditionalFormatting sqref="AM674">
    <cfRule type="expression" dxfId="889" priority="225">
      <formula>IF(RIGHT(TEXT(AM674,"0.#"),1)=".",FALSE,TRUE)</formula>
    </cfRule>
    <cfRule type="expression" dxfId="888" priority="226">
      <formula>IF(RIGHT(TEXT(AM674,"0.#"),1)=".",TRUE,FALSE)</formula>
    </cfRule>
  </conditionalFormatting>
  <conditionalFormatting sqref="AM675">
    <cfRule type="expression" dxfId="887" priority="223">
      <formula>IF(RIGHT(TEXT(AM675,"0.#"),1)=".",FALSE,TRUE)</formula>
    </cfRule>
    <cfRule type="expression" dxfId="886" priority="224">
      <formula>IF(RIGHT(TEXT(AM675,"0.#"),1)=".",TRUE,FALSE)</formula>
    </cfRule>
  </conditionalFormatting>
  <conditionalFormatting sqref="AI676">
    <cfRule type="expression" dxfId="885" priority="215">
      <formula>IF(RIGHT(TEXT(AI676,"0.#"),1)=".",FALSE,TRUE)</formula>
    </cfRule>
    <cfRule type="expression" dxfId="884" priority="216">
      <formula>IF(RIGHT(TEXT(AI676,"0.#"),1)=".",TRUE,FALSE)</formula>
    </cfRule>
  </conditionalFormatting>
  <conditionalFormatting sqref="AI674">
    <cfRule type="expression" dxfId="883" priority="219">
      <formula>IF(RIGHT(TEXT(AI674,"0.#"),1)=".",FALSE,TRUE)</formula>
    </cfRule>
    <cfRule type="expression" dxfId="882" priority="220">
      <formula>IF(RIGHT(TEXT(AI674,"0.#"),1)=".",TRUE,FALSE)</formula>
    </cfRule>
  </conditionalFormatting>
  <conditionalFormatting sqref="AI675">
    <cfRule type="expression" dxfId="881" priority="217">
      <formula>IF(RIGHT(TEXT(AI675,"0.#"),1)=".",FALSE,TRUE)</formula>
    </cfRule>
    <cfRule type="expression" dxfId="880" priority="218">
      <formula>IF(RIGHT(TEXT(AI675,"0.#"),1)=".",TRUE,FALSE)</formula>
    </cfRule>
  </conditionalFormatting>
  <conditionalFormatting sqref="AM681">
    <cfRule type="expression" dxfId="879" priority="161">
      <formula>IF(RIGHT(TEXT(AM681,"0.#"),1)=".",FALSE,TRUE)</formula>
    </cfRule>
    <cfRule type="expression" dxfId="878" priority="162">
      <formula>IF(RIGHT(TEXT(AM681,"0.#"),1)=".",TRUE,FALSE)</formula>
    </cfRule>
  </conditionalFormatting>
  <conditionalFormatting sqref="AM679">
    <cfRule type="expression" dxfId="877" priority="165">
      <formula>IF(RIGHT(TEXT(AM679,"0.#"),1)=".",FALSE,TRUE)</formula>
    </cfRule>
    <cfRule type="expression" dxfId="876" priority="166">
      <formula>IF(RIGHT(TEXT(AM679,"0.#"),1)=".",TRUE,FALSE)</formula>
    </cfRule>
  </conditionalFormatting>
  <conditionalFormatting sqref="AM680">
    <cfRule type="expression" dxfId="875" priority="163">
      <formula>IF(RIGHT(TEXT(AM680,"0.#"),1)=".",FALSE,TRUE)</formula>
    </cfRule>
    <cfRule type="expression" dxfId="874" priority="164">
      <formula>IF(RIGHT(TEXT(AM680,"0.#"),1)=".",TRUE,FALSE)</formula>
    </cfRule>
  </conditionalFormatting>
  <conditionalFormatting sqref="AI681">
    <cfRule type="expression" dxfId="873" priority="155">
      <formula>IF(RIGHT(TEXT(AI681,"0.#"),1)=".",FALSE,TRUE)</formula>
    </cfRule>
    <cfRule type="expression" dxfId="872" priority="156">
      <formula>IF(RIGHT(TEXT(AI681,"0.#"),1)=".",TRUE,FALSE)</formula>
    </cfRule>
  </conditionalFormatting>
  <conditionalFormatting sqref="AI679">
    <cfRule type="expression" dxfId="871" priority="159">
      <formula>IF(RIGHT(TEXT(AI679,"0.#"),1)=".",FALSE,TRUE)</formula>
    </cfRule>
    <cfRule type="expression" dxfId="870" priority="160">
      <formula>IF(RIGHT(TEXT(AI679,"0.#"),1)=".",TRUE,FALSE)</formula>
    </cfRule>
  </conditionalFormatting>
  <conditionalFormatting sqref="AI680">
    <cfRule type="expression" dxfId="869" priority="157">
      <formula>IF(RIGHT(TEXT(AI680,"0.#"),1)=".",FALSE,TRUE)</formula>
    </cfRule>
    <cfRule type="expression" dxfId="868" priority="158">
      <formula>IF(RIGHT(TEXT(AI680,"0.#"),1)=".",TRUE,FALSE)</formula>
    </cfRule>
  </conditionalFormatting>
  <conditionalFormatting sqref="AM686">
    <cfRule type="expression" dxfId="867" priority="149">
      <formula>IF(RIGHT(TEXT(AM686,"0.#"),1)=".",FALSE,TRUE)</formula>
    </cfRule>
    <cfRule type="expression" dxfId="866" priority="150">
      <formula>IF(RIGHT(TEXT(AM686,"0.#"),1)=".",TRUE,FALSE)</formula>
    </cfRule>
  </conditionalFormatting>
  <conditionalFormatting sqref="AM684">
    <cfRule type="expression" dxfId="865" priority="153">
      <formula>IF(RIGHT(TEXT(AM684,"0.#"),1)=".",FALSE,TRUE)</formula>
    </cfRule>
    <cfRule type="expression" dxfId="864" priority="154">
      <formula>IF(RIGHT(TEXT(AM684,"0.#"),1)=".",TRUE,FALSE)</formula>
    </cfRule>
  </conditionalFormatting>
  <conditionalFormatting sqref="AM685">
    <cfRule type="expression" dxfId="863" priority="151">
      <formula>IF(RIGHT(TEXT(AM685,"0.#"),1)=".",FALSE,TRUE)</formula>
    </cfRule>
    <cfRule type="expression" dxfId="862" priority="152">
      <formula>IF(RIGHT(TEXT(AM685,"0.#"),1)=".",TRUE,FALSE)</formula>
    </cfRule>
  </conditionalFormatting>
  <conditionalFormatting sqref="AI686">
    <cfRule type="expression" dxfId="861" priority="143">
      <formula>IF(RIGHT(TEXT(AI686,"0.#"),1)=".",FALSE,TRUE)</formula>
    </cfRule>
    <cfRule type="expression" dxfId="860" priority="144">
      <formula>IF(RIGHT(TEXT(AI686,"0.#"),1)=".",TRUE,FALSE)</formula>
    </cfRule>
  </conditionalFormatting>
  <conditionalFormatting sqref="AI684">
    <cfRule type="expression" dxfId="859" priority="147">
      <formula>IF(RIGHT(TEXT(AI684,"0.#"),1)=".",FALSE,TRUE)</formula>
    </cfRule>
    <cfRule type="expression" dxfId="858" priority="148">
      <formula>IF(RIGHT(TEXT(AI684,"0.#"),1)=".",TRUE,FALSE)</formula>
    </cfRule>
  </conditionalFormatting>
  <conditionalFormatting sqref="AI685">
    <cfRule type="expression" dxfId="857" priority="145">
      <formula>IF(RIGHT(TEXT(AI685,"0.#"),1)=".",FALSE,TRUE)</formula>
    </cfRule>
    <cfRule type="expression" dxfId="856" priority="146">
      <formula>IF(RIGHT(TEXT(AI685,"0.#"),1)=".",TRUE,FALSE)</formula>
    </cfRule>
  </conditionalFormatting>
  <conditionalFormatting sqref="AM691">
    <cfRule type="expression" dxfId="855" priority="137">
      <formula>IF(RIGHT(TEXT(AM691,"0.#"),1)=".",FALSE,TRUE)</formula>
    </cfRule>
    <cfRule type="expression" dxfId="854" priority="138">
      <formula>IF(RIGHT(TEXT(AM691,"0.#"),1)=".",TRUE,FALSE)</formula>
    </cfRule>
  </conditionalFormatting>
  <conditionalFormatting sqref="AM689">
    <cfRule type="expression" dxfId="853" priority="141">
      <formula>IF(RIGHT(TEXT(AM689,"0.#"),1)=".",FALSE,TRUE)</formula>
    </cfRule>
    <cfRule type="expression" dxfId="852" priority="142">
      <formula>IF(RIGHT(TEXT(AM689,"0.#"),1)=".",TRUE,FALSE)</formula>
    </cfRule>
  </conditionalFormatting>
  <conditionalFormatting sqref="AM690">
    <cfRule type="expression" dxfId="851" priority="139">
      <formula>IF(RIGHT(TEXT(AM690,"0.#"),1)=".",FALSE,TRUE)</formula>
    </cfRule>
    <cfRule type="expression" dxfId="850" priority="140">
      <formula>IF(RIGHT(TEXT(AM690,"0.#"),1)=".",TRUE,FALSE)</formula>
    </cfRule>
  </conditionalFormatting>
  <conditionalFormatting sqref="AI691">
    <cfRule type="expression" dxfId="849" priority="131">
      <formula>IF(RIGHT(TEXT(AI691,"0.#"),1)=".",FALSE,TRUE)</formula>
    </cfRule>
    <cfRule type="expression" dxfId="848" priority="132">
      <formula>IF(RIGHT(TEXT(AI691,"0.#"),1)=".",TRUE,FALSE)</formula>
    </cfRule>
  </conditionalFormatting>
  <conditionalFormatting sqref="AI689">
    <cfRule type="expression" dxfId="847" priority="135">
      <formula>IF(RIGHT(TEXT(AI689,"0.#"),1)=".",FALSE,TRUE)</formula>
    </cfRule>
    <cfRule type="expression" dxfId="846" priority="136">
      <formula>IF(RIGHT(TEXT(AI689,"0.#"),1)=".",TRUE,FALSE)</formula>
    </cfRule>
  </conditionalFormatting>
  <conditionalFormatting sqref="AI690">
    <cfRule type="expression" dxfId="845" priority="133">
      <formula>IF(RIGHT(TEXT(AI690,"0.#"),1)=".",FALSE,TRUE)</formula>
    </cfRule>
    <cfRule type="expression" dxfId="844" priority="134">
      <formula>IF(RIGHT(TEXT(AI690,"0.#"),1)=".",TRUE,FALSE)</formula>
    </cfRule>
  </conditionalFormatting>
  <conditionalFormatting sqref="AM656">
    <cfRule type="expression" dxfId="843" priority="209">
      <formula>IF(RIGHT(TEXT(AM656,"0.#"),1)=".",FALSE,TRUE)</formula>
    </cfRule>
    <cfRule type="expression" dxfId="842" priority="210">
      <formula>IF(RIGHT(TEXT(AM656,"0.#"),1)=".",TRUE,FALSE)</formula>
    </cfRule>
  </conditionalFormatting>
  <conditionalFormatting sqref="AM654">
    <cfRule type="expression" dxfId="841" priority="213">
      <formula>IF(RIGHT(TEXT(AM654,"0.#"),1)=".",FALSE,TRUE)</formula>
    </cfRule>
    <cfRule type="expression" dxfId="840" priority="214">
      <formula>IF(RIGHT(TEXT(AM654,"0.#"),1)=".",TRUE,FALSE)</formula>
    </cfRule>
  </conditionalFormatting>
  <conditionalFormatting sqref="AM655">
    <cfRule type="expression" dxfId="839" priority="211">
      <formula>IF(RIGHT(TEXT(AM655,"0.#"),1)=".",FALSE,TRUE)</formula>
    </cfRule>
    <cfRule type="expression" dxfId="838" priority="212">
      <formula>IF(RIGHT(TEXT(AM655,"0.#"),1)=".",TRUE,FALSE)</formula>
    </cfRule>
  </conditionalFormatting>
  <conditionalFormatting sqref="AI656">
    <cfRule type="expression" dxfId="837" priority="203">
      <formula>IF(RIGHT(TEXT(AI656,"0.#"),1)=".",FALSE,TRUE)</formula>
    </cfRule>
    <cfRule type="expression" dxfId="836" priority="204">
      <formula>IF(RIGHT(TEXT(AI656,"0.#"),1)=".",TRUE,FALSE)</formula>
    </cfRule>
  </conditionalFormatting>
  <conditionalFormatting sqref="AI654">
    <cfRule type="expression" dxfId="835" priority="207">
      <formula>IF(RIGHT(TEXT(AI654,"0.#"),1)=".",FALSE,TRUE)</formula>
    </cfRule>
    <cfRule type="expression" dxfId="834" priority="208">
      <formula>IF(RIGHT(TEXT(AI654,"0.#"),1)=".",TRUE,FALSE)</formula>
    </cfRule>
  </conditionalFormatting>
  <conditionalFormatting sqref="AI655">
    <cfRule type="expression" dxfId="833" priority="205">
      <formula>IF(RIGHT(TEXT(AI655,"0.#"),1)=".",FALSE,TRUE)</formula>
    </cfRule>
    <cfRule type="expression" dxfId="832" priority="206">
      <formula>IF(RIGHT(TEXT(AI655,"0.#"),1)=".",TRUE,FALSE)</formula>
    </cfRule>
  </conditionalFormatting>
  <conditionalFormatting sqref="AM661">
    <cfRule type="expression" dxfId="831" priority="197">
      <formula>IF(RIGHT(TEXT(AM661,"0.#"),1)=".",FALSE,TRUE)</formula>
    </cfRule>
    <cfRule type="expression" dxfId="830" priority="198">
      <formula>IF(RIGHT(TEXT(AM661,"0.#"),1)=".",TRUE,FALSE)</formula>
    </cfRule>
  </conditionalFormatting>
  <conditionalFormatting sqref="AM659">
    <cfRule type="expression" dxfId="829" priority="201">
      <formula>IF(RIGHT(TEXT(AM659,"0.#"),1)=".",FALSE,TRUE)</formula>
    </cfRule>
    <cfRule type="expression" dxfId="828" priority="202">
      <formula>IF(RIGHT(TEXT(AM659,"0.#"),1)=".",TRUE,FALSE)</formula>
    </cfRule>
  </conditionalFormatting>
  <conditionalFormatting sqref="AM660">
    <cfRule type="expression" dxfId="827" priority="199">
      <formula>IF(RIGHT(TEXT(AM660,"0.#"),1)=".",FALSE,TRUE)</formula>
    </cfRule>
    <cfRule type="expression" dxfId="826" priority="200">
      <formula>IF(RIGHT(TEXT(AM660,"0.#"),1)=".",TRUE,FALSE)</formula>
    </cfRule>
  </conditionalFormatting>
  <conditionalFormatting sqref="AI661">
    <cfRule type="expression" dxfId="825" priority="191">
      <formula>IF(RIGHT(TEXT(AI661,"0.#"),1)=".",FALSE,TRUE)</formula>
    </cfRule>
    <cfRule type="expression" dxfId="824" priority="192">
      <formula>IF(RIGHT(TEXT(AI661,"0.#"),1)=".",TRUE,FALSE)</formula>
    </cfRule>
  </conditionalFormatting>
  <conditionalFormatting sqref="AI659">
    <cfRule type="expression" dxfId="823" priority="195">
      <formula>IF(RIGHT(TEXT(AI659,"0.#"),1)=".",FALSE,TRUE)</formula>
    </cfRule>
    <cfRule type="expression" dxfId="822" priority="196">
      <formula>IF(RIGHT(TEXT(AI659,"0.#"),1)=".",TRUE,FALSE)</formula>
    </cfRule>
  </conditionalFormatting>
  <conditionalFormatting sqref="AI660">
    <cfRule type="expression" dxfId="821" priority="193">
      <formula>IF(RIGHT(TEXT(AI660,"0.#"),1)=".",FALSE,TRUE)</formula>
    </cfRule>
    <cfRule type="expression" dxfId="820" priority="194">
      <formula>IF(RIGHT(TEXT(AI660,"0.#"),1)=".",TRUE,FALSE)</formula>
    </cfRule>
  </conditionalFormatting>
  <conditionalFormatting sqref="AM666">
    <cfRule type="expression" dxfId="819" priority="185">
      <formula>IF(RIGHT(TEXT(AM666,"0.#"),1)=".",FALSE,TRUE)</formula>
    </cfRule>
    <cfRule type="expression" dxfId="818" priority="186">
      <formula>IF(RIGHT(TEXT(AM666,"0.#"),1)=".",TRUE,FALSE)</formula>
    </cfRule>
  </conditionalFormatting>
  <conditionalFormatting sqref="AM664">
    <cfRule type="expression" dxfId="817" priority="189">
      <formula>IF(RIGHT(TEXT(AM664,"0.#"),1)=".",FALSE,TRUE)</formula>
    </cfRule>
    <cfRule type="expression" dxfId="816" priority="190">
      <formula>IF(RIGHT(TEXT(AM664,"0.#"),1)=".",TRUE,FALSE)</formula>
    </cfRule>
  </conditionalFormatting>
  <conditionalFormatting sqref="AM665">
    <cfRule type="expression" dxfId="815" priority="187">
      <formula>IF(RIGHT(TEXT(AM665,"0.#"),1)=".",FALSE,TRUE)</formula>
    </cfRule>
    <cfRule type="expression" dxfId="814" priority="188">
      <formula>IF(RIGHT(TEXT(AM665,"0.#"),1)=".",TRUE,FALSE)</formula>
    </cfRule>
  </conditionalFormatting>
  <conditionalFormatting sqref="AI666">
    <cfRule type="expression" dxfId="813" priority="179">
      <formula>IF(RIGHT(TEXT(AI666,"0.#"),1)=".",FALSE,TRUE)</formula>
    </cfRule>
    <cfRule type="expression" dxfId="812" priority="180">
      <formula>IF(RIGHT(TEXT(AI666,"0.#"),1)=".",TRUE,FALSE)</formula>
    </cfRule>
  </conditionalFormatting>
  <conditionalFormatting sqref="AI664">
    <cfRule type="expression" dxfId="811" priority="183">
      <formula>IF(RIGHT(TEXT(AI664,"0.#"),1)=".",FALSE,TRUE)</formula>
    </cfRule>
    <cfRule type="expression" dxfId="810" priority="184">
      <formula>IF(RIGHT(TEXT(AI664,"0.#"),1)=".",TRUE,FALSE)</formula>
    </cfRule>
  </conditionalFormatting>
  <conditionalFormatting sqref="AI665">
    <cfRule type="expression" dxfId="809" priority="181">
      <formula>IF(RIGHT(TEXT(AI665,"0.#"),1)=".",FALSE,TRUE)</formula>
    </cfRule>
    <cfRule type="expression" dxfId="808" priority="182">
      <formula>IF(RIGHT(TEXT(AI665,"0.#"),1)=".",TRUE,FALSE)</formula>
    </cfRule>
  </conditionalFormatting>
  <conditionalFormatting sqref="AM671">
    <cfRule type="expression" dxfId="807" priority="173">
      <formula>IF(RIGHT(TEXT(AM671,"0.#"),1)=".",FALSE,TRUE)</formula>
    </cfRule>
    <cfRule type="expression" dxfId="806" priority="174">
      <formula>IF(RIGHT(TEXT(AM671,"0.#"),1)=".",TRUE,FALSE)</formula>
    </cfRule>
  </conditionalFormatting>
  <conditionalFormatting sqref="AM669">
    <cfRule type="expression" dxfId="805" priority="177">
      <formula>IF(RIGHT(TEXT(AM669,"0.#"),1)=".",FALSE,TRUE)</formula>
    </cfRule>
    <cfRule type="expression" dxfId="804" priority="178">
      <formula>IF(RIGHT(TEXT(AM669,"0.#"),1)=".",TRUE,FALSE)</formula>
    </cfRule>
  </conditionalFormatting>
  <conditionalFormatting sqref="AM670">
    <cfRule type="expression" dxfId="803" priority="175">
      <formula>IF(RIGHT(TEXT(AM670,"0.#"),1)=".",FALSE,TRUE)</formula>
    </cfRule>
    <cfRule type="expression" dxfId="802" priority="176">
      <formula>IF(RIGHT(TEXT(AM670,"0.#"),1)=".",TRUE,FALSE)</formula>
    </cfRule>
  </conditionalFormatting>
  <conditionalFormatting sqref="AI671">
    <cfRule type="expression" dxfId="801" priority="167">
      <formula>IF(RIGHT(TEXT(AI671,"0.#"),1)=".",FALSE,TRUE)</formula>
    </cfRule>
    <cfRule type="expression" dxfId="800" priority="168">
      <formula>IF(RIGHT(TEXT(AI671,"0.#"),1)=".",TRUE,FALSE)</formula>
    </cfRule>
  </conditionalFormatting>
  <conditionalFormatting sqref="AI669">
    <cfRule type="expression" dxfId="799" priority="171">
      <formula>IF(RIGHT(TEXT(AI669,"0.#"),1)=".",FALSE,TRUE)</formula>
    </cfRule>
    <cfRule type="expression" dxfId="798" priority="172">
      <formula>IF(RIGHT(TEXT(AI669,"0.#"),1)=".",TRUE,FALSE)</formula>
    </cfRule>
  </conditionalFormatting>
  <conditionalFormatting sqref="AI670">
    <cfRule type="expression" dxfId="797" priority="169">
      <formula>IF(RIGHT(TEXT(AI670,"0.#"),1)=".",FALSE,TRUE)</formula>
    </cfRule>
    <cfRule type="expression" dxfId="796" priority="170">
      <formula>IF(RIGHT(TEXT(AI670,"0.#"),1)=".",TRUE,FALSE)</formula>
    </cfRule>
  </conditionalFormatting>
  <conditionalFormatting sqref="P29:AC29">
    <cfRule type="expression" dxfId="795" priority="129">
      <formula>IF(RIGHT(TEXT(P29,"0.#"),1)=".",FALSE,TRUE)</formula>
    </cfRule>
    <cfRule type="expression" dxfId="794" priority="130">
      <formula>IF(RIGHT(TEXT(P29,"0.#"),1)=".",TRUE,FALSE)</formula>
    </cfRule>
  </conditionalFormatting>
  <conditionalFormatting sqref="AL917:AO917 AL919:AO919">
    <cfRule type="expression" dxfId="793" priority="125">
      <formula>IF(AND(AL917&gt;=0, RIGHT(TEXT(AL917,"0.#"),1)&lt;&gt;"."),TRUE,FALSE)</formula>
    </cfRule>
    <cfRule type="expression" dxfId="792" priority="126">
      <formula>IF(AND(AL917&gt;=0, RIGHT(TEXT(AL917,"0.#"),1)="."),TRUE,FALSE)</formula>
    </cfRule>
    <cfRule type="expression" dxfId="791" priority="127">
      <formula>IF(AND(AL917&lt;0, RIGHT(TEXT(AL917,"0.#"),1)&lt;&gt;"."),TRUE,FALSE)</formula>
    </cfRule>
    <cfRule type="expression" dxfId="790" priority="128">
      <formula>IF(AND(AL917&lt;0, RIGHT(TEXT(AL917,"0.#"),1)="."),TRUE,FALSE)</formula>
    </cfRule>
  </conditionalFormatting>
  <conditionalFormatting sqref="Y878">
    <cfRule type="expression" dxfId="789" priority="117">
      <formula>IF(RIGHT(TEXT(Y878,"0.#"),1)=".",FALSE,TRUE)</formula>
    </cfRule>
    <cfRule type="expression" dxfId="788" priority="118">
      <formula>IF(RIGHT(TEXT(Y878,"0.#"),1)=".",TRUE,FALSE)</formula>
    </cfRule>
  </conditionalFormatting>
  <conditionalFormatting sqref="AL878:AO878">
    <cfRule type="expression" dxfId="787" priority="119">
      <formula>IF(AND(AL878&gt;=0, RIGHT(TEXT(AL878,"0.#"),1)&lt;&gt;"."),TRUE,FALSE)</formula>
    </cfRule>
    <cfRule type="expression" dxfId="786" priority="120">
      <formula>IF(AND(AL878&gt;=0, RIGHT(TEXT(AL878,"0.#"),1)="."),TRUE,FALSE)</formula>
    </cfRule>
    <cfRule type="expression" dxfId="785" priority="121">
      <formula>IF(AND(AL878&lt;0, RIGHT(TEXT(AL878,"0.#"),1)&lt;&gt;"."),TRUE,FALSE)</formula>
    </cfRule>
    <cfRule type="expression" dxfId="784" priority="122">
      <formula>IF(AND(AL878&lt;0, RIGHT(TEXT(AL878,"0.#"),1)="."),TRUE,FALSE)</formula>
    </cfRule>
  </conditionalFormatting>
  <conditionalFormatting sqref="AL916:AO916 AL918:AO918 AL920:AO920">
    <cfRule type="expression" dxfId="783" priority="99">
      <formula>IF(AND(AL916&gt;=0, RIGHT(TEXT(AL916,"0.#"),1)&lt;&gt;"."),TRUE,FALSE)</formula>
    </cfRule>
    <cfRule type="expression" dxfId="782" priority="100">
      <formula>IF(AND(AL916&gt;=0, RIGHT(TEXT(AL916,"0.#"),1)="."),TRUE,FALSE)</formula>
    </cfRule>
    <cfRule type="expression" dxfId="781" priority="101">
      <formula>IF(AND(AL916&lt;0, RIGHT(TEXT(AL916,"0.#"),1)&lt;&gt;"."),TRUE,FALSE)</formula>
    </cfRule>
    <cfRule type="expression" dxfId="780" priority="102">
      <formula>IF(AND(AL916&lt;0, RIGHT(TEXT(AL916,"0.#"),1)="."),TRUE,FALSE)</formula>
    </cfRule>
  </conditionalFormatting>
  <conditionalFormatting sqref="Y883">
    <cfRule type="expression" dxfId="779" priority="85">
      <formula>IF(RIGHT(TEXT(Y883,"0.#"),1)=".",FALSE,TRUE)</formula>
    </cfRule>
    <cfRule type="expression" dxfId="778" priority="86">
      <formula>IF(RIGHT(TEXT(Y883,"0.#"),1)=".",TRUE,FALSE)</formula>
    </cfRule>
  </conditionalFormatting>
  <conditionalFormatting sqref="AL883:AO883">
    <cfRule type="expression" dxfId="777" priority="81">
      <formula>IF(AND(AL883&gt;=0, RIGHT(TEXT(AL883,"0.#"),1)&lt;&gt;"."),TRUE,FALSE)</formula>
    </cfRule>
    <cfRule type="expression" dxfId="776" priority="82">
      <formula>IF(AND(AL883&gt;=0, RIGHT(TEXT(AL883,"0.#"),1)="."),TRUE,FALSE)</formula>
    </cfRule>
    <cfRule type="expression" dxfId="775" priority="83">
      <formula>IF(AND(AL883&lt;0, RIGHT(TEXT(AL883,"0.#"),1)&lt;&gt;"."),TRUE,FALSE)</formula>
    </cfRule>
    <cfRule type="expression" dxfId="774" priority="84">
      <formula>IF(AND(AL883&lt;0, RIGHT(TEXT(AL883,"0.#"),1)="."),TRUE,FALSE)</formula>
    </cfRule>
  </conditionalFormatting>
  <conditionalFormatting sqref="Y884">
    <cfRule type="expression" dxfId="773" priority="79">
      <formula>IF(RIGHT(TEXT(Y884,"0.#"),1)=".",FALSE,TRUE)</formula>
    </cfRule>
    <cfRule type="expression" dxfId="772" priority="80">
      <formula>IF(RIGHT(TEXT(Y884,"0.#"),1)=".",TRUE,FALSE)</formula>
    </cfRule>
  </conditionalFormatting>
  <conditionalFormatting sqref="AL884:AO884">
    <cfRule type="expression" dxfId="771" priority="75">
      <formula>IF(AND(AL884&gt;=0, RIGHT(TEXT(AL884,"0.#"),1)&lt;&gt;"."),TRUE,FALSE)</formula>
    </cfRule>
    <cfRule type="expression" dxfId="770" priority="76">
      <formula>IF(AND(AL884&gt;=0, RIGHT(TEXT(AL884,"0.#"),1)="."),TRUE,FALSE)</formula>
    </cfRule>
    <cfRule type="expression" dxfId="769" priority="77">
      <formula>IF(AND(AL884&lt;0, RIGHT(TEXT(AL884,"0.#"),1)&lt;&gt;"."),TRUE,FALSE)</formula>
    </cfRule>
    <cfRule type="expression" dxfId="768" priority="78">
      <formula>IF(AND(AL884&lt;0, RIGHT(TEXT(AL884,"0.#"),1)="."),TRUE,FALSE)</formula>
    </cfRule>
  </conditionalFormatting>
  <conditionalFormatting sqref="Y946:Y953">
    <cfRule type="expression" dxfId="767" priority="67">
      <formula>IF(RIGHT(TEXT(Y946,"0.#"),1)=".",FALSE,TRUE)</formula>
    </cfRule>
    <cfRule type="expression" dxfId="766" priority="68">
      <formula>IF(RIGHT(TEXT(Y946,"0.#"),1)=".",TRUE,FALSE)</formula>
    </cfRule>
  </conditionalFormatting>
  <conditionalFormatting sqref="Y944">
    <cfRule type="expression" dxfId="765" priority="61">
      <formula>IF(RIGHT(TEXT(Y944,"0.#"),1)=".",FALSE,TRUE)</formula>
    </cfRule>
    <cfRule type="expression" dxfId="764" priority="62">
      <formula>IF(RIGHT(TEXT(Y944,"0.#"),1)=".",TRUE,FALSE)</formula>
    </cfRule>
  </conditionalFormatting>
  <conditionalFormatting sqref="AL944:AO944 AL946:AO946 AL948:AO948 AL950:AO950 AL952:AO952">
    <cfRule type="expression" dxfId="763" priority="63">
      <formula>IF(AND(AL944&gt;=0, RIGHT(TEXT(AL944,"0.#"),1)&lt;&gt;"."),TRUE,FALSE)</formula>
    </cfRule>
    <cfRule type="expression" dxfId="762" priority="64">
      <formula>IF(AND(AL944&gt;=0, RIGHT(TEXT(AL944,"0.#"),1)="."),TRUE,FALSE)</formula>
    </cfRule>
    <cfRule type="expression" dxfId="761" priority="65">
      <formula>IF(AND(AL944&lt;0, RIGHT(TEXT(AL944,"0.#"),1)&lt;&gt;"."),TRUE,FALSE)</formula>
    </cfRule>
    <cfRule type="expression" dxfId="760" priority="66">
      <formula>IF(AND(AL944&lt;0, RIGHT(TEXT(AL944,"0.#"),1)="."),TRUE,FALSE)</formula>
    </cfRule>
  </conditionalFormatting>
  <conditionalFormatting sqref="Y945">
    <cfRule type="expression" dxfId="759" priority="59">
      <formula>IF(RIGHT(TEXT(Y945,"0.#"),1)=".",FALSE,TRUE)</formula>
    </cfRule>
    <cfRule type="expression" dxfId="758" priority="60">
      <formula>IF(RIGHT(TEXT(Y945,"0.#"),1)=".",TRUE,FALSE)</formula>
    </cfRule>
  </conditionalFormatting>
  <conditionalFormatting sqref="AL945:AO945 AL947:AO947 AL949:AO949 AL951:AO951 AL953:AO953">
    <cfRule type="expression" dxfId="757" priority="55">
      <formula>IF(AND(AL945&gt;=0, RIGHT(TEXT(AL945,"0.#"),1)&lt;&gt;"."),TRUE,FALSE)</formula>
    </cfRule>
    <cfRule type="expression" dxfId="756" priority="56">
      <formula>IF(AND(AL945&gt;=0, RIGHT(TEXT(AL945,"0.#"),1)="."),TRUE,FALSE)</formula>
    </cfRule>
    <cfRule type="expression" dxfId="755" priority="57">
      <formula>IF(AND(AL945&lt;0, RIGHT(TEXT(AL945,"0.#"),1)&lt;&gt;"."),TRUE,FALSE)</formula>
    </cfRule>
    <cfRule type="expression" dxfId="754" priority="58">
      <formula>IF(AND(AL945&lt;0, RIGHT(TEXT(AL945,"0.#"),1)="."),TRUE,FALSE)</formula>
    </cfRule>
  </conditionalFormatting>
  <conditionalFormatting sqref="Y815:Y816">
    <cfRule type="expression" dxfId="753" priority="51">
      <formula>IF(RIGHT(TEXT(Y815,"0.#"),1)=".",FALSE,TRUE)</formula>
    </cfRule>
    <cfRule type="expression" dxfId="752" priority="52">
      <formula>IF(RIGHT(TEXT(Y815,"0.#"),1)=".",TRUE,FALSE)</formula>
    </cfRule>
  </conditionalFormatting>
  <conditionalFormatting sqref="Y817">
    <cfRule type="expression" dxfId="751" priority="53">
      <formula>IF(RIGHT(TEXT(Y817,"0.#"),1)=".",FALSE,TRUE)</formula>
    </cfRule>
    <cfRule type="expression" dxfId="750" priority="54">
      <formula>IF(RIGHT(TEXT(Y817,"0.#"),1)=".",TRUE,FALSE)</formula>
    </cfRule>
  </conditionalFormatting>
  <conditionalFormatting sqref="Y880">
    <cfRule type="expression" dxfId="749" priority="49">
      <formula>IF(RIGHT(TEXT(Y880,"0.#"),1)=".",FALSE,TRUE)</formula>
    </cfRule>
    <cfRule type="expression" dxfId="748" priority="50">
      <formula>IF(RIGHT(TEXT(Y880,"0.#"),1)=".",TRUE,FALSE)</formula>
    </cfRule>
  </conditionalFormatting>
  <conditionalFormatting sqref="AL880:AO880">
    <cfRule type="expression" dxfId="747" priority="45">
      <formula>IF(AND(AL880&gt;=0, RIGHT(TEXT(AL880,"0.#"),1)&lt;&gt;"."),TRUE,FALSE)</formula>
    </cfRule>
    <cfRule type="expression" dxfId="746" priority="46">
      <formula>IF(AND(AL880&gt;=0, RIGHT(TEXT(AL880,"0.#"),1)="."),TRUE,FALSE)</formula>
    </cfRule>
    <cfRule type="expression" dxfId="745" priority="47">
      <formula>IF(AND(AL880&lt;0, RIGHT(TEXT(AL880,"0.#"),1)&lt;&gt;"."),TRUE,FALSE)</formula>
    </cfRule>
    <cfRule type="expression" dxfId="744" priority="48">
      <formula>IF(AND(AL880&lt;0, RIGHT(TEXT(AL880,"0.#"),1)="."),TRUE,FALSE)</formula>
    </cfRule>
  </conditionalFormatting>
  <conditionalFormatting sqref="Y881">
    <cfRule type="expression" dxfId="743" priority="43">
      <formula>IF(RIGHT(TEXT(Y881,"0.#"),1)=".",FALSE,TRUE)</formula>
    </cfRule>
    <cfRule type="expression" dxfId="742" priority="44">
      <formula>IF(RIGHT(TEXT(Y881,"0.#"),1)=".",TRUE,FALSE)</formula>
    </cfRule>
  </conditionalFormatting>
  <conditionalFormatting sqref="AL881:AO881">
    <cfRule type="expression" dxfId="741" priority="39">
      <formula>IF(AND(AL881&gt;=0, RIGHT(TEXT(AL881,"0.#"),1)&lt;&gt;"."),TRUE,FALSE)</formula>
    </cfRule>
    <cfRule type="expression" dxfId="740" priority="40">
      <formula>IF(AND(AL881&gt;=0, RIGHT(TEXT(AL881,"0.#"),1)="."),TRUE,FALSE)</formula>
    </cfRule>
    <cfRule type="expression" dxfId="739" priority="41">
      <formula>IF(AND(AL881&lt;0, RIGHT(TEXT(AL881,"0.#"),1)&lt;&gt;"."),TRUE,FALSE)</formula>
    </cfRule>
    <cfRule type="expression" dxfId="738" priority="42">
      <formula>IF(AND(AL881&lt;0, RIGHT(TEXT(AL881,"0.#"),1)="."),TRUE,FALSE)</formula>
    </cfRule>
  </conditionalFormatting>
  <conditionalFormatting sqref="Y882">
    <cfRule type="expression" dxfId="737" priority="37">
      <formula>IF(RIGHT(TEXT(Y882,"0.#"),1)=".",FALSE,TRUE)</formula>
    </cfRule>
    <cfRule type="expression" dxfId="736" priority="38">
      <formula>IF(RIGHT(TEXT(Y882,"0.#"),1)=".",TRUE,FALSE)</formula>
    </cfRule>
  </conditionalFormatting>
  <conditionalFormatting sqref="AL882:AO882">
    <cfRule type="expression" dxfId="735" priority="33">
      <formula>IF(AND(AL882&gt;=0, RIGHT(TEXT(AL882,"0.#"),1)&lt;&gt;"."),TRUE,FALSE)</formula>
    </cfRule>
    <cfRule type="expression" dxfId="734" priority="34">
      <formula>IF(AND(AL882&gt;=0, RIGHT(TEXT(AL882,"0.#"),1)="."),TRUE,FALSE)</formula>
    </cfRule>
    <cfRule type="expression" dxfId="733" priority="35">
      <formula>IF(AND(AL882&lt;0, RIGHT(TEXT(AL882,"0.#"),1)&lt;&gt;"."),TRUE,FALSE)</formula>
    </cfRule>
    <cfRule type="expression" dxfId="732" priority="36">
      <formula>IF(AND(AL882&lt;0, RIGHT(TEXT(AL882,"0.#"),1)="."),TRUE,FALSE)</formula>
    </cfRule>
  </conditionalFormatting>
  <conditionalFormatting sqref="Y879">
    <cfRule type="expression" dxfId="731" priority="31">
      <formula>IF(RIGHT(TEXT(Y879,"0.#"),1)=".",FALSE,TRUE)</formula>
    </cfRule>
    <cfRule type="expression" dxfId="730" priority="32">
      <formula>IF(RIGHT(TEXT(Y879,"0.#"),1)=".",TRUE,FALSE)</formula>
    </cfRule>
  </conditionalFormatting>
  <conditionalFormatting sqref="AL879:AO879">
    <cfRule type="expression" dxfId="729" priority="27">
      <formula>IF(AND(AL879&gt;=0, RIGHT(TEXT(AL879,"0.#"),1)&lt;&gt;"."),TRUE,FALSE)</formula>
    </cfRule>
    <cfRule type="expression" dxfId="728" priority="28">
      <formula>IF(AND(AL879&gt;=0, RIGHT(TEXT(AL879,"0.#"),1)="."),TRUE,FALSE)</formula>
    </cfRule>
    <cfRule type="expression" dxfId="727" priority="29">
      <formula>IF(AND(AL879&lt;0, RIGHT(TEXT(AL879,"0.#"),1)&lt;&gt;"."),TRUE,FALSE)</formula>
    </cfRule>
    <cfRule type="expression" dxfId="726" priority="30">
      <formula>IF(AND(AL879&lt;0, RIGHT(TEXT(AL879,"0.#"),1)="."),TRUE,FALSE)</formula>
    </cfRule>
  </conditionalFormatting>
  <conditionalFormatting sqref="Y885 Y887">
    <cfRule type="expression" dxfId="725" priority="25">
      <formula>IF(RIGHT(TEXT(Y885,"0.#"),1)=".",FALSE,TRUE)</formula>
    </cfRule>
    <cfRule type="expression" dxfId="724" priority="26">
      <formula>IF(RIGHT(TEXT(Y885,"0.#"),1)=".",TRUE,FALSE)</formula>
    </cfRule>
  </conditionalFormatting>
  <conditionalFormatting sqref="AL885:AO885 AL887:AO887">
    <cfRule type="expression" dxfId="723" priority="21">
      <formula>IF(AND(AL885&gt;=0, RIGHT(TEXT(AL885,"0.#"),1)&lt;&gt;"."),TRUE,FALSE)</formula>
    </cfRule>
    <cfRule type="expression" dxfId="722" priority="22">
      <formula>IF(AND(AL885&gt;=0, RIGHT(TEXT(AL885,"0.#"),1)="."),TRUE,FALSE)</formula>
    </cfRule>
    <cfRule type="expression" dxfId="721" priority="23">
      <formula>IF(AND(AL885&lt;0, RIGHT(TEXT(AL885,"0.#"),1)&lt;&gt;"."),TRUE,FALSE)</formula>
    </cfRule>
    <cfRule type="expression" dxfId="720" priority="24">
      <formula>IF(AND(AL885&lt;0, RIGHT(TEXT(AL885,"0.#"),1)="."),TRUE,FALSE)</formula>
    </cfRule>
  </conditionalFormatting>
  <conditionalFormatting sqref="Y886">
    <cfRule type="expression" dxfId="719" priority="19">
      <formula>IF(RIGHT(TEXT(Y886,"0.#"),1)=".",FALSE,TRUE)</formula>
    </cfRule>
    <cfRule type="expression" dxfId="718" priority="20">
      <formula>IF(RIGHT(TEXT(Y886,"0.#"),1)=".",TRUE,FALSE)</formula>
    </cfRule>
  </conditionalFormatting>
  <conditionalFormatting sqref="AL886:AO886">
    <cfRule type="expression" dxfId="717" priority="15">
      <formula>IF(AND(AL886&gt;=0, RIGHT(TEXT(AL886,"0.#"),1)&lt;&gt;"."),TRUE,FALSE)</formula>
    </cfRule>
    <cfRule type="expression" dxfId="716" priority="16">
      <formula>IF(AND(AL886&gt;=0, RIGHT(TEXT(AL886,"0.#"),1)="."),TRUE,FALSE)</formula>
    </cfRule>
    <cfRule type="expression" dxfId="715" priority="17">
      <formula>IF(AND(AL886&lt;0, RIGHT(TEXT(AL886,"0.#"),1)&lt;&gt;"."),TRUE,FALSE)</formula>
    </cfRule>
    <cfRule type="expression" dxfId="714" priority="18">
      <formula>IF(AND(AL886&lt;0, RIGHT(TEXT(AL886,"0.#"),1)="."),TRUE,FALSE)</formula>
    </cfRule>
  </conditionalFormatting>
  <conditionalFormatting sqref="Y912 Y914:Y915">
    <cfRule type="expression" dxfId="713" priority="13">
      <formula>IF(RIGHT(TEXT(Y912,"0.#"),1)=".",FALSE,TRUE)</formula>
    </cfRule>
    <cfRule type="expression" dxfId="712" priority="14">
      <formula>IF(RIGHT(TEXT(Y912,"0.#"),1)=".",TRUE,FALSE)</formula>
    </cfRule>
  </conditionalFormatting>
  <conditionalFormatting sqref="Y913">
    <cfRule type="expression" dxfId="711" priority="7">
      <formula>IF(RIGHT(TEXT(Y913,"0.#"),1)=".",FALSE,TRUE)</formula>
    </cfRule>
    <cfRule type="expression" dxfId="710" priority="8">
      <formula>IF(RIGHT(TEXT(Y913,"0.#"),1)=".",TRUE,FALSE)</formula>
    </cfRule>
  </conditionalFormatting>
  <conditionalFormatting sqref="AL912:AO913 AL915:AO915">
    <cfRule type="expression" dxfId="709" priority="9">
      <formula>IF(AND(AL912&gt;=0, RIGHT(TEXT(AL912,"0.#"),1)&lt;&gt;"."),TRUE,FALSE)</formula>
    </cfRule>
    <cfRule type="expression" dxfId="708" priority="10">
      <formula>IF(AND(AL912&gt;=0, RIGHT(TEXT(AL912,"0.#"),1)="."),TRUE,FALSE)</formula>
    </cfRule>
    <cfRule type="expression" dxfId="707" priority="11">
      <formula>IF(AND(AL912&lt;0, RIGHT(TEXT(AL912,"0.#"),1)&lt;&gt;"."),TRUE,FALSE)</formula>
    </cfRule>
    <cfRule type="expression" dxfId="706" priority="12">
      <formula>IF(AND(AL912&lt;0, RIGHT(TEXT(AL912,"0.#"),1)="."),TRUE,FALSE)</formula>
    </cfRule>
  </conditionalFormatting>
  <conditionalFormatting sqref="Y911">
    <cfRule type="expression" dxfId="705" priority="5">
      <formula>IF(RIGHT(TEXT(Y911,"0.#"),1)=".",FALSE,TRUE)</formula>
    </cfRule>
    <cfRule type="expression" dxfId="704" priority="6">
      <formula>IF(RIGHT(TEXT(Y911,"0.#"),1)=".",TRUE,FALSE)</formula>
    </cfRule>
  </conditionalFormatting>
  <conditionalFormatting sqref="AL911:AO911 AL914:AO914">
    <cfRule type="expression" dxfId="703" priority="1">
      <formula>IF(AND(AL911&gt;=0, RIGHT(TEXT(AL911,"0.#"),1)&lt;&gt;"."),TRUE,FALSE)</formula>
    </cfRule>
    <cfRule type="expression" dxfId="702" priority="2">
      <formula>IF(AND(AL911&gt;=0, RIGHT(TEXT(AL911,"0.#"),1)="."),TRUE,FALSE)</formula>
    </cfRule>
    <cfRule type="expression" dxfId="701" priority="3">
      <formula>IF(AND(AL911&lt;0, RIGHT(TEXT(AL911,"0.#"),1)&lt;&gt;"."),TRUE,FALSE)</formula>
    </cfRule>
    <cfRule type="expression" dxfId="700" priority="4">
      <formula>IF(AND(AL911&lt;0, RIGHT(TEXT(AL911,"0.#"),1)="."),TRUE,FALSE)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10" manualBreakCount="10">
    <brk id="36" max="49" man="1"/>
    <brk id="79" max="49" man="1"/>
    <brk id="430" max="49" man="1"/>
    <brk id="718" max="49" man="1"/>
    <brk id="747" max="49" man="1"/>
    <brk id="839" max="49" man="1"/>
    <brk id="884" max="49" man="1"/>
    <brk id="941" max="49" man="1"/>
    <brk id="974" max="49" man="1"/>
    <brk id="1110" max="49" man="1"/>
  </rowBreaks>
  <ignoredErrors>
    <ignoredError sqref="P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U7" sqref="U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542</v>
      </c>
      <c r="AA1" s="29" t="s">
        <v>82</v>
      </c>
      <c r="AB1" s="29" t="s">
        <v>543</v>
      </c>
      <c r="AC1" s="29" t="s">
        <v>34</v>
      </c>
      <c r="AD1" s="28"/>
      <c r="AE1" s="29" t="s">
        <v>46</v>
      </c>
      <c r="AF1" s="30"/>
      <c r="AG1" s="51" t="s">
        <v>245</v>
      </c>
      <c r="AI1" s="51" t="s">
        <v>254</v>
      </c>
      <c r="AK1" s="51" t="s">
        <v>259</v>
      </c>
      <c r="AM1" s="82"/>
      <c r="AN1" s="82"/>
      <c r="AP1" s="28" t="s">
        <v>353</v>
      </c>
    </row>
    <row r="2" spans="1:42" ht="13.5" customHeight="1" x14ac:dyDescent="0.15">
      <c r="A2" s="14" t="s">
        <v>85</v>
      </c>
      <c r="B2" s="15"/>
      <c r="C2" s="13" t="str">
        <f>IF(B2="","",A2)</f>
        <v/>
      </c>
      <c r="D2" s="13" t="str">
        <f>IF(C2="","",IF(D1&lt;&gt;"",CONCATENATE(D1,"、",C2),C2))</f>
        <v/>
      </c>
      <c r="F2" s="12" t="s">
        <v>72</v>
      </c>
      <c r="G2" s="17" t="s">
        <v>750</v>
      </c>
      <c r="H2" s="13" t="str">
        <f>IF(G2="","",F2)</f>
        <v>一般会計</v>
      </c>
      <c r="I2" s="13" t="str">
        <f>IF(H2="","",IF(I1&lt;&gt;"",CONCATENATE(I1,"、",H2),H2))</f>
        <v>一般会計</v>
      </c>
      <c r="K2" s="14" t="s">
        <v>103</v>
      </c>
      <c r="L2" s="15"/>
      <c r="M2" s="13" t="str">
        <f>IF(L2="","",K2)</f>
        <v/>
      </c>
      <c r="N2" s="13" t="str">
        <f>IF(M2="","",IF(N1&lt;&gt;"",CONCATENATE(N1,"、",M2),M2))</f>
        <v/>
      </c>
      <c r="O2" s="13"/>
      <c r="P2" s="12" t="s">
        <v>74</v>
      </c>
      <c r="Q2" s="17" t="s">
        <v>750</v>
      </c>
      <c r="R2" s="13" t="str">
        <f>IF(Q2="","",P2)</f>
        <v>直接実施</v>
      </c>
      <c r="S2" s="13" t="str">
        <f>IF(R2="","",IF(S1&lt;&gt;"",CONCATENATE(S1,"、",R2),R2))</f>
        <v>直接実施</v>
      </c>
      <c r="T2" s="13"/>
      <c r="U2" s="101">
        <v>20</v>
      </c>
      <c r="W2" s="32" t="s">
        <v>178</v>
      </c>
      <c r="Y2" s="32" t="s">
        <v>68</v>
      </c>
      <c r="Z2" s="32" t="s">
        <v>68</v>
      </c>
      <c r="AA2" s="94" t="s">
        <v>407</v>
      </c>
      <c r="AB2" s="94" t="s">
        <v>637</v>
      </c>
      <c r="AC2" s="95" t="s">
        <v>135</v>
      </c>
      <c r="AD2" s="28"/>
      <c r="AE2" s="43" t="s">
        <v>174</v>
      </c>
      <c r="AF2" s="30"/>
      <c r="AG2" s="53" t="s">
        <v>368</v>
      </c>
      <c r="AI2" s="51" t="s">
        <v>402</v>
      </c>
      <c r="AK2" s="51" t="s">
        <v>260</v>
      </c>
      <c r="AM2" s="82"/>
      <c r="AN2" s="82"/>
      <c r="AP2" s="53" t="s">
        <v>368</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750</v>
      </c>
      <c r="M3" s="13" t="str">
        <f t="shared" ref="M3:M11" si="2">IF(L3="","",K3)</f>
        <v>文教及び科学振興</v>
      </c>
      <c r="N3" s="13" t="str">
        <f>IF(M3="",N2,IF(N2&lt;&gt;"",CONCATENATE(N2,"、",M3),M3))</f>
        <v>文教及び科学振興</v>
      </c>
      <c r="O3" s="13"/>
      <c r="P3" s="12" t="s">
        <v>75</v>
      </c>
      <c r="Q3" s="17" t="s">
        <v>750</v>
      </c>
      <c r="R3" s="13" t="str">
        <f t="shared" ref="R3:R8" si="3">IF(Q3="","",P3)</f>
        <v>委託・請負</v>
      </c>
      <c r="S3" s="13" t="str">
        <f t="shared" ref="S3:S8" si="4">IF(R3="",S2,IF(S2&lt;&gt;"",CONCATENATE(S2,"、",R3),R3))</f>
        <v>直接実施、委託・請負</v>
      </c>
      <c r="T3" s="13"/>
      <c r="U3" s="32" t="s">
        <v>669</v>
      </c>
      <c r="W3" s="32" t="s">
        <v>150</v>
      </c>
      <c r="Y3" s="32" t="s">
        <v>69</v>
      </c>
      <c r="Z3" s="32" t="s">
        <v>544</v>
      </c>
      <c r="AA3" s="94" t="s">
        <v>507</v>
      </c>
      <c r="AB3" s="94" t="s">
        <v>638</v>
      </c>
      <c r="AC3" s="95" t="s">
        <v>136</v>
      </c>
      <c r="AD3" s="28"/>
      <c r="AE3" s="43" t="s">
        <v>175</v>
      </c>
      <c r="AF3" s="30"/>
      <c r="AG3" s="53" t="s">
        <v>369</v>
      </c>
      <c r="AI3" s="51" t="s">
        <v>253</v>
      </c>
      <c r="AK3" s="51" t="str">
        <f>CHAR(CODE(AK2)+1)</f>
        <v>B</v>
      </c>
      <c r="AM3" s="82"/>
      <c r="AN3" s="82"/>
      <c r="AP3" s="53" t="s">
        <v>369</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直接実施、委託・請負</v>
      </c>
      <c r="T4" s="13"/>
      <c r="U4" s="32" t="s">
        <v>670</v>
      </c>
      <c r="W4" s="32" t="s">
        <v>151</v>
      </c>
      <c r="Y4" s="32" t="s">
        <v>414</v>
      </c>
      <c r="Z4" s="32" t="s">
        <v>545</v>
      </c>
      <c r="AA4" s="94" t="s">
        <v>508</v>
      </c>
      <c r="AB4" s="94" t="s">
        <v>639</v>
      </c>
      <c r="AC4" s="94" t="s">
        <v>137</v>
      </c>
      <c r="AD4" s="28"/>
      <c r="AE4" s="43" t="s">
        <v>176</v>
      </c>
      <c r="AF4" s="30"/>
      <c r="AG4" s="53" t="s">
        <v>370</v>
      </c>
      <c r="AI4" s="51" t="s">
        <v>255</v>
      </c>
      <c r="AK4" s="51" t="str">
        <f t="shared" ref="AK4:AK49" si="7">CHAR(CODE(AK3)+1)</f>
        <v>C</v>
      </c>
      <c r="AM4" s="82"/>
      <c r="AN4" s="82"/>
      <c r="AP4" s="53" t="s">
        <v>370</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直接実施、委託・請負</v>
      </c>
      <c r="T5" s="13"/>
      <c r="W5" s="32" t="s">
        <v>694</v>
      </c>
      <c r="Y5" s="32" t="s">
        <v>415</v>
      </c>
      <c r="Z5" s="32" t="s">
        <v>546</v>
      </c>
      <c r="AA5" s="94" t="s">
        <v>509</v>
      </c>
      <c r="AB5" s="94" t="s">
        <v>640</v>
      </c>
      <c r="AC5" s="94" t="s">
        <v>177</v>
      </c>
      <c r="AD5" s="31"/>
      <c r="AE5" s="43" t="s">
        <v>381</v>
      </c>
      <c r="AF5" s="30"/>
      <c r="AG5" s="53" t="s">
        <v>371</v>
      </c>
      <c r="AI5" s="51" t="s">
        <v>411</v>
      </c>
      <c r="AK5" s="51" t="str">
        <f t="shared" si="7"/>
        <v>D</v>
      </c>
      <c r="AP5" s="53" t="s">
        <v>371</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直接実施、委託・請負</v>
      </c>
      <c r="T6" s="13"/>
      <c r="U6" s="32" t="s">
        <v>383</v>
      </c>
      <c r="W6" s="32" t="s">
        <v>152</v>
      </c>
      <c r="Y6" s="32" t="s">
        <v>416</v>
      </c>
      <c r="Z6" s="32" t="s">
        <v>547</v>
      </c>
      <c r="AA6" s="94" t="s">
        <v>510</v>
      </c>
      <c r="AB6" s="94" t="s">
        <v>641</v>
      </c>
      <c r="AC6" s="94" t="s">
        <v>138</v>
      </c>
      <c r="AD6" s="31"/>
      <c r="AE6" s="43" t="s">
        <v>378</v>
      </c>
      <c r="AF6" s="30"/>
      <c r="AG6" s="53" t="s">
        <v>372</v>
      </c>
      <c r="AI6" s="51" t="s">
        <v>412</v>
      </c>
      <c r="AK6" s="51" t="str">
        <f>CHAR(CODE(AK5)+1)</f>
        <v>E</v>
      </c>
      <c r="AP6" s="53" t="s">
        <v>372</v>
      </c>
    </row>
    <row r="7" spans="1:42" ht="13.5" customHeight="1" x14ac:dyDescent="0.15">
      <c r="A7" s="14" t="s">
        <v>90</v>
      </c>
      <c r="B7" s="15"/>
      <c r="C7" s="13" t="str">
        <f t="shared" si="0"/>
        <v/>
      </c>
      <c r="D7" s="13" t="str">
        <f t="shared" si="8"/>
        <v/>
      </c>
      <c r="F7" s="18" t="s">
        <v>300</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直接実施、委託・請負</v>
      </c>
      <c r="T7" s="13"/>
      <c r="U7" s="32"/>
      <c r="W7" s="32" t="s">
        <v>153</v>
      </c>
      <c r="Y7" s="32" t="s">
        <v>417</v>
      </c>
      <c r="Z7" s="32" t="s">
        <v>548</v>
      </c>
      <c r="AA7" s="94" t="s">
        <v>511</v>
      </c>
      <c r="AB7" s="94" t="s">
        <v>642</v>
      </c>
      <c r="AC7" s="31"/>
      <c r="AD7" s="31"/>
      <c r="AE7" s="32" t="s">
        <v>138</v>
      </c>
      <c r="AF7" s="30"/>
      <c r="AG7" s="53" t="s">
        <v>373</v>
      </c>
      <c r="AH7" s="85"/>
      <c r="AI7" s="53" t="s">
        <v>396</v>
      </c>
      <c r="AK7" s="51" t="str">
        <f>CHAR(CODE(AK6)+1)</f>
        <v>F</v>
      </c>
      <c r="AP7" s="53" t="s">
        <v>373</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直接実施、委託・請負</v>
      </c>
      <c r="T8" s="13"/>
      <c r="U8" s="32" t="s">
        <v>409</v>
      </c>
      <c r="W8" s="32" t="s">
        <v>154</v>
      </c>
      <c r="Y8" s="32" t="s">
        <v>418</v>
      </c>
      <c r="Z8" s="32" t="s">
        <v>549</v>
      </c>
      <c r="AA8" s="94" t="s">
        <v>512</v>
      </c>
      <c r="AB8" s="94" t="s">
        <v>643</v>
      </c>
      <c r="AC8" s="31"/>
      <c r="AD8" s="31"/>
      <c r="AE8" s="31"/>
      <c r="AF8" s="30"/>
      <c r="AG8" s="53" t="s">
        <v>374</v>
      </c>
      <c r="AI8" s="51" t="s">
        <v>397</v>
      </c>
      <c r="AK8" s="51" t="str">
        <f t="shared" si="7"/>
        <v>G</v>
      </c>
      <c r="AP8" s="53" t="s">
        <v>374</v>
      </c>
    </row>
    <row r="9" spans="1:42" ht="13.5" customHeight="1" x14ac:dyDescent="0.15">
      <c r="A9" s="14" t="s">
        <v>92</v>
      </c>
      <c r="B9" s="15"/>
      <c r="C9" s="13" t="str">
        <f t="shared" si="0"/>
        <v/>
      </c>
      <c r="D9" s="13" t="str">
        <f t="shared" si="8"/>
        <v/>
      </c>
      <c r="F9" s="18" t="s">
        <v>301</v>
      </c>
      <c r="G9" s="17"/>
      <c r="H9" s="13" t="str">
        <f t="shared" si="1"/>
        <v/>
      </c>
      <c r="I9" s="13" t="str">
        <f t="shared" si="5"/>
        <v>一般会計</v>
      </c>
      <c r="K9" s="14" t="s">
        <v>110</v>
      </c>
      <c r="L9" s="15"/>
      <c r="M9" s="13" t="str">
        <f t="shared" si="2"/>
        <v/>
      </c>
      <c r="N9" s="13" t="str">
        <f t="shared" si="6"/>
        <v>文教及び科学振興</v>
      </c>
      <c r="O9" s="13"/>
      <c r="P9" s="13"/>
      <c r="Q9" s="19"/>
      <c r="T9" s="13"/>
      <c r="U9" s="32" t="s">
        <v>410</v>
      </c>
      <c r="W9" s="32" t="s">
        <v>155</v>
      </c>
      <c r="Y9" s="32" t="s">
        <v>419</v>
      </c>
      <c r="Z9" s="32" t="s">
        <v>550</v>
      </c>
      <c r="AA9" s="94" t="s">
        <v>513</v>
      </c>
      <c r="AB9" s="94" t="s">
        <v>644</v>
      </c>
      <c r="AC9" s="31"/>
      <c r="AD9" s="31"/>
      <c r="AE9" s="31"/>
      <c r="AF9" s="30"/>
      <c r="AG9" s="53" t="s">
        <v>375</v>
      </c>
      <c r="AI9" s="81"/>
      <c r="AK9" s="51" t="str">
        <f t="shared" si="7"/>
        <v>H</v>
      </c>
      <c r="AP9" s="53" t="s">
        <v>375</v>
      </c>
    </row>
    <row r="10" spans="1:42" ht="13.5" customHeight="1" x14ac:dyDescent="0.15">
      <c r="A10" s="14" t="s">
        <v>324</v>
      </c>
      <c r="B10" s="15"/>
      <c r="C10" s="13" t="str">
        <f t="shared" si="0"/>
        <v/>
      </c>
      <c r="D10" s="13" t="str">
        <f t="shared" si="8"/>
        <v/>
      </c>
      <c r="F10" s="18" t="s">
        <v>117</v>
      </c>
      <c r="G10" s="17"/>
      <c r="H10" s="13" t="str">
        <f t="shared" si="1"/>
        <v/>
      </c>
      <c r="I10" s="13" t="str">
        <f t="shared" si="5"/>
        <v>一般会計</v>
      </c>
      <c r="K10" s="14" t="s">
        <v>328</v>
      </c>
      <c r="L10" s="15"/>
      <c r="M10" s="13" t="str">
        <f t="shared" si="2"/>
        <v/>
      </c>
      <c r="N10" s="13" t="str">
        <f t="shared" si="6"/>
        <v>文教及び科学振興</v>
      </c>
      <c r="O10" s="13"/>
      <c r="P10" s="13" t="str">
        <f>S8</f>
        <v>直接実施、委託・請負</v>
      </c>
      <c r="Q10" s="19"/>
      <c r="T10" s="13"/>
      <c r="W10" s="32" t="s">
        <v>156</v>
      </c>
      <c r="Y10" s="32" t="s">
        <v>420</v>
      </c>
      <c r="Z10" s="32" t="s">
        <v>551</v>
      </c>
      <c r="AA10" s="94" t="s">
        <v>514</v>
      </c>
      <c r="AB10" s="94" t="s">
        <v>645</v>
      </c>
      <c r="AC10" s="31"/>
      <c r="AD10" s="31"/>
      <c r="AE10" s="31"/>
      <c r="AF10" s="30"/>
      <c r="AG10" s="53" t="s">
        <v>358</v>
      </c>
      <c r="AK10" s="51" t="str">
        <f t="shared" si="7"/>
        <v>I</v>
      </c>
      <c r="AP10" s="51" t="s">
        <v>354</v>
      </c>
    </row>
    <row r="11" spans="1:42" ht="13.5" customHeight="1" x14ac:dyDescent="0.15">
      <c r="A11" s="14" t="s">
        <v>93</v>
      </c>
      <c r="B11" s="15" t="s">
        <v>750</v>
      </c>
      <c r="C11" s="13" t="str">
        <f t="shared" si="0"/>
        <v>子ども・若者育成支援</v>
      </c>
      <c r="D11" s="13" t="str">
        <f t="shared" si="8"/>
        <v>子ども・若者育成支援</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421</v>
      </c>
      <c r="Z11" s="32" t="s">
        <v>552</v>
      </c>
      <c r="AA11" s="94" t="s">
        <v>515</v>
      </c>
      <c r="AB11" s="94" t="s">
        <v>646</v>
      </c>
      <c r="AC11" s="31"/>
      <c r="AD11" s="31"/>
      <c r="AE11" s="31"/>
      <c r="AF11" s="30"/>
      <c r="AG11" s="51" t="s">
        <v>361</v>
      </c>
      <c r="AK11" s="51" t="str">
        <f t="shared" si="7"/>
        <v>J</v>
      </c>
    </row>
    <row r="12" spans="1:42" ht="13.5" customHeight="1" x14ac:dyDescent="0.15">
      <c r="A12" s="14" t="s">
        <v>94</v>
      </c>
      <c r="B12" s="15"/>
      <c r="C12" s="13" t="str">
        <f t="shared" ref="C12:C24" si="9">IF(B12="","",A12)</f>
        <v/>
      </c>
      <c r="D12" s="13" t="str">
        <f t="shared" si="8"/>
        <v>子ども・若者育成支援</v>
      </c>
      <c r="F12" s="18" t="s">
        <v>119</v>
      </c>
      <c r="G12" s="17"/>
      <c r="H12" s="13" t="str">
        <f t="shared" si="1"/>
        <v/>
      </c>
      <c r="I12" s="13" t="str">
        <f t="shared" si="5"/>
        <v>一般会計</v>
      </c>
      <c r="K12" s="13"/>
      <c r="L12" s="13"/>
      <c r="O12" s="13"/>
      <c r="P12" s="13"/>
      <c r="Q12" s="19"/>
      <c r="T12" s="13"/>
      <c r="U12" s="29" t="s">
        <v>671</v>
      </c>
      <c r="W12" s="32" t="s">
        <v>158</v>
      </c>
      <c r="Y12" s="32" t="s">
        <v>422</v>
      </c>
      <c r="Z12" s="32" t="s">
        <v>553</v>
      </c>
      <c r="AA12" s="94" t="s">
        <v>516</v>
      </c>
      <c r="AB12" s="94" t="s">
        <v>647</v>
      </c>
      <c r="AC12" s="31"/>
      <c r="AD12" s="31"/>
      <c r="AE12" s="31"/>
      <c r="AF12" s="30"/>
      <c r="AG12" s="51" t="s">
        <v>359</v>
      </c>
      <c r="AK12" s="51" t="str">
        <f t="shared" si="7"/>
        <v>K</v>
      </c>
    </row>
    <row r="13" spans="1:42" ht="13.5" customHeight="1" x14ac:dyDescent="0.15">
      <c r="A13" s="14" t="s">
        <v>95</v>
      </c>
      <c r="B13" s="15" t="s">
        <v>750</v>
      </c>
      <c r="C13" s="13" t="str">
        <f t="shared" si="9"/>
        <v>少子化社会対策</v>
      </c>
      <c r="D13" s="13" t="str">
        <f t="shared" si="8"/>
        <v>子ども・若者育成支援、少子化社会対策</v>
      </c>
      <c r="F13" s="18" t="s">
        <v>120</v>
      </c>
      <c r="G13" s="17"/>
      <c r="H13" s="13" t="str">
        <f t="shared" si="1"/>
        <v/>
      </c>
      <c r="I13" s="13" t="str">
        <f t="shared" si="5"/>
        <v>一般会計</v>
      </c>
      <c r="K13" s="13" t="str">
        <f>N11</f>
        <v>文教及び科学振興</v>
      </c>
      <c r="L13" s="13"/>
      <c r="O13" s="13"/>
      <c r="P13" s="13"/>
      <c r="Q13" s="19"/>
      <c r="T13" s="13"/>
      <c r="U13" s="32" t="s">
        <v>178</v>
      </c>
      <c r="W13" s="32" t="s">
        <v>159</v>
      </c>
      <c r="Y13" s="32" t="s">
        <v>423</v>
      </c>
      <c r="Z13" s="32" t="s">
        <v>554</v>
      </c>
      <c r="AA13" s="94" t="s">
        <v>517</v>
      </c>
      <c r="AB13" s="94" t="s">
        <v>648</v>
      </c>
      <c r="AC13" s="31"/>
      <c r="AD13" s="31"/>
      <c r="AE13" s="31"/>
      <c r="AF13" s="30"/>
      <c r="AG13" s="51" t="s">
        <v>360</v>
      </c>
      <c r="AK13" s="51" t="str">
        <f t="shared" si="7"/>
        <v>L</v>
      </c>
    </row>
    <row r="14" spans="1:42" ht="13.5" customHeight="1" x14ac:dyDescent="0.15">
      <c r="A14" s="14" t="s">
        <v>96</v>
      </c>
      <c r="B14" s="15"/>
      <c r="C14" s="13" t="str">
        <f t="shared" si="9"/>
        <v/>
      </c>
      <c r="D14" s="13" t="str">
        <f t="shared" si="8"/>
        <v>子ども・若者育成支援、少子化社会対策</v>
      </c>
      <c r="F14" s="18" t="s">
        <v>121</v>
      </c>
      <c r="G14" s="17"/>
      <c r="H14" s="13" t="str">
        <f t="shared" si="1"/>
        <v/>
      </c>
      <c r="I14" s="13" t="str">
        <f t="shared" si="5"/>
        <v>一般会計</v>
      </c>
      <c r="K14" s="13"/>
      <c r="L14" s="13"/>
      <c r="O14" s="13"/>
      <c r="P14" s="13"/>
      <c r="Q14" s="19"/>
      <c r="T14" s="13"/>
      <c r="U14" s="32" t="s">
        <v>672</v>
      </c>
      <c r="W14" s="32" t="s">
        <v>160</v>
      </c>
      <c r="Y14" s="32" t="s">
        <v>424</v>
      </c>
      <c r="Z14" s="32" t="s">
        <v>555</v>
      </c>
      <c r="AA14" s="94" t="s">
        <v>518</v>
      </c>
      <c r="AB14" s="94" t="s">
        <v>649</v>
      </c>
      <c r="AC14" s="31"/>
      <c r="AD14" s="31"/>
      <c r="AE14" s="31"/>
      <c r="AF14" s="30"/>
      <c r="AG14" s="81"/>
      <c r="AK14" s="51" t="str">
        <f t="shared" si="7"/>
        <v>M</v>
      </c>
    </row>
    <row r="15" spans="1:42" ht="13.5" customHeight="1" x14ac:dyDescent="0.15">
      <c r="A15" s="14" t="s">
        <v>97</v>
      </c>
      <c r="B15" s="15" t="s">
        <v>750</v>
      </c>
      <c r="C15" s="13" t="str">
        <f t="shared" si="9"/>
        <v>男女共同参画</v>
      </c>
      <c r="D15" s="13" t="str">
        <f t="shared" si="8"/>
        <v>子ども・若者育成支援、少子化社会対策、男女共同参画</v>
      </c>
      <c r="F15" s="18" t="s">
        <v>122</v>
      </c>
      <c r="G15" s="17"/>
      <c r="H15" s="13" t="str">
        <f t="shared" si="1"/>
        <v/>
      </c>
      <c r="I15" s="13" t="str">
        <f t="shared" si="5"/>
        <v>一般会計</v>
      </c>
      <c r="K15" s="13"/>
      <c r="L15" s="13"/>
      <c r="O15" s="13"/>
      <c r="P15" s="13"/>
      <c r="Q15" s="19"/>
      <c r="T15" s="13"/>
      <c r="U15" s="32" t="s">
        <v>673</v>
      </c>
      <c r="W15" s="32" t="s">
        <v>161</v>
      </c>
      <c r="Y15" s="32" t="s">
        <v>425</v>
      </c>
      <c r="Z15" s="32" t="s">
        <v>556</v>
      </c>
      <c r="AA15" s="94" t="s">
        <v>519</v>
      </c>
      <c r="AB15" s="94" t="s">
        <v>650</v>
      </c>
      <c r="AC15" s="31"/>
      <c r="AD15" s="31"/>
      <c r="AE15" s="31"/>
      <c r="AF15" s="30"/>
      <c r="AG15" s="82"/>
      <c r="AK15" s="51" t="str">
        <f t="shared" si="7"/>
        <v>N</v>
      </c>
    </row>
    <row r="16" spans="1:42" ht="13.5" customHeight="1" x14ac:dyDescent="0.15">
      <c r="A16" s="14" t="s">
        <v>98</v>
      </c>
      <c r="B16" s="15"/>
      <c r="C16" s="13" t="str">
        <f t="shared" si="9"/>
        <v/>
      </c>
      <c r="D16" s="13" t="str">
        <f t="shared" si="8"/>
        <v>子ども・若者育成支援、少子化社会対策、男女共同参画</v>
      </c>
      <c r="F16" s="18" t="s">
        <v>123</v>
      </c>
      <c r="G16" s="17"/>
      <c r="H16" s="13" t="str">
        <f t="shared" si="1"/>
        <v/>
      </c>
      <c r="I16" s="13" t="str">
        <f t="shared" si="5"/>
        <v>一般会計</v>
      </c>
      <c r="K16" s="13"/>
      <c r="L16" s="13"/>
      <c r="O16" s="13"/>
      <c r="P16" s="13"/>
      <c r="Q16" s="19"/>
      <c r="T16" s="13"/>
      <c r="U16" s="32" t="s">
        <v>674</v>
      </c>
      <c r="W16" s="32" t="s">
        <v>162</v>
      </c>
      <c r="Y16" s="32" t="s">
        <v>426</v>
      </c>
      <c r="Z16" s="32" t="s">
        <v>557</v>
      </c>
      <c r="AA16" s="94" t="s">
        <v>520</v>
      </c>
      <c r="AB16" s="94" t="s">
        <v>651</v>
      </c>
      <c r="AC16" s="31"/>
      <c r="AD16" s="31"/>
      <c r="AE16" s="31"/>
      <c r="AF16" s="30"/>
      <c r="AG16" s="82"/>
      <c r="AK16" s="51" t="str">
        <f t="shared" si="7"/>
        <v>O</v>
      </c>
    </row>
    <row r="17" spans="1:37" ht="13.5" customHeight="1" x14ac:dyDescent="0.15">
      <c r="A17" s="14" t="s">
        <v>99</v>
      </c>
      <c r="B17" s="15"/>
      <c r="C17" s="13" t="str">
        <f t="shared" si="9"/>
        <v/>
      </c>
      <c r="D17" s="13" t="str">
        <f t="shared" si="8"/>
        <v>子ども・若者育成支援、少子化社会対策、男女共同参画</v>
      </c>
      <c r="F17" s="18" t="s">
        <v>124</v>
      </c>
      <c r="G17" s="17"/>
      <c r="H17" s="13" t="str">
        <f t="shared" si="1"/>
        <v/>
      </c>
      <c r="I17" s="13" t="str">
        <f t="shared" si="5"/>
        <v>一般会計</v>
      </c>
      <c r="K17" s="13"/>
      <c r="L17" s="13"/>
      <c r="O17" s="13"/>
      <c r="P17" s="13"/>
      <c r="Q17" s="19"/>
      <c r="T17" s="13"/>
      <c r="U17" s="32" t="s">
        <v>675</v>
      </c>
      <c r="W17" s="32" t="s">
        <v>163</v>
      </c>
      <c r="Y17" s="32" t="s">
        <v>427</v>
      </c>
      <c r="Z17" s="32" t="s">
        <v>558</v>
      </c>
      <c r="AA17" s="94" t="s">
        <v>521</v>
      </c>
      <c r="AB17" s="94" t="s">
        <v>652</v>
      </c>
      <c r="AC17" s="31"/>
      <c r="AD17" s="31"/>
      <c r="AE17" s="31"/>
      <c r="AF17" s="30"/>
      <c r="AG17" s="82"/>
      <c r="AK17" s="51" t="str">
        <f t="shared" si="7"/>
        <v>P</v>
      </c>
    </row>
    <row r="18" spans="1:37" ht="13.5" customHeight="1" x14ac:dyDescent="0.15">
      <c r="A18" s="14" t="s">
        <v>100</v>
      </c>
      <c r="B18" s="15"/>
      <c r="C18" s="13" t="str">
        <f t="shared" si="9"/>
        <v/>
      </c>
      <c r="D18" s="13" t="str">
        <f t="shared" si="8"/>
        <v>子ども・若者育成支援、少子化社会対策、男女共同参画</v>
      </c>
      <c r="F18" s="18" t="s">
        <v>125</v>
      </c>
      <c r="G18" s="17"/>
      <c r="H18" s="13" t="str">
        <f t="shared" si="1"/>
        <v/>
      </c>
      <c r="I18" s="13" t="str">
        <f t="shared" si="5"/>
        <v>一般会計</v>
      </c>
      <c r="K18" s="13"/>
      <c r="L18" s="13"/>
      <c r="O18" s="13"/>
      <c r="P18" s="13"/>
      <c r="Q18" s="19"/>
      <c r="T18" s="13"/>
      <c r="U18" s="32" t="s">
        <v>676</v>
      </c>
      <c r="W18" s="32" t="s">
        <v>164</v>
      </c>
      <c r="Y18" s="32" t="s">
        <v>428</v>
      </c>
      <c r="Z18" s="32" t="s">
        <v>559</v>
      </c>
      <c r="AA18" s="94" t="s">
        <v>522</v>
      </c>
      <c r="AB18" s="94" t="s">
        <v>653</v>
      </c>
      <c r="AC18" s="31"/>
      <c r="AD18" s="31"/>
      <c r="AE18" s="31"/>
      <c r="AF18" s="30"/>
      <c r="AK18" s="51" t="str">
        <f t="shared" si="7"/>
        <v>Q</v>
      </c>
    </row>
    <row r="19" spans="1:37" ht="13.5" customHeight="1" x14ac:dyDescent="0.15">
      <c r="A19" s="14" t="s">
        <v>101</v>
      </c>
      <c r="B19" s="15"/>
      <c r="C19" s="13" t="str">
        <f t="shared" si="9"/>
        <v/>
      </c>
      <c r="D19" s="13" t="str">
        <f t="shared" si="8"/>
        <v>子ども・若者育成支援、少子化社会対策、男女共同参画</v>
      </c>
      <c r="F19" s="18" t="s">
        <v>126</v>
      </c>
      <c r="G19" s="17"/>
      <c r="H19" s="13" t="str">
        <f t="shared" si="1"/>
        <v/>
      </c>
      <c r="I19" s="13" t="str">
        <f t="shared" si="5"/>
        <v>一般会計</v>
      </c>
      <c r="K19" s="13"/>
      <c r="L19" s="13"/>
      <c r="O19" s="13"/>
      <c r="P19" s="13"/>
      <c r="Q19" s="19"/>
      <c r="T19" s="13"/>
      <c r="U19" s="32" t="s">
        <v>677</v>
      </c>
      <c r="W19" s="32" t="s">
        <v>165</v>
      </c>
      <c r="Y19" s="32" t="s">
        <v>429</v>
      </c>
      <c r="Z19" s="32" t="s">
        <v>560</v>
      </c>
      <c r="AA19" s="94" t="s">
        <v>523</v>
      </c>
      <c r="AB19" s="94" t="s">
        <v>654</v>
      </c>
      <c r="AC19" s="31"/>
      <c r="AD19" s="31"/>
      <c r="AE19" s="31"/>
      <c r="AF19" s="30"/>
      <c r="AK19" s="51" t="str">
        <f t="shared" si="7"/>
        <v>R</v>
      </c>
    </row>
    <row r="20" spans="1:37" ht="13.5" customHeight="1" x14ac:dyDescent="0.15">
      <c r="A20" s="14" t="s">
        <v>311</v>
      </c>
      <c r="B20" s="15"/>
      <c r="C20" s="13" t="str">
        <f t="shared" si="9"/>
        <v/>
      </c>
      <c r="D20" s="13" t="str">
        <f t="shared" si="8"/>
        <v>子ども・若者育成支援、少子化社会対策、男女共同参画</v>
      </c>
      <c r="F20" s="18" t="s">
        <v>310</v>
      </c>
      <c r="G20" s="17"/>
      <c r="H20" s="13" t="str">
        <f t="shared" si="1"/>
        <v/>
      </c>
      <c r="I20" s="13" t="str">
        <f t="shared" si="5"/>
        <v>一般会計</v>
      </c>
      <c r="K20" s="13"/>
      <c r="L20" s="13"/>
      <c r="O20" s="13"/>
      <c r="P20" s="13"/>
      <c r="Q20" s="19"/>
      <c r="T20" s="13"/>
      <c r="U20" s="32" t="s">
        <v>678</v>
      </c>
      <c r="W20" s="32" t="s">
        <v>166</v>
      </c>
      <c r="Y20" s="32" t="s">
        <v>430</v>
      </c>
      <c r="Z20" s="32" t="s">
        <v>561</v>
      </c>
      <c r="AA20" s="94" t="s">
        <v>524</v>
      </c>
      <c r="AB20" s="94" t="s">
        <v>655</v>
      </c>
      <c r="AC20" s="31"/>
      <c r="AD20" s="31"/>
      <c r="AE20" s="31"/>
      <c r="AF20" s="30"/>
      <c r="AK20" s="51" t="str">
        <f t="shared" si="7"/>
        <v>S</v>
      </c>
    </row>
    <row r="21" spans="1:37" ht="13.5" customHeight="1" x14ac:dyDescent="0.15">
      <c r="A21" s="14" t="s">
        <v>312</v>
      </c>
      <c r="B21" s="15"/>
      <c r="C21" s="13" t="str">
        <f t="shared" si="9"/>
        <v/>
      </c>
      <c r="D21" s="13" t="str">
        <f t="shared" si="8"/>
        <v>子ども・若者育成支援、少子化社会対策、男女共同参画</v>
      </c>
      <c r="F21" s="18" t="s">
        <v>127</v>
      </c>
      <c r="G21" s="17"/>
      <c r="H21" s="13" t="str">
        <f t="shared" si="1"/>
        <v/>
      </c>
      <c r="I21" s="13" t="str">
        <f t="shared" si="5"/>
        <v>一般会計</v>
      </c>
      <c r="K21" s="13"/>
      <c r="L21" s="13"/>
      <c r="O21" s="13"/>
      <c r="P21" s="13"/>
      <c r="Q21" s="19"/>
      <c r="T21" s="13"/>
      <c r="U21" s="32" t="s">
        <v>679</v>
      </c>
      <c r="W21" s="32" t="s">
        <v>167</v>
      </c>
      <c r="Y21" s="32" t="s">
        <v>431</v>
      </c>
      <c r="Z21" s="32" t="s">
        <v>562</v>
      </c>
      <c r="AA21" s="94" t="s">
        <v>525</v>
      </c>
      <c r="AB21" s="94" t="s">
        <v>656</v>
      </c>
      <c r="AC21" s="31"/>
      <c r="AD21" s="31"/>
      <c r="AE21" s="31"/>
      <c r="AF21" s="30"/>
      <c r="AK21" s="51" t="str">
        <f t="shared" si="7"/>
        <v>T</v>
      </c>
    </row>
    <row r="22" spans="1:37" ht="13.5" customHeight="1" x14ac:dyDescent="0.15">
      <c r="A22" s="14" t="s">
        <v>313</v>
      </c>
      <c r="B22" s="15"/>
      <c r="C22" s="13" t="str">
        <f t="shared" si="9"/>
        <v/>
      </c>
      <c r="D22" s="13" t="str">
        <f>IF(C22="",D21,IF(D21&lt;&gt;"",CONCATENATE(D21,"、",C22),C22))</f>
        <v>子ども・若者育成支援、少子化社会対策、男女共同参画</v>
      </c>
      <c r="F22" s="18" t="s">
        <v>128</v>
      </c>
      <c r="G22" s="17"/>
      <c r="H22" s="13" t="str">
        <f t="shared" si="1"/>
        <v/>
      </c>
      <c r="I22" s="13" t="str">
        <f t="shared" si="5"/>
        <v>一般会計</v>
      </c>
      <c r="K22" s="13"/>
      <c r="L22" s="13"/>
      <c r="O22" s="13"/>
      <c r="P22" s="13"/>
      <c r="Q22" s="19"/>
      <c r="T22" s="13"/>
      <c r="U22" s="32" t="s">
        <v>680</v>
      </c>
      <c r="W22" s="32" t="s">
        <v>168</v>
      </c>
      <c r="Y22" s="32" t="s">
        <v>432</v>
      </c>
      <c r="Z22" s="32" t="s">
        <v>563</v>
      </c>
      <c r="AA22" s="94" t="s">
        <v>526</v>
      </c>
      <c r="AB22" s="94" t="s">
        <v>657</v>
      </c>
      <c r="AC22" s="31"/>
      <c r="AD22" s="31"/>
      <c r="AE22" s="31"/>
      <c r="AF22" s="30"/>
      <c r="AK22" s="51" t="str">
        <f t="shared" si="7"/>
        <v>U</v>
      </c>
    </row>
    <row r="23" spans="1:37" ht="13.5" customHeight="1" x14ac:dyDescent="0.15">
      <c r="A23" s="14" t="s">
        <v>314</v>
      </c>
      <c r="B23" s="15"/>
      <c r="C23" s="13" t="str">
        <f t="shared" si="9"/>
        <v/>
      </c>
      <c r="D23" s="13" t="str">
        <f>IF(C23="",D22,IF(D22&lt;&gt;"",CONCATENATE(D22,"、",C23),C23))</f>
        <v>子ども・若者育成支援、少子化社会対策、男女共同参画</v>
      </c>
      <c r="F23" s="18" t="s">
        <v>129</v>
      </c>
      <c r="G23" s="17"/>
      <c r="H23" s="13" t="str">
        <f t="shared" si="1"/>
        <v/>
      </c>
      <c r="I23" s="13" t="str">
        <f t="shared" si="5"/>
        <v>一般会計</v>
      </c>
      <c r="K23" s="13"/>
      <c r="L23" s="13"/>
      <c r="O23" s="13"/>
      <c r="P23" s="13"/>
      <c r="Q23" s="19"/>
      <c r="T23" s="13"/>
      <c r="U23" s="32" t="s">
        <v>681</v>
      </c>
      <c r="W23" s="32" t="s">
        <v>697</v>
      </c>
      <c r="Y23" s="32" t="s">
        <v>433</v>
      </c>
      <c r="Z23" s="32" t="s">
        <v>564</v>
      </c>
      <c r="AA23" s="94" t="s">
        <v>527</v>
      </c>
      <c r="AB23" s="94" t="s">
        <v>658</v>
      </c>
      <c r="AC23" s="31"/>
      <c r="AD23" s="31"/>
      <c r="AE23" s="31"/>
      <c r="AF23" s="30"/>
      <c r="AK23" s="51" t="str">
        <f t="shared" si="7"/>
        <v>V</v>
      </c>
    </row>
    <row r="24" spans="1:37" ht="13.5" customHeight="1" x14ac:dyDescent="0.15">
      <c r="A24" s="88" t="s">
        <v>400</v>
      </c>
      <c r="B24" s="15"/>
      <c r="C24" s="13" t="str">
        <f t="shared" si="9"/>
        <v/>
      </c>
      <c r="D24" s="13" t="str">
        <f>IF(C24="",D23,IF(D23&lt;&gt;"",CONCATENATE(D23,"、",C24),C24))</f>
        <v>子ども・若者育成支援、少子化社会対策、男女共同参画</v>
      </c>
      <c r="F24" s="18" t="s">
        <v>405</v>
      </c>
      <c r="G24" s="17"/>
      <c r="H24" s="13" t="str">
        <f t="shared" si="1"/>
        <v/>
      </c>
      <c r="I24" s="13" t="str">
        <f t="shared" si="5"/>
        <v>一般会計</v>
      </c>
      <c r="K24" s="13"/>
      <c r="L24" s="13"/>
      <c r="O24" s="13"/>
      <c r="P24" s="13"/>
      <c r="Q24" s="19"/>
      <c r="T24" s="13"/>
      <c r="U24" s="32" t="s">
        <v>682</v>
      </c>
      <c r="Y24" s="32" t="s">
        <v>434</v>
      </c>
      <c r="Z24" s="32" t="s">
        <v>565</v>
      </c>
      <c r="AA24" s="94" t="s">
        <v>528</v>
      </c>
      <c r="AB24" s="94" t="s">
        <v>659</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683</v>
      </c>
      <c r="Y25" s="32" t="s">
        <v>435</v>
      </c>
      <c r="Z25" s="32" t="s">
        <v>566</v>
      </c>
      <c r="AA25" s="94" t="s">
        <v>529</v>
      </c>
      <c r="AB25" s="94" t="s">
        <v>660</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684</v>
      </c>
      <c r="Y26" s="32" t="s">
        <v>436</v>
      </c>
      <c r="Z26" s="32" t="s">
        <v>567</v>
      </c>
      <c r="AA26" s="94" t="s">
        <v>530</v>
      </c>
      <c r="AB26" s="94" t="s">
        <v>661</v>
      </c>
      <c r="AC26" s="31"/>
      <c r="AD26" s="31"/>
      <c r="AE26" s="31"/>
      <c r="AF26" s="30"/>
      <c r="AK26" s="51" t="str">
        <f t="shared" si="7"/>
        <v>Y</v>
      </c>
    </row>
    <row r="27" spans="1:37" ht="13.5" customHeight="1" x14ac:dyDescent="0.15">
      <c r="A27" s="13" t="str">
        <f>IF(D24="", "-", D24)</f>
        <v>子ども・若者育成支援、少子化社会対策、男女共同参画</v>
      </c>
      <c r="B27" s="13"/>
      <c r="F27" s="18" t="s">
        <v>132</v>
      </c>
      <c r="G27" s="17"/>
      <c r="H27" s="13" t="str">
        <f t="shared" si="1"/>
        <v/>
      </c>
      <c r="I27" s="13" t="str">
        <f t="shared" si="5"/>
        <v>一般会計</v>
      </c>
      <c r="K27" s="13"/>
      <c r="L27" s="13"/>
      <c r="O27" s="13"/>
      <c r="P27" s="13"/>
      <c r="Q27" s="19"/>
      <c r="T27" s="13"/>
      <c r="U27" s="32" t="s">
        <v>685</v>
      </c>
      <c r="Y27" s="32" t="s">
        <v>437</v>
      </c>
      <c r="Z27" s="32" t="s">
        <v>568</v>
      </c>
      <c r="AA27" s="94" t="s">
        <v>531</v>
      </c>
      <c r="AB27" s="94" t="s">
        <v>662</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686</v>
      </c>
      <c r="Y28" s="32" t="s">
        <v>438</v>
      </c>
      <c r="Z28" s="32" t="s">
        <v>569</v>
      </c>
      <c r="AA28" s="94" t="s">
        <v>532</v>
      </c>
      <c r="AB28" s="94" t="s">
        <v>663</v>
      </c>
      <c r="AC28" s="31"/>
      <c r="AD28" s="31"/>
      <c r="AE28" s="31"/>
      <c r="AF28" s="30"/>
      <c r="AK28" s="51" t="s">
        <v>261</v>
      </c>
    </row>
    <row r="29" spans="1:37" ht="13.5" customHeight="1" x14ac:dyDescent="0.15">
      <c r="A29" s="13"/>
      <c r="B29" s="13"/>
      <c r="F29" s="18" t="s">
        <v>302</v>
      </c>
      <c r="G29" s="17"/>
      <c r="H29" s="13" t="str">
        <f t="shared" si="1"/>
        <v/>
      </c>
      <c r="I29" s="13" t="str">
        <f t="shared" si="5"/>
        <v>一般会計</v>
      </c>
      <c r="K29" s="13"/>
      <c r="L29" s="13"/>
      <c r="O29" s="13"/>
      <c r="P29" s="13"/>
      <c r="Q29" s="19"/>
      <c r="T29" s="13"/>
      <c r="U29" s="32" t="s">
        <v>687</v>
      </c>
      <c r="Y29" s="32" t="s">
        <v>439</v>
      </c>
      <c r="Z29" s="32" t="s">
        <v>570</v>
      </c>
      <c r="AA29" s="94" t="s">
        <v>533</v>
      </c>
      <c r="AB29" s="94" t="s">
        <v>664</v>
      </c>
      <c r="AC29" s="31"/>
      <c r="AD29" s="31"/>
      <c r="AE29" s="31"/>
      <c r="AF29" s="30"/>
      <c r="AK29" s="51" t="str">
        <f t="shared" si="7"/>
        <v>b</v>
      </c>
    </row>
    <row r="30" spans="1:37" ht="13.5" customHeight="1" x14ac:dyDescent="0.15">
      <c r="A30" s="13"/>
      <c r="B30" s="13"/>
      <c r="F30" s="18" t="s">
        <v>303</v>
      </c>
      <c r="G30" s="17"/>
      <c r="H30" s="13" t="str">
        <f t="shared" si="1"/>
        <v/>
      </c>
      <c r="I30" s="13" t="str">
        <f t="shared" si="5"/>
        <v>一般会計</v>
      </c>
      <c r="K30" s="13"/>
      <c r="L30" s="13"/>
      <c r="O30" s="13"/>
      <c r="P30" s="13"/>
      <c r="Q30" s="19"/>
      <c r="T30" s="13"/>
      <c r="U30" s="32" t="s">
        <v>688</v>
      </c>
      <c r="Y30" s="32" t="s">
        <v>440</v>
      </c>
      <c r="Z30" s="32" t="s">
        <v>571</v>
      </c>
      <c r="AA30" s="94" t="s">
        <v>534</v>
      </c>
      <c r="AB30" s="94" t="s">
        <v>665</v>
      </c>
      <c r="AC30" s="31"/>
      <c r="AD30" s="31"/>
      <c r="AE30" s="31"/>
      <c r="AF30" s="30"/>
      <c r="AK30" s="51" t="str">
        <f t="shared" si="7"/>
        <v>c</v>
      </c>
    </row>
    <row r="31" spans="1:37" ht="13.5" customHeight="1" x14ac:dyDescent="0.15">
      <c r="A31" s="13"/>
      <c r="B31" s="13"/>
      <c r="F31" s="18" t="s">
        <v>304</v>
      </c>
      <c r="G31" s="17"/>
      <c r="H31" s="13" t="str">
        <f t="shared" si="1"/>
        <v/>
      </c>
      <c r="I31" s="13" t="str">
        <f t="shared" si="5"/>
        <v>一般会計</v>
      </c>
      <c r="K31" s="13"/>
      <c r="L31" s="13"/>
      <c r="O31" s="13"/>
      <c r="P31" s="13"/>
      <c r="Q31" s="19"/>
      <c r="T31" s="13"/>
      <c r="U31" s="32" t="s">
        <v>689</v>
      </c>
      <c r="Y31" s="32" t="s">
        <v>441</v>
      </c>
      <c r="Z31" s="32" t="s">
        <v>572</v>
      </c>
      <c r="AA31" s="94" t="s">
        <v>535</v>
      </c>
      <c r="AB31" s="94" t="s">
        <v>666</v>
      </c>
      <c r="AC31" s="31"/>
      <c r="AD31" s="31"/>
      <c r="AE31" s="31"/>
      <c r="AF31" s="30"/>
      <c r="AK31" s="51" t="str">
        <f t="shared" si="7"/>
        <v>d</v>
      </c>
    </row>
    <row r="32" spans="1:37" ht="13.5" customHeight="1" x14ac:dyDescent="0.15">
      <c r="A32" s="13"/>
      <c r="B32" s="13"/>
      <c r="F32" s="18" t="s">
        <v>305</v>
      </c>
      <c r="G32" s="17"/>
      <c r="H32" s="13" t="str">
        <f t="shared" si="1"/>
        <v/>
      </c>
      <c r="I32" s="13" t="str">
        <f t="shared" si="5"/>
        <v>一般会計</v>
      </c>
      <c r="K32" s="13"/>
      <c r="L32" s="13"/>
      <c r="O32" s="13"/>
      <c r="P32" s="13"/>
      <c r="Q32" s="19"/>
      <c r="T32" s="13"/>
      <c r="U32" s="32" t="s">
        <v>690</v>
      </c>
      <c r="Y32" s="32" t="s">
        <v>442</v>
      </c>
      <c r="Z32" s="32" t="s">
        <v>573</v>
      </c>
      <c r="AA32" s="94" t="s">
        <v>70</v>
      </c>
      <c r="AB32" s="94" t="s">
        <v>70</v>
      </c>
      <c r="AC32" s="31"/>
      <c r="AD32" s="31"/>
      <c r="AE32" s="31"/>
      <c r="AF32" s="30"/>
      <c r="AK32" s="51" t="str">
        <f t="shared" si="7"/>
        <v>e</v>
      </c>
    </row>
    <row r="33" spans="1:37" ht="13.5" customHeight="1" x14ac:dyDescent="0.15">
      <c r="A33" s="13"/>
      <c r="B33" s="13"/>
      <c r="F33" s="18" t="s">
        <v>306</v>
      </c>
      <c r="G33" s="17"/>
      <c r="H33" s="13" t="str">
        <f t="shared" si="1"/>
        <v/>
      </c>
      <c r="I33" s="13" t="str">
        <f t="shared" si="5"/>
        <v>一般会計</v>
      </c>
      <c r="K33" s="13"/>
      <c r="L33" s="13"/>
      <c r="O33" s="13"/>
      <c r="P33" s="13"/>
      <c r="Q33" s="19"/>
      <c r="T33" s="13"/>
      <c r="U33" s="32" t="s">
        <v>691</v>
      </c>
      <c r="Y33" s="32" t="s">
        <v>443</v>
      </c>
      <c r="Z33" s="32" t="s">
        <v>574</v>
      </c>
      <c r="AA33" s="75"/>
      <c r="AB33" s="31"/>
      <c r="AC33" s="31"/>
      <c r="AD33" s="31"/>
      <c r="AE33" s="31"/>
      <c r="AF33" s="30"/>
      <c r="AK33" s="51" t="str">
        <f t="shared" si="7"/>
        <v>f</v>
      </c>
    </row>
    <row r="34" spans="1:37" ht="13.5" customHeight="1" x14ac:dyDescent="0.15">
      <c r="A34" s="13"/>
      <c r="B34" s="13"/>
      <c r="F34" s="18" t="s">
        <v>307</v>
      </c>
      <c r="G34" s="17"/>
      <c r="H34" s="13" t="str">
        <f t="shared" si="1"/>
        <v/>
      </c>
      <c r="I34" s="13" t="str">
        <f t="shared" si="5"/>
        <v>一般会計</v>
      </c>
      <c r="K34" s="13"/>
      <c r="L34" s="13"/>
      <c r="O34" s="13"/>
      <c r="P34" s="13"/>
      <c r="Q34" s="19"/>
      <c r="T34" s="13"/>
      <c r="U34" s="32" t="s">
        <v>692</v>
      </c>
      <c r="Y34" s="32" t="s">
        <v>444</v>
      </c>
      <c r="Z34" s="32" t="s">
        <v>575</v>
      </c>
      <c r="AB34" s="31"/>
      <c r="AC34" s="31"/>
      <c r="AD34" s="31"/>
      <c r="AE34" s="31"/>
      <c r="AF34" s="30"/>
      <c r="AK34" s="51" t="str">
        <f t="shared" si="7"/>
        <v>g</v>
      </c>
    </row>
    <row r="35" spans="1:37" ht="13.5" customHeight="1" x14ac:dyDescent="0.15">
      <c r="A35" s="13"/>
      <c r="B35" s="13"/>
      <c r="F35" s="18" t="s">
        <v>308</v>
      </c>
      <c r="G35" s="17"/>
      <c r="H35" s="13" t="str">
        <f t="shared" si="1"/>
        <v/>
      </c>
      <c r="I35" s="13" t="str">
        <f t="shared" si="5"/>
        <v>一般会計</v>
      </c>
      <c r="K35" s="13"/>
      <c r="L35" s="13"/>
      <c r="O35" s="13"/>
      <c r="P35" s="13"/>
      <c r="Q35" s="19"/>
      <c r="T35" s="13"/>
      <c r="Y35" s="32" t="s">
        <v>445</v>
      </c>
      <c r="Z35" s="32" t="s">
        <v>576</v>
      </c>
      <c r="AC35" s="31"/>
      <c r="AF35" s="30"/>
      <c r="AK35" s="51" t="str">
        <f t="shared" si="7"/>
        <v>h</v>
      </c>
    </row>
    <row r="36" spans="1:37" ht="13.5" customHeight="1" x14ac:dyDescent="0.15">
      <c r="A36" s="13"/>
      <c r="B36" s="13"/>
      <c r="F36" s="18" t="s">
        <v>309</v>
      </c>
      <c r="G36" s="17"/>
      <c r="H36" s="13" t="str">
        <f t="shared" si="1"/>
        <v/>
      </c>
      <c r="I36" s="13" t="str">
        <f t="shared" si="5"/>
        <v>一般会計</v>
      </c>
      <c r="K36" s="13"/>
      <c r="L36" s="13"/>
      <c r="O36" s="13"/>
      <c r="P36" s="13"/>
      <c r="Q36" s="19"/>
      <c r="T36" s="13"/>
      <c r="U36" s="32" t="s">
        <v>693</v>
      </c>
      <c r="Y36" s="32" t="s">
        <v>446</v>
      </c>
      <c r="Z36" s="32" t="s">
        <v>577</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447</v>
      </c>
      <c r="Z37" s="32" t="s">
        <v>578</v>
      </c>
      <c r="AF37" s="30"/>
      <c r="AK37" s="51" t="str">
        <f t="shared" si="7"/>
        <v>j</v>
      </c>
    </row>
    <row r="38" spans="1:37" x14ac:dyDescent="0.15">
      <c r="A38" s="13"/>
      <c r="B38" s="13"/>
      <c r="F38" s="13"/>
      <c r="G38" s="19"/>
      <c r="K38" s="13"/>
      <c r="L38" s="13"/>
      <c r="O38" s="13"/>
      <c r="P38" s="13"/>
      <c r="Q38" s="19"/>
      <c r="T38" s="13"/>
      <c r="U38" s="32" t="s">
        <v>384</v>
      </c>
      <c r="Y38" s="32" t="s">
        <v>448</v>
      </c>
      <c r="Z38" s="32" t="s">
        <v>579</v>
      </c>
      <c r="AF38" s="30"/>
      <c r="AK38" s="51" t="str">
        <f t="shared" si="7"/>
        <v>k</v>
      </c>
    </row>
    <row r="39" spans="1:37" x14ac:dyDescent="0.15">
      <c r="A39" s="13"/>
      <c r="B39" s="13"/>
      <c r="F39" s="13" t="str">
        <f>I37</f>
        <v>一般会計</v>
      </c>
      <c r="G39" s="19"/>
      <c r="K39" s="13"/>
      <c r="L39" s="13"/>
      <c r="O39" s="13"/>
      <c r="P39" s="13"/>
      <c r="Q39" s="19"/>
      <c r="T39" s="13"/>
      <c r="U39" s="32" t="s">
        <v>394</v>
      </c>
      <c r="Y39" s="32" t="s">
        <v>449</v>
      </c>
      <c r="Z39" s="32" t="s">
        <v>580</v>
      </c>
      <c r="AF39" s="30"/>
      <c r="AK39" s="51" t="str">
        <f t="shared" si="7"/>
        <v>l</v>
      </c>
    </row>
    <row r="40" spans="1:37" x14ac:dyDescent="0.15">
      <c r="A40" s="13"/>
      <c r="B40" s="13"/>
      <c r="F40" s="13"/>
      <c r="G40" s="19"/>
      <c r="K40" s="13"/>
      <c r="L40" s="13"/>
      <c r="O40" s="13"/>
      <c r="P40" s="13"/>
      <c r="Q40" s="19"/>
      <c r="T40" s="13"/>
      <c r="Y40" s="32" t="s">
        <v>450</v>
      </c>
      <c r="Z40" s="32" t="s">
        <v>581</v>
      </c>
      <c r="AF40" s="30"/>
      <c r="AK40" s="51" t="str">
        <f t="shared" si="7"/>
        <v>m</v>
      </c>
    </row>
    <row r="41" spans="1:37" x14ac:dyDescent="0.15">
      <c r="A41" s="13"/>
      <c r="B41" s="13"/>
      <c r="F41" s="13"/>
      <c r="G41" s="19"/>
      <c r="K41" s="13"/>
      <c r="L41" s="13"/>
      <c r="O41" s="13"/>
      <c r="P41" s="13"/>
      <c r="Q41" s="19"/>
      <c r="T41" s="13"/>
      <c r="Y41" s="32" t="s">
        <v>451</v>
      </c>
      <c r="Z41" s="32" t="s">
        <v>582</v>
      </c>
      <c r="AF41" s="30"/>
      <c r="AK41" s="51" t="str">
        <f t="shared" si="7"/>
        <v>n</v>
      </c>
    </row>
    <row r="42" spans="1:37" x14ac:dyDescent="0.15">
      <c r="A42" s="13"/>
      <c r="B42" s="13"/>
      <c r="F42" s="13"/>
      <c r="G42" s="19"/>
      <c r="K42" s="13"/>
      <c r="L42" s="13"/>
      <c r="O42" s="13"/>
      <c r="P42" s="13"/>
      <c r="Q42" s="19"/>
      <c r="T42" s="13"/>
      <c r="Y42" s="32" t="s">
        <v>452</v>
      </c>
      <c r="Z42" s="32" t="s">
        <v>583</v>
      </c>
      <c r="AF42" s="30"/>
      <c r="AK42" s="51" t="str">
        <f t="shared" si="7"/>
        <v>o</v>
      </c>
    </row>
    <row r="43" spans="1:37" x14ac:dyDescent="0.15">
      <c r="A43" s="13"/>
      <c r="B43" s="13"/>
      <c r="F43" s="13"/>
      <c r="G43" s="19"/>
      <c r="K43" s="13"/>
      <c r="L43" s="13"/>
      <c r="O43" s="13"/>
      <c r="P43" s="13"/>
      <c r="Q43" s="19"/>
      <c r="T43" s="13"/>
      <c r="Y43" s="32" t="s">
        <v>453</v>
      </c>
      <c r="Z43" s="32" t="s">
        <v>584</v>
      </c>
      <c r="AF43" s="30"/>
      <c r="AK43" s="51" t="str">
        <f t="shared" si="7"/>
        <v>p</v>
      </c>
    </row>
    <row r="44" spans="1:37" x14ac:dyDescent="0.15">
      <c r="A44" s="13"/>
      <c r="B44" s="13"/>
      <c r="F44" s="13"/>
      <c r="G44" s="19"/>
      <c r="K44" s="13"/>
      <c r="L44" s="13"/>
      <c r="O44" s="13"/>
      <c r="P44" s="13"/>
      <c r="Q44" s="19"/>
      <c r="T44" s="13"/>
      <c r="Y44" s="32" t="s">
        <v>454</v>
      </c>
      <c r="Z44" s="32" t="s">
        <v>585</v>
      </c>
      <c r="AF44" s="30"/>
      <c r="AK44" s="51" t="str">
        <f t="shared" si="7"/>
        <v>q</v>
      </c>
    </row>
    <row r="45" spans="1:37" x14ac:dyDescent="0.15">
      <c r="A45" s="13"/>
      <c r="B45" s="13"/>
      <c r="F45" s="13"/>
      <c r="G45" s="19"/>
      <c r="K45" s="13"/>
      <c r="L45" s="13"/>
      <c r="O45" s="13"/>
      <c r="P45" s="13"/>
      <c r="Q45" s="19"/>
      <c r="T45" s="13"/>
      <c r="Y45" s="32" t="s">
        <v>455</v>
      </c>
      <c r="Z45" s="32" t="s">
        <v>586</v>
      </c>
      <c r="AF45" s="30"/>
      <c r="AK45" s="51" t="str">
        <f t="shared" si="7"/>
        <v>r</v>
      </c>
    </row>
    <row r="46" spans="1:37" x14ac:dyDescent="0.15">
      <c r="A46" s="13"/>
      <c r="B46" s="13"/>
      <c r="F46" s="13"/>
      <c r="G46" s="19"/>
      <c r="K46" s="13"/>
      <c r="L46" s="13"/>
      <c r="O46" s="13"/>
      <c r="P46" s="13"/>
      <c r="Q46" s="19"/>
      <c r="T46" s="13"/>
      <c r="Y46" s="32" t="s">
        <v>456</v>
      </c>
      <c r="Z46" s="32" t="s">
        <v>587</v>
      </c>
      <c r="AF46" s="30"/>
      <c r="AK46" s="51" t="str">
        <f t="shared" si="7"/>
        <v>s</v>
      </c>
    </row>
    <row r="47" spans="1:37" x14ac:dyDescent="0.15">
      <c r="A47" s="13"/>
      <c r="B47" s="13"/>
      <c r="F47" s="13"/>
      <c r="G47" s="19"/>
      <c r="K47" s="13"/>
      <c r="L47" s="13"/>
      <c r="O47" s="13"/>
      <c r="P47" s="13"/>
      <c r="Q47" s="19"/>
      <c r="T47" s="13"/>
      <c r="Y47" s="32" t="s">
        <v>457</v>
      </c>
      <c r="Z47" s="32" t="s">
        <v>588</v>
      </c>
      <c r="AF47" s="30"/>
      <c r="AK47" s="51" t="str">
        <f t="shared" si="7"/>
        <v>t</v>
      </c>
    </row>
    <row r="48" spans="1:37" x14ac:dyDescent="0.15">
      <c r="A48" s="13"/>
      <c r="B48" s="13"/>
      <c r="F48" s="13"/>
      <c r="G48" s="19"/>
      <c r="K48" s="13"/>
      <c r="L48" s="13"/>
      <c r="O48" s="13"/>
      <c r="P48" s="13"/>
      <c r="Q48" s="19"/>
      <c r="T48" s="13"/>
      <c r="Y48" s="32" t="s">
        <v>458</v>
      </c>
      <c r="Z48" s="32" t="s">
        <v>589</v>
      </c>
      <c r="AF48" s="30"/>
      <c r="AK48" s="51" t="str">
        <f t="shared" si="7"/>
        <v>u</v>
      </c>
    </row>
    <row r="49" spans="1:37" x14ac:dyDescent="0.15">
      <c r="A49" s="13"/>
      <c r="B49" s="13"/>
      <c r="F49" s="13"/>
      <c r="G49" s="19"/>
      <c r="K49" s="13"/>
      <c r="L49" s="13"/>
      <c r="O49" s="13"/>
      <c r="P49" s="13"/>
      <c r="Q49" s="19"/>
      <c r="T49" s="13"/>
      <c r="Y49" s="32" t="s">
        <v>459</v>
      </c>
      <c r="Z49" s="32" t="s">
        <v>590</v>
      </c>
      <c r="AF49" s="30"/>
      <c r="AK49" s="51" t="str">
        <f t="shared" si="7"/>
        <v>v</v>
      </c>
    </row>
    <row r="50" spans="1:37" x14ac:dyDescent="0.15">
      <c r="A50" s="13"/>
      <c r="B50" s="13"/>
      <c r="F50" s="13"/>
      <c r="G50" s="19"/>
      <c r="K50" s="13"/>
      <c r="L50" s="13"/>
      <c r="O50" s="13"/>
      <c r="P50" s="13"/>
      <c r="Q50" s="19"/>
      <c r="T50" s="13"/>
      <c r="Y50" s="32" t="s">
        <v>460</v>
      </c>
      <c r="Z50" s="32" t="s">
        <v>591</v>
      </c>
      <c r="AF50" s="30"/>
    </row>
    <row r="51" spans="1:37" x14ac:dyDescent="0.15">
      <c r="A51" s="13"/>
      <c r="B51" s="13"/>
      <c r="F51" s="13"/>
      <c r="G51" s="19"/>
      <c r="K51" s="13"/>
      <c r="L51" s="13"/>
      <c r="O51" s="13"/>
      <c r="P51" s="13"/>
      <c r="Q51" s="19"/>
      <c r="T51" s="13"/>
      <c r="Y51" s="32" t="s">
        <v>461</v>
      </c>
      <c r="Z51" s="32" t="s">
        <v>592</v>
      </c>
      <c r="AF51" s="30"/>
    </row>
    <row r="52" spans="1:37" x14ac:dyDescent="0.15">
      <c r="A52" s="13"/>
      <c r="B52" s="13"/>
      <c r="F52" s="13"/>
      <c r="G52" s="19"/>
      <c r="K52" s="13"/>
      <c r="L52" s="13"/>
      <c r="O52" s="13"/>
      <c r="P52" s="13"/>
      <c r="Q52" s="19"/>
      <c r="T52" s="13"/>
      <c r="Y52" s="32" t="s">
        <v>462</v>
      </c>
      <c r="Z52" s="32" t="s">
        <v>593</v>
      </c>
      <c r="AF52" s="30"/>
    </row>
    <row r="53" spans="1:37" x14ac:dyDescent="0.15">
      <c r="A53" s="13"/>
      <c r="B53" s="13"/>
      <c r="F53" s="13"/>
      <c r="G53" s="19"/>
      <c r="K53" s="13"/>
      <c r="L53" s="13"/>
      <c r="O53" s="13"/>
      <c r="P53" s="13"/>
      <c r="Q53" s="19"/>
      <c r="T53" s="13"/>
      <c r="Y53" s="32" t="s">
        <v>463</v>
      </c>
      <c r="Z53" s="32" t="s">
        <v>594</v>
      </c>
      <c r="AF53" s="30"/>
    </row>
    <row r="54" spans="1:37" x14ac:dyDescent="0.15">
      <c r="A54" s="13"/>
      <c r="B54" s="13"/>
      <c r="F54" s="13"/>
      <c r="G54" s="19"/>
      <c r="K54" s="13"/>
      <c r="L54" s="13"/>
      <c r="O54" s="13"/>
      <c r="P54" s="20"/>
      <c r="Q54" s="19"/>
      <c r="T54" s="13"/>
      <c r="Y54" s="32" t="s">
        <v>464</v>
      </c>
      <c r="Z54" s="32" t="s">
        <v>595</v>
      </c>
      <c r="AF54" s="30"/>
    </row>
    <row r="55" spans="1:37" x14ac:dyDescent="0.15">
      <c r="A55" s="13"/>
      <c r="B55" s="13"/>
      <c r="F55" s="13"/>
      <c r="G55" s="19"/>
      <c r="K55" s="13"/>
      <c r="L55" s="13"/>
      <c r="O55" s="13"/>
      <c r="P55" s="13"/>
      <c r="Q55" s="19"/>
      <c r="T55" s="13"/>
      <c r="Y55" s="32" t="s">
        <v>465</v>
      </c>
      <c r="Z55" s="32" t="s">
        <v>596</v>
      </c>
      <c r="AF55" s="30"/>
    </row>
    <row r="56" spans="1:37" x14ac:dyDescent="0.15">
      <c r="A56" s="13"/>
      <c r="B56" s="13"/>
      <c r="F56" s="13"/>
      <c r="G56" s="19"/>
      <c r="K56" s="13"/>
      <c r="L56" s="13"/>
      <c r="O56" s="13"/>
      <c r="P56" s="13"/>
      <c r="Q56" s="19"/>
      <c r="T56" s="13"/>
      <c r="Y56" s="32" t="s">
        <v>466</v>
      </c>
      <c r="Z56" s="32" t="s">
        <v>597</v>
      </c>
      <c r="AF56" s="30"/>
    </row>
    <row r="57" spans="1:37" x14ac:dyDescent="0.15">
      <c r="A57" s="13"/>
      <c r="B57" s="13"/>
      <c r="F57" s="13"/>
      <c r="G57" s="19"/>
      <c r="K57" s="13"/>
      <c r="L57" s="13"/>
      <c r="O57" s="13"/>
      <c r="P57" s="13"/>
      <c r="Q57" s="19"/>
      <c r="T57" s="13"/>
      <c r="Y57" s="32" t="s">
        <v>467</v>
      </c>
      <c r="Z57" s="32" t="s">
        <v>598</v>
      </c>
      <c r="AF57" s="30"/>
    </row>
    <row r="58" spans="1:37" x14ac:dyDescent="0.15">
      <c r="A58" s="13"/>
      <c r="B58" s="13"/>
      <c r="F58" s="13"/>
      <c r="G58" s="19"/>
      <c r="K58" s="13"/>
      <c r="L58" s="13"/>
      <c r="O58" s="13"/>
      <c r="P58" s="13"/>
      <c r="Q58" s="19"/>
      <c r="T58" s="13"/>
      <c r="Y58" s="32" t="s">
        <v>468</v>
      </c>
      <c r="Z58" s="32" t="s">
        <v>599</v>
      </c>
      <c r="AF58" s="30"/>
    </row>
    <row r="59" spans="1:37" x14ac:dyDescent="0.15">
      <c r="A59" s="13"/>
      <c r="B59" s="13"/>
      <c r="F59" s="13"/>
      <c r="G59" s="19"/>
      <c r="K59" s="13"/>
      <c r="L59" s="13"/>
      <c r="O59" s="13"/>
      <c r="P59" s="13"/>
      <c r="Q59" s="19"/>
      <c r="T59" s="13"/>
      <c r="Y59" s="32" t="s">
        <v>469</v>
      </c>
      <c r="Z59" s="32" t="s">
        <v>600</v>
      </c>
      <c r="AF59" s="30"/>
    </row>
    <row r="60" spans="1:37" x14ac:dyDescent="0.15">
      <c r="A60" s="13"/>
      <c r="B60" s="13"/>
      <c r="F60" s="13"/>
      <c r="G60" s="19"/>
      <c r="K60" s="13"/>
      <c r="L60" s="13"/>
      <c r="O60" s="13"/>
      <c r="P60" s="13"/>
      <c r="Q60" s="19"/>
      <c r="T60" s="13"/>
      <c r="Y60" s="32" t="s">
        <v>470</v>
      </c>
      <c r="Z60" s="32" t="s">
        <v>601</v>
      </c>
      <c r="AF60" s="30"/>
    </row>
    <row r="61" spans="1:37" x14ac:dyDescent="0.15">
      <c r="A61" s="13"/>
      <c r="B61" s="13"/>
      <c r="F61" s="13"/>
      <c r="G61" s="19"/>
      <c r="K61" s="13"/>
      <c r="L61" s="13"/>
      <c r="O61" s="13"/>
      <c r="P61" s="13"/>
      <c r="Q61" s="19"/>
      <c r="T61" s="13"/>
      <c r="Y61" s="32" t="s">
        <v>471</v>
      </c>
      <c r="Z61" s="32" t="s">
        <v>602</v>
      </c>
      <c r="AF61" s="30"/>
    </row>
    <row r="62" spans="1:37" x14ac:dyDescent="0.15">
      <c r="A62" s="13"/>
      <c r="B62" s="13"/>
      <c r="F62" s="13"/>
      <c r="G62" s="19"/>
      <c r="K62" s="13"/>
      <c r="L62" s="13"/>
      <c r="O62" s="13"/>
      <c r="P62" s="13"/>
      <c r="Q62" s="19"/>
      <c r="T62" s="13"/>
      <c r="Y62" s="32" t="s">
        <v>472</v>
      </c>
      <c r="Z62" s="32" t="s">
        <v>603</v>
      </c>
      <c r="AF62" s="30"/>
    </row>
    <row r="63" spans="1:37" x14ac:dyDescent="0.15">
      <c r="A63" s="13"/>
      <c r="B63" s="13"/>
      <c r="F63" s="13"/>
      <c r="G63" s="19"/>
      <c r="K63" s="13"/>
      <c r="L63" s="13"/>
      <c r="O63" s="13"/>
      <c r="P63" s="13"/>
      <c r="Q63" s="19"/>
      <c r="T63" s="13"/>
      <c r="Y63" s="32" t="s">
        <v>473</v>
      </c>
      <c r="Z63" s="32" t="s">
        <v>604</v>
      </c>
      <c r="AF63" s="30"/>
    </row>
    <row r="64" spans="1:37" x14ac:dyDescent="0.15">
      <c r="A64" s="13"/>
      <c r="B64" s="13"/>
      <c r="F64" s="13"/>
      <c r="G64" s="19"/>
      <c r="K64" s="13"/>
      <c r="L64" s="13"/>
      <c r="O64" s="13"/>
      <c r="P64" s="13"/>
      <c r="Q64" s="19"/>
      <c r="T64" s="13"/>
      <c r="Y64" s="32" t="s">
        <v>474</v>
      </c>
      <c r="Z64" s="32" t="s">
        <v>605</v>
      </c>
      <c r="AF64" s="30"/>
    </row>
    <row r="65" spans="1:32" x14ac:dyDescent="0.15">
      <c r="A65" s="13"/>
      <c r="B65" s="13"/>
      <c r="F65" s="13"/>
      <c r="G65" s="19"/>
      <c r="K65" s="13"/>
      <c r="L65" s="13"/>
      <c r="O65" s="13"/>
      <c r="P65" s="13"/>
      <c r="Q65" s="19"/>
      <c r="T65" s="13"/>
      <c r="Y65" s="32" t="s">
        <v>475</v>
      </c>
      <c r="Z65" s="32" t="s">
        <v>606</v>
      </c>
      <c r="AF65" s="30"/>
    </row>
    <row r="66" spans="1:32" x14ac:dyDescent="0.15">
      <c r="A66" s="13"/>
      <c r="B66" s="13"/>
      <c r="F66" s="13"/>
      <c r="G66" s="19"/>
      <c r="K66" s="13"/>
      <c r="L66" s="13"/>
      <c r="O66" s="13"/>
      <c r="P66" s="13"/>
      <c r="Q66" s="19"/>
      <c r="T66" s="13"/>
      <c r="Y66" s="32" t="s">
        <v>71</v>
      </c>
      <c r="Z66" s="32" t="s">
        <v>607</v>
      </c>
      <c r="AF66" s="30"/>
    </row>
    <row r="67" spans="1:32" x14ac:dyDescent="0.15">
      <c r="A67" s="13"/>
      <c r="B67" s="13"/>
      <c r="F67" s="13"/>
      <c r="G67" s="19"/>
      <c r="K67" s="13"/>
      <c r="L67" s="13"/>
      <c r="O67" s="13"/>
      <c r="P67" s="13"/>
      <c r="Q67" s="19"/>
      <c r="T67" s="13"/>
      <c r="Y67" s="32" t="s">
        <v>476</v>
      </c>
      <c r="Z67" s="32" t="s">
        <v>608</v>
      </c>
      <c r="AF67" s="30"/>
    </row>
    <row r="68" spans="1:32" x14ac:dyDescent="0.15">
      <c r="A68" s="13"/>
      <c r="B68" s="13"/>
      <c r="F68" s="13"/>
      <c r="G68" s="19"/>
      <c r="K68" s="13"/>
      <c r="L68" s="13"/>
      <c r="O68" s="13"/>
      <c r="P68" s="13"/>
      <c r="Q68" s="19"/>
      <c r="T68" s="13"/>
      <c r="Y68" s="32" t="s">
        <v>477</v>
      </c>
      <c r="Z68" s="32" t="s">
        <v>609</v>
      </c>
      <c r="AF68" s="30"/>
    </row>
    <row r="69" spans="1:32" x14ac:dyDescent="0.15">
      <c r="A69" s="13"/>
      <c r="B69" s="13"/>
      <c r="F69" s="13"/>
      <c r="G69" s="19"/>
      <c r="K69" s="13"/>
      <c r="L69" s="13"/>
      <c r="O69" s="13"/>
      <c r="P69" s="13"/>
      <c r="Q69" s="19"/>
      <c r="T69" s="13"/>
      <c r="Y69" s="32" t="s">
        <v>478</v>
      </c>
      <c r="Z69" s="32" t="s">
        <v>610</v>
      </c>
      <c r="AF69" s="30"/>
    </row>
    <row r="70" spans="1:32" x14ac:dyDescent="0.15">
      <c r="A70" s="13"/>
      <c r="B70" s="13"/>
      <c r="Y70" s="32" t="s">
        <v>479</v>
      </c>
      <c r="Z70" s="32" t="s">
        <v>611</v>
      </c>
    </row>
    <row r="71" spans="1:32" x14ac:dyDescent="0.15">
      <c r="Y71" s="32" t="s">
        <v>480</v>
      </c>
      <c r="Z71" s="32" t="s">
        <v>612</v>
      </c>
    </row>
    <row r="72" spans="1:32" x14ac:dyDescent="0.15">
      <c r="Y72" s="32" t="s">
        <v>481</v>
      </c>
      <c r="Z72" s="32" t="s">
        <v>613</v>
      </c>
    </row>
    <row r="73" spans="1:32" x14ac:dyDescent="0.15">
      <c r="Y73" s="32" t="s">
        <v>482</v>
      </c>
      <c r="Z73" s="32" t="s">
        <v>614</v>
      </c>
    </row>
    <row r="74" spans="1:32" x14ac:dyDescent="0.15">
      <c r="Y74" s="32" t="s">
        <v>483</v>
      </c>
      <c r="Z74" s="32" t="s">
        <v>615</v>
      </c>
    </row>
    <row r="75" spans="1:32" x14ac:dyDescent="0.15">
      <c r="Y75" s="32" t="s">
        <v>484</v>
      </c>
      <c r="Z75" s="32" t="s">
        <v>616</v>
      </c>
    </row>
    <row r="76" spans="1:32" x14ac:dyDescent="0.15">
      <c r="Y76" s="32" t="s">
        <v>485</v>
      </c>
      <c r="Z76" s="32" t="s">
        <v>617</v>
      </c>
    </row>
    <row r="77" spans="1:32" x14ac:dyDescent="0.15">
      <c r="Y77" s="32" t="s">
        <v>486</v>
      </c>
      <c r="Z77" s="32" t="s">
        <v>618</v>
      </c>
    </row>
    <row r="78" spans="1:32" x14ac:dyDescent="0.15">
      <c r="Y78" s="32" t="s">
        <v>487</v>
      </c>
      <c r="Z78" s="32" t="s">
        <v>619</v>
      </c>
    </row>
    <row r="79" spans="1:32" x14ac:dyDescent="0.15">
      <c r="Y79" s="32" t="s">
        <v>488</v>
      </c>
      <c r="Z79" s="32" t="s">
        <v>620</v>
      </c>
    </row>
    <row r="80" spans="1:32" x14ac:dyDescent="0.15">
      <c r="Y80" s="32" t="s">
        <v>489</v>
      </c>
      <c r="Z80" s="32" t="s">
        <v>621</v>
      </c>
    </row>
    <row r="81" spans="25:26" x14ac:dyDescent="0.15">
      <c r="Y81" s="32" t="s">
        <v>490</v>
      </c>
      <c r="Z81" s="32" t="s">
        <v>622</v>
      </c>
    </row>
    <row r="82" spans="25:26" x14ac:dyDescent="0.15">
      <c r="Y82" s="32" t="s">
        <v>491</v>
      </c>
      <c r="Z82" s="32" t="s">
        <v>623</v>
      </c>
    </row>
    <row r="83" spans="25:26" x14ac:dyDescent="0.15">
      <c r="Y83" s="32" t="s">
        <v>492</v>
      </c>
      <c r="Z83" s="32" t="s">
        <v>624</v>
      </c>
    </row>
    <row r="84" spans="25:26" x14ac:dyDescent="0.15">
      <c r="Y84" s="32" t="s">
        <v>493</v>
      </c>
      <c r="Z84" s="32" t="s">
        <v>625</v>
      </c>
    </row>
    <row r="85" spans="25:26" x14ac:dyDescent="0.15">
      <c r="Y85" s="32" t="s">
        <v>494</v>
      </c>
      <c r="Z85" s="32" t="s">
        <v>626</v>
      </c>
    </row>
    <row r="86" spans="25:26" x14ac:dyDescent="0.15">
      <c r="Y86" s="32" t="s">
        <v>495</v>
      </c>
      <c r="Z86" s="32" t="s">
        <v>627</v>
      </c>
    </row>
    <row r="87" spans="25:26" x14ac:dyDescent="0.15">
      <c r="Y87" s="32" t="s">
        <v>496</v>
      </c>
      <c r="Z87" s="32" t="s">
        <v>628</v>
      </c>
    </row>
    <row r="88" spans="25:26" x14ac:dyDescent="0.15">
      <c r="Y88" s="32" t="s">
        <v>497</v>
      </c>
      <c r="Z88" s="32" t="s">
        <v>629</v>
      </c>
    </row>
    <row r="89" spans="25:26" x14ac:dyDescent="0.15">
      <c r="Y89" s="32" t="s">
        <v>498</v>
      </c>
      <c r="Z89" s="32" t="s">
        <v>630</v>
      </c>
    </row>
    <row r="90" spans="25:26" x14ac:dyDescent="0.15">
      <c r="Y90" s="32" t="s">
        <v>499</v>
      </c>
      <c r="Z90" s="32" t="s">
        <v>631</v>
      </c>
    </row>
    <row r="91" spans="25:26" x14ac:dyDescent="0.15">
      <c r="Y91" s="32" t="s">
        <v>500</v>
      </c>
      <c r="Z91" s="32" t="s">
        <v>632</v>
      </c>
    </row>
    <row r="92" spans="25:26" x14ac:dyDescent="0.15">
      <c r="Y92" s="32" t="s">
        <v>501</v>
      </c>
      <c r="Z92" s="32" t="s">
        <v>633</v>
      </c>
    </row>
    <row r="93" spans="25:26" x14ac:dyDescent="0.15">
      <c r="Y93" s="32" t="s">
        <v>502</v>
      </c>
      <c r="Z93" s="32" t="s">
        <v>634</v>
      </c>
    </row>
    <row r="94" spans="25:26" x14ac:dyDescent="0.15">
      <c r="Y94" s="32" t="s">
        <v>503</v>
      </c>
      <c r="Z94" s="32" t="s">
        <v>635</v>
      </c>
    </row>
    <row r="95" spans="25:26" x14ac:dyDescent="0.15">
      <c r="Y95" s="32" t="s">
        <v>504</v>
      </c>
      <c r="Z95" s="32" t="s">
        <v>636</v>
      </c>
    </row>
    <row r="96" spans="25:26" x14ac:dyDescent="0.15">
      <c r="Y96" s="32" t="s">
        <v>406</v>
      </c>
      <c r="Z96" s="32" t="s">
        <v>637</v>
      </c>
    </row>
    <row r="97" spans="25:26" x14ac:dyDescent="0.15">
      <c r="Y97" s="32" t="s">
        <v>505</v>
      </c>
      <c r="Z97" s="32" t="s">
        <v>638</v>
      </c>
    </row>
    <row r="98" spans="25:26" x14ac:dyDescent="0.15">
      <c r="Y98" s="32" t="s">
        <v>506</v>
      </c>
      <c r="Z98" s="32" t="s">
        <v>639</v>
      </c>
    </row>
    <row r="99" spans="25:26" x14ac:dyDescent="0.15">
      <c r="Y99" s="32" t="s">
        <v>536</v>
      </c>
      <c r="Z99" s="32" t="s">
        <v>640</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29" t="s">
        <v>346</v>
      </c>
      <c r="B2" s="530"/>
      <c r="C2" s="530"/>
      <c r="D2" s="530"/>
      <c r="E2" s="530"/>
      <c r="F2" s="531"/>
      <c r="G2" s="819" t="s">
        <v>146</v>
      </c>
      <c r="H2" s="804"/>
      <c r="I2" s="804"/>
      <c r="J2" s="804"/>
      <c r="K2" s="804"/>
      <c r="L2" s="804"/>
      <c r="M2" s="804"/>
      <c r="N2" s="804"/>
      <c r="O2" s="805"/>
      <c r="P2" s="803" t="s">
        <v>59</v>
      </c>
      <c r="Q2" s="804"/>
      <c r="R2" s="804"/>
      <c r="S2" s="804"/>
      <c r="T2" s="804"/>
      <c r="U2" s="804"/>
      <c r="V2" s="804"/>
      <c r="W2" s="804"/>
      <c r="X2" s="805"/>
      <c r="Y2" s="1027"/>
      <c r="Z2" s="410"/>
      <c r="AA2" s="411"/>
      <c r="AB2" s="1031" t="s">
        <v>11</v>
      </c>
      <c r="AC2" s="1032"/>
      <c r="AD2" s="1033"/>
      <c r="AE2" s="1019" t="s">
        <v>386</v>
      </c>
      <c r="AF2" s="1019"/>
      <c r="AG2" s="1019"/>
      <c r="AH2" s="1019"/>
      <c r="AI2" s="1019" t="s">
        <v>408</v>
      </c>
      <c r="AJ2" s="1019"/>
      <c r="AK2" s="1019"/>
      <c r="AL2" s="475"/>
      <c r="AM2" s="1019" t="s">
        <v>505</v>
      </c>
      <c r="AN2" s="1019"/>
      <c r="AO2" s="1019"/>
      <c r="AP2" s="475"/>
      <c r="AQ2" s="215" t="s">
        <v>232</v>
      </c>
      <c r="AR2" s="199"/>
      <c r="AS2" s="199"/>
      <c r="AT2" s="200"/>
      <c r="AU2" s="370" t="s">
        <v>134</v>
      </c>
      <c r="AV2" s="370"/>
      <c r="AW2" s="370"/>
      <c r="AX2" s="371"/>
      <c r="AY2" s="34">
        <f>COUNTA($G$4)</f>
        <v>0</v>
      </c>
    </row>
    <row r="3" spans="1:51" ht="18.75" customHeight="1" x14ac:dyDescent="0.15">
      <c r="A3" s="529"/>
      <c r="B3" s="530"/>
      <c r="C3" s="530"/>
      <c r="D3" s="530"/>
      <c r="E3" s="530"/>
      <c r="F3" s="531"/>
      <c r="G3" s="584"/>
      <c r="H3" s="376"/>
      <c r="I3" s="376"/>
      <c r="J3" s="376"/>
      <c r="K3" s="376"/>
      <c r="L3" s="376"/>
      <c r="M3" s="376"/>
      <c r="N3" s="376"/>
      <c r="O3" s="585"/>
      <c r="P3" s="597"/>
      <c r="Q3" s="376"/>
      <c r="R3" s="376"/>
      <c r="S3" s="376"/>
      <c r="T3" s="376"/>
      <c r="U3" s="376"/>
      <c r="V3" s="376"/>
      <c r="W3" s="376"/>
      <c r="X3" s="585"/>
      <c r="Y3" s="1028"/>
      <c r="Z3" s="1029"/>
      <c r="AA3" s="1030"/>
      <c r="AB3" s="1034"/>
      <c r="AC3" s="1035"/>
      <c r="AD3" s="1036"/>
      <c r="AE3" s="387"/>
      <c r="AF3" s="387"/>
      <c r="AG3" s="387"/>
      <c r="AH3" s="387"/>
      <c r="AI3" s="387"/>
      <c r="AJ3" s="387"/>
      <c r="AK3" s="387"/>
      <c r="AL3" s="333"/>
      <c r="AM3" s="387"/>
      <c r="AN3" s="387"/>
      <c r="AO3" s="387"/>
      <c r="AP3" s="333"/>
      <c r="AQ3" s="270"/>
      <c r="AR3" s="271"/>
      <c r="AS3" s="179" t="s">
        <v>233</v>
      </c>
      <c r="AT3" s="202"/>
      <c r="AU3" s="271"/>
      <c r="AV3" s="271"/>
      <c r="AW3" s="376" t="s">
        <v>179</v>
      </c>
      <c r="AX3" s="377"/>
      <c r="AY3" s="34">
        <f t="shared" ref="AY3:AY8" si="0">$AY$2</f>
        <v>0</v>
      </c>
    </row>
    <row r="4" spans="1:51" ht="22.5" customHeight="1" x14ac:dyDescent="0.15">
      <c r="A4" s="532"/>
      <c r="B4" s="530"/>
      <c r="C4" s="530"/>
      <c r="D4" s="530"/>
      <c r="E4" s="530"/>
      <c r="F4" s="531"/>
      <c r="G4" s="557"/>
      <c r="H4" s="1037"/>
      <c r="I4" s="1037"/>
      <c r="J4" s="1037"/>
      <c r="K4" s="1037"/>
      <c r="L4" s="1037"/>
      <c r="M4" s="1037"/>
      <c r="N4" s="1037"/>
      <c r="O4" s="1038"/>
      <c r="P4" s="191"/>
      <c r="Q4" s="1045"/>
      <c r="R4" s="1045"/>
      <c r="S4" s="1045"/>
      <c r="T4" s="1045"/>
      <c r="U4" s="1045"/>
      <c r="V4" s="1045"/>
      <c r="W4" s="1045"/>
      <c r="X4" s="1046"/>
      <c r="Y4" s="1023" t="s">
        <v>12</v>
      </c>
      <c r="Z4" s="1024"/>
      <c r="AA4" s="1025"/>
      <c r="AB4" s="568"/>
      <c r="AC4" s="1026"/>
      <c r="AD4" s="1026"/>
      <c r="AE4" s="364"/>
      <c r="AF4" s="365"/>
      <c r="AG4" s="365"/>
      <c r="AH4" s="365"/>
      <c r="AI4" s="364"/>
      <c r="AJ4" s="365"/>
      <c r="AK4" s="365"/>
      <c r="AL4" s="365"/>
      <c r="AM4" s="364"/>
      <c r="AN4" s="365"/>
      <c r="AO4" s="365"/>
      <c r="AP4" s="365"/>
      <c r="AQ4" s="166"/>
      <c r="AR4" s="167"/>
      <c r="AS4" s="167"/>
      <c r="AT4" s="168"/>
      <c r="AU4" s="365"/>
      <c r="AV4" s="365"/>
      <c r="AW4" s="365"/>
      <c r="AX4" s="366"/>
      <c r="AY4" s="34">
        <f t="shared" si="0"/>
        <v>0</v>
      </c>
    </row>
    <row r="5" spans="1:51" ht="22.5" customHeight="1" x14ac:dyDescent="0.15">
      <c r="A5" s="533"/>
      <c r="B5" s="534"/>
      <c r="C5" s="534"/>
      <c r="D5" s="534"/>
      <c r="E5" s="534"/>
      <c r="F5" s="535"/>
      <c r="G5" s="1039"/>
      <c r="H5" s="1040"/>
      <c r="I5" s="1040"/>
      <c r="J5" s="1040"/>
      <c r="K5" s="1040"/>
      <c r="L5" s="1040"/>
      <c r="M5" s="1040"/>
      <c r="N5" s="1040"/>
      <c r="O5" s="1041"/>
      <c r="P5" s="1047"/>
      <c r="Q5" s="1047"/>
      <c r="R5" s="1047"/>
      <c r="S5" s="1047"/>
      <c r="T5" s="1047"/>
      <c r="U5" s="1047"/>
      <c r="V5" s="1047"/>
      <c r="W5" s="1047"/>
      <c r="X5" s="1048"/>
      <c r="Y5" s="303" t="s">
        <v>54</v>
      </c>
      <c r="Z5" s="1020"/>
      <c r="AA5" s="1021"/>
      <c r="AB5" s="539"/>
      <c r="AC5" s="1022"/>
      <c r="AD5" s="1022"/>
      <c r="AE5" s="364"/>
      <c r="AF5" s="365"/>
      <c r="AG5" s="365"/>
      <c r="AH5" s="365"/>
      <c r="AI5" s="364"/>
      <c r="AJ5" s="365"/>
      <c r="AK5" s="365"/>
      <c r="AL5" s="365"/>
      <c r="AM5" s="364"/>
      <c r="AN5" s="365"/>
      <c r="AO5" s="365"/>
      <c r="AP5" s="365"/>
      <c r="AQ5" s="166"/>
      <c r="AR5" s="167"/>
      <c r="AS5" s="167"/>
      <c r="AT5" s="168"/>
      <c r="AU5" s="365"/>
      <c r="AV5" s="365"/>
      <c r="AW5" s="365"/>
      <c r="AX5" s="366"/>
      <c r="AY5" s="34">
        <f t="shared" si="0"/>
        <v>0</v>
      </c>
    </row>
    <row r="6" spans="1:51" ht="22.5" customHeight="1" x14ac:dyDescent="0.15">
      <c r="A6" s="533"/>
      <c r="B6" s="534"/>
      <c r="C6" s="534"/>
      <c r="D6" s="534"/>
      <c r="E6" s="534"/>
      <c r="F6" s="535"/>
      <c r="G6" s="1042"/>
      <c r="H6" s="1043"/>
      <c r="I6" s="1043"/>
      <c r="J6" s="1043"/>
      <c r="K6" s="1043"/>
      <c r="L6" s="1043"/>
      <c r="M6" s="1043"/>
      <c r="N6" s="1043"/>
      <c r="O6" s="1044"/>
      <c r="P6" s="1049"/>
      <c r="Q6" s="1049"/>
      <c r="R6" s="1049"/>
      <c r="S6" s="1049"/>
      <c r="T6" s="1049"/>
      <c r="U6" s="1049"/>
      <c r="V6" s="1049"/>
      <c r="W6" s="1049"/>
      <c r="X6" s="1050"/>
      <c r="Y6" s="1051" t="s">
        <v>13</v>
      </c>
      <c r="Z6" s="1020"/>
      <c r="AA6" s="1021"/>
      <c r="AB6" s="478" t="s">
        <v>180</v>
      </c>
      <c r="AC6" s="1052"/>
      <c r="AD6" s="1052"/>
      <c r="AE6" s="364"/>
      <c r="AF6" s="365"/>
      <c r="AG6" s="365"/>
      <c r="AH6" s="365"/>
      <c r="AI6" s="364"/>
      <c r="AJ6" s="365"/>
      <c r="AK6" s="365"/>
      <c r="AL6" s="365"/>
      <c r="AM6" s="364"/>
      <c r="AN6" s="365"/>
      <c r="AO6" s="365"/>
      <c r="AP6" s="365"/>
      <c r="AQ6" s="166"/>
      <c r="AR6" s="167"/>
      <c r="AS6" s="167"/>
      <c r="AT6" s="168"/>
      <c r="AU6" s="365"/>
      <c r="AV6" s="365"/>
      <c r="AW6" s="365"/>
      <c r="AX6" s="366"/>
      <c r="AY6" s="34">
        <f t="shared" si="0"/>
        <v>0</v>
      </c>
    </row>
    <row r="7" spans="1:51" customFormat="1" ht="23.25" customHeight="1" x14ac:dyDescent="0.15">
      <c r="A7" s="920" t="s">
        <v>376</v>
      </c>
      <c r="B7" s="921"/>
      <c r="C7" s="921"/>
      <c r="D7" s="921"/>
      <c r="E7" s="921"/>
      <c r="F7" s="922"/>
      <c r="G7" s="926"/>
      <c r="H7" s="927"/>
      <c r="I7" s="927"/>
      <c r="J7" s="927"/>
      <c r="K7" s="927"/>
      <c r="L7" s="927"/>
      <c r="M7" s="927"/>
      <c r="N7" s="927"/>
      <c r="O7" s="927"/>
      <c r="P7" s="927"/>
      <c r="Q7" s="927"/>
      <c r="R7" s="927"/>
      <c r="S7" s="927"/>
      <c r="T7" s="927"/>
      <c r="U7" s="927"/>
      <c r="V7" s="927"/>
      <c r="W7" s="927"/>
      <c r="X7" s="927"/>
      <c r="Y7" s="927"/>
      <c r="Z7" s="927"/>
      <c r="AA7" s="927"/>
      <c r="AB7" s="927"/>
      <c r="AC7" s="927"/>
      <c r="AD7" s="927"/>
      <c r="AE7" s="927"/>
      <c r="AF7" s="927"/>
      <c r="AG7" s="927"/>
      <c r="AH7" s="927"/>
      <c r="AI7" s="927"/>
      <c r="AJ7" s="927"/>
      <c r="AK7" s="927"/>
      <c r="AL7" s="927"/>
      <c r="AM7" s="927"/>
      <c r="AN7" s="927"/>
      <c r="AO7" s="927"/>
      <c r="AP7" s="927"/>
      <c r="AQ7" s="927"/>
      <c r="AR7" s="927"/>
      <c r="AS7" s="927"/>
      <c r="AT7" s="927"/>
      <c r="AU7" s="927"/>
      <c r="AV7" s="927"/>
      <c r="AW7" s="927"/>
      <c r="AX7" s="928"/>
      <c r="AY7" s="34">
        <f t="shared" si="0"/>
        <v>0</v>
      </c>
    </row>
    <row r="8" spans="1:51" customFormat="1" ht="23.25" customHeight="1" x14ac:dyDescent="0.15">
      <c r="A8" s="923"/>
      <c r="B8" s="924"/>
      <c r="C8" s="924"/>
      <c r="D8" s="924"/>
      <c r="E8" s="924"/>
      <c r="F8" s="925"/>
      <c r="G8" s="929"/>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c r="AL8" s="930"/>
      <c r="AM8" s="930"/>
      <c r="AN8" s="930"/>
      <c r="AO8" s="930"/>
      <c r="AP8" s="930"/>
      <c r="AQ8" s="930"/>
      <c r="AR8" s="930"/>
      <c r="AS8" s="930"/>
      <c r="AT8" s="930"/>
      <c r="AU8" s="930"/>
      <c r="AV8" s="930"/>
      <c r="AW8" s="930"/>
      <c r="AX8" s="932"/>
      <c r="AY8" s="34">
        <f t="shared" si="0"/>
        <v>0</v>
      </c>
    </row>
    <row r="9" spans="1:51" ht="18.75" customHeight="1" x14ac:dyDescent="0.15">
      <c r="A9" s="529" t="s">
        <v>346</v>
      </c>
      <c r="B9" s="530"/>
      <c r="C9" s="530"/>
      <c r="D9" s="530"/>
      <c r="E9" s="530"/>
      <c r="F9" s="531"/>
      <c r="G9" s="819" t="s">
        <v>146</v>
      </c>
      <c r="H9" s="804"/>
      <c r="I9" s="804"/>
      <c r="J9" s="804"/>
      <c r="K9" s="804"/>
      <c r="L9" s="804"/>
      <c r="M9" s="804"/>
      <c r="N9" s="804"/>
      <c r="O9" s="805"/>
      <c r="P9" s="803" t="s">
        <v>59</v>
      </c>
      <c r="Q9" s="804"/>
      <c r="R9" s="804"/>
      <c r="S9" s="804"/>
      <c r="T9" s="804"/>
      <c r="U9" s="804"/>
      <c r="V9" s="804"/>
      <c r="W9" s="804"/>
      <c r="X9" s="805"/>
      <c r="Y9" s="1027"/>
      <c r="Z9" s="410"/>
      <c r="AA9" s="411"/>
      <c r="AB9" s="1031" t="s">
        <v>11</v>
      </c>
      <c r="AC9" s="1032"/>
      <c r="AD9" s="1033"/>
      <c r="AE9" s="1019" t="s">
        <v>386</v>
      </c>
      <c r="AF9" s="1019"/>
      <c r="AG9" s="1019"/>
      <c r="AH9" s="1019"/>
      <c r="AI9" s="1019" t="s">
        <v>408</v>
      </c>
      <c r="AJ9" s="1019"/>
      <c r="AK9" s="1019"/>
      <c r="AL9" s="475"/>
      <c r="AM9" s="1019" t="s">
        <v>505</v>
      </c>
      <c r="AN9" s="1019"/>
      <c r="AO9" s="1019"/>
      <c r="AP9" s="475"/>
      <c r="AQ9" s="215" t="s">
        <v>232</v>
      </c>
      <c r="AR9" s="199"/>
      <c r="AS9" s="199"/>
      <c r="AT9" s="200"/>
      <c r="AU9" s="370" t="s">
        <v>134</v>
      </c>
      <c r="AV9" s="370"/>
      <c r="AW9" s="370"/>
      <c r="AX9" s="371"/>
      <c r="AY9" s="34">
        <f>COUNTA($G$11)</f>
        <v>0</v>
      </c>
    </row>
    <row r="10" spans="1:51" ht="18.75" customHeight="1" x14ac:dyDescent="0.15">
      <c r="A10" s="529"/>
      <c r="B10" s="530"/>
      <c r="C10" s="530"/>
      <c r="D10" s="530"/>
      <c r="E10" s="530"/>
      <c r="F10" s="531"/>
      <c r="G10" s="584"/>
      <c r="H10" s="376"/>
      <c r="I10" s="376"/>
      <c r="J10" s="376"/>
      <c r="K10" s="376"/>
      <c r="L10" s="376"/>
      <c r="M10" s="376"/>
      <c r="N10" s="376"/>
      <c r="O10" s="585"/>
      <c r="P10" s="597"/>
      <c r="Q10" s="376"/>
      <c r="R10" s="376"/>
      <c r="S10" s="376"/>
      <c r="T10" s="376"/>
      <c r="U10" s="376"/>
      <c r="V10" s="376"/>
      <c r="W10" s="376"/>
      <c r="X10" s="585"/>
      <c r="Y10" s="1028"/>
      <c r="Z10" s="1029"/>
      <c r="AA10" s="1030"/>
      <c r="AB10" s="1034"/>
      <c r="AC10" s="1035"/>
      <c r="AD10" s="1036"/>
      <c r="AE10" s="387"/>
      <c r="AF10" s="387"/>
      <c r="AG10" s="387"/>
      <c r="AH10" s="387"/>
      <c r="AI10" s="387"/>
      <c r="AJ10" s="387"/>
      <c r="AK10" s="387"/>
      <c r="AL10" s="333"/>
      <c r="AM10" s="387"/>
      <c r="AN10" s="387"/>
      <c r="AO10" s="387"/>
      <c r="AP10" s="333"/>
      <c r="AQ10" s="270"/>
      <c r="AR10" s="271"/>
      <c r="AS10" s="179" t="s">
        <v>233</v>
      </c>
      <c r="AT10" s="202"/>
      <c r="AU10" s="271"/>
      <c r="AV10" s="271"/>
      <c r="AW10" s="376" t="s">
        <v>179</v>
      </c>
      <c r="AX10" s="377"/>
      <c r="AY10" s="34">
        <f t="shared" ref="AY10:AY15" si="1">$AY$9</f>
        <v>0</v>
      </c>
    </row>
    <row r="11" spans="1:51" ht="22.5" customHeight="1" x14ac:dyDescent="0.15">
      <c r="A11" s="532"/>
      <c r="B11" s="530"/>
      <c r="C11" s="530"/>
      <c r="D11" s="530"/>
      <c r="E11" s="530"/>
      <c r="F11" s="531"/>
      <c r="G11" s="557"/>
      <c r="H11" s="1037"/>
      <c r="I11" s="1037"/>
      <c r="J11" s="1037"/>
      <c r="K11" s="1037"/>
      <c r="L11" s="1037"/>
      <c r="M11" s="1037"/>
      <c r="N11" s="1037"/>
      <c r="O11" s="1038"/>
      <c r="P11" s="191"/>
      <c r="Q11" s="1045"/>
      <c r="R11" s="1045"/>
      <c r="S11" s="1045"/>
      <c r="T11" s="1045"/>
      <c r="U11" s="1045"/>
      <c r="V11" s="1045"/>
      <c r="W11" s="1045"/>
      <c r="X11" s="1046"/>
      <c r="Y11" s="1023" t="s">
        <v>12</v>
      </c>
      <c r="Z11" s="1024"/>
      <c r="AA11" s="1025"/>
      <c r="AB11" s="568"/>
      <c r="AC11" s="1026"/>
      <c r="AD11" s="1026"/>
      <c r="AE11" s="364"/>
      <c r="AF11" s="365"/>
      <c r="AG11" s="365"/>
      <c r="AH11" s="365"/>
      <c r="AI11" s="364"/>
      <c r="AJ11" s="365"/>
      <c r="AK11" s="365"/>
      <c r="AL11" s="365"/>
      <c r="AM11" s="364"/>
      <c r="AN11" s="365"/>
      <c r="AO11" s="365"/>
      <c r="AP11" s="365"/>
      <c r="AQ11" s="166"/>
      <c r="AR11" s="167"/>
      <c r="AS11" s="167"/>
      <c r="AT11" s="168"/>
      <c r="AU11" s="365"/>
      <c r="AV11" s="365"/>
      <c r="AW11" s="365"/>
      <c r="AX11" s="366"/>
      <c r="AY11" s="34">
        <f t="shared" si="1"/>
        <v>0</v>
      </c>
    </row>
    <row r="12" spans="1:51" ht="22.5" customHeight="1" x14ac:dyDescent="0.15">
      <c r="A12" s="533"/>
      <c r="B12" s="534"/>
      <c r="C12" s="534"/>
      <c r="D12" s="534"/>
      <c r="E12" s="534"/>
      <c r="F12" s="535"/>
      <c r="G12" s="1039"/>
      <c r="H12" s="1040"/>
      <c r="I12" s="1040"/>
      <c r="J12" s="1040"/>
      <c r="K12" s="1040"/>
      <c r="L12" s="1040"/>
      <c r="M12" s="1040"/>
      <c r="N12" s="1040"/>
      <c r="O12" s="1041"/>
      <c r="P12" s="1047"/>
      <c r="Q12" s="1047"/>
      <c r="R12" s="1047"/>
      <c r="S12" s="1047"/>
      <c r="T12" s="1047"/>
      <c r="U12" s="1047"/>
      <c r="V12" s="1047"/>
      <c r="W12" s="1047"/>
      <c r="X12" s="1048"/>
      <c r="Y12" s="303" t="s">
        <v>54</v>
      </c>
      <c r="Z12" s="1020"/>
      <c r="AA12" s="1021"/>
      <c r="AB12" s="539"/>
      <c r="AC12" s="1022"/>
      <c r="AD12" s="1022"/>
      <c r="AE12" s="364"/>
      <c r="AF12" s="365"/>
      <c r="AG12" s="365"/>
      <c r="AH12" s="365"/>
      <c r="AI12" s="364"/>
      <c r="AJ12" s="365"/>
      <c r="AK12" s="365"/>
      <c r="AL12" s="365"/>
      <c r="AM12" s="364"/>
      <c r="AN12" s="365"/>
      <c r="AO12" s="365"/>
      <c r="AP12" s="365"/>
      <c r="AQ12" s="166"/>
      <c r="AR12" s="167"/>
      <c r="AS12" s="167"/>
      <c r="AT12" s="168"/>
      <c r="AU12" s="365"/>
      <c r="AV12" s="365"/>
      <c r="AW12" s="365"/>
      <c r="AX12" s="366"/>
      <c r="AY12" s="34">
        <f t="shared" si="1"/>
        <v>0</v>
      </c>
    </row>
    <row r="13" spans="1:51" ht="22.5" customHeight="1" x14ac:dyDescent="0.15">
      <c r="A13" s="672"/>
      <c r="B13" s="673"/>
      <c r="C13" s="673"/>
      <c r="D13" s="673"/>
      <c r="E13" s="673"/>
      <c r="F13" s="674"/>
      <c r="G13" s="1042"/>
      <c r="H13" s="1043"/>
      <c r="I13" s="1043"/>
      <c r="J13" s="1043"/>
      <c r="K13" s="1043"/>
      <c r="L13" s="1043"/>
      <c r="M13" s="1043"/>
      <c r="N13" s="1043"/>
      <c r="O13" s="1044"/>
      <c r="P13" s="1049"/>
      <c r="Q13" s="1049"/>
      <c r="R13" s="1049"/>
      <c r="S13" s="1049"/>
      <c r="T13" s="1049"/>
      <c r="U13" s="1049"/>
      <c r="V13" s="1049"/>
      <c r="W13" s="1049"/>
      <c r="X13" s="1050"/>
      <c r="Y13" s="1051" t="s">
        <v>13</v>
      </c>
      <c r="Z13" s="1020"/>
      <c r="AA13" s="1021"/>
      <c r="AB13" s="478" t="s">
        <v>180</v>
      </c>
      <c r="AC13" s="1052"/>
      <c r="AD13" s="1052"/>
      <c r="AE13" s="364"/>
      <c r="AF13" s="365"/>
      <c r="AG13" s="365"/>
      <c r="AH13" s="365"/>
      <c r="AI13" s="364"/>
      <c r="AJ13" s="365"/>
      <c r="AK13" s="365"/>
      <c r="AL13" s="365"/>
      <c r="AM13" s="364"/>
      <c r="AN13" s="365"/>
      <c r="AO13" s="365"/>
      <c r="AP13" s="365"/>
      <c r="AQ13" s="166"/>
      <c r="AR13" s="167"/>
      <c r="AS13" s="167"/>
      <c r="AT13" s="168"/>
      <c r="AU13" s="365"/>
      <c r="AV13" s="365"/>
      <c r="AW13" s="365"/>
      <c r="AX13" s="366"/>
      <c r="AY13" s="34">
        <f t="shared" si="1"/>
        <v>0</v>
      </c>
    </row>
    <row r="14" spans="1:51" customFormat="1" ht="23.25" customHeight="1" x14ac:dyDescent="0.15">
      <c r="A14" s="920" t="s">
        <v>376</v>
      </c>
      <c r="B14" s="921"/>
      <c r="C14" s="921"/>
      <c r="D14" s="921"/>
      <c r="E14" s="921"/>
      <c r="F14" s="922"/>
      <c r="G14" s="926"/>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8"/>
      <c r="AY14" s="34">
        <f t="shared" si="1"/>
        <v>0</v>
      </c>
    </row>
    <row r="15" spans="1:51" customFormat="1" ht="23.25" customHeight="1" x14ac:dyDescent="0.15">
      <c r="A15" s="923"/>
      <c r="B15" s="924"/>
      <c r="C15" s="924"/>
      <c r="D15" s="924"/>
      <c r="E15" s="924"/>
      <c r="F15" s="925"/>
      <c r="G15" s="929"/>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c r="AL15" s="930"/>
      <c r="AM15" s="930"/>
      <c r="AN15" s="930"/>
      <c r="AO15" s="930"/>
      <c r="AP15" s="930"/>
      <c r="AQ15" s="930"/>
      <c r="AR15" s="930"/>
      <c r="AS15" s="930"/>
      <c r="AT15" s="930"/>
      <c r="AU15" s="930"/>
      <c r="AV15" s="930"/>
      <c r="AW15" s="930"/>
      <c r="AX15" s="932"/>
      <c r="AY15" s="34">
        <f t="shared" si="1"/>
        <v>0</v>
      </c>
    </row>
    <row r="16" spans="1:51" ht="18.75" customHeight="1" x14ac:dyDescent="0.15">
      <c r="A16" s="529" t="s">
        <v>346</v>
      </c>
      <c r="B16" s="530"/>
      <c r="C16" s="530"/>
      <c r="D16" s="530"/>
      <c r="E16" s="530"/>
      <c r="F16" s="531"/>
      <c r="G16" s="819" t="s">
        <v>146</v>
      </c>
      <c r="H16" s="804"/>
      <c r="I16" s="804"/>
      <c r="J16" s="804"/>
      <c r="K16" s="804"/>
      <c r="L16" s="804"/>
      <c r="M16" s="804"/>
      <c r="N16" s="804"/>
      <c r="O16" s="805"/>
      <c r="P16" s="803" t="s">
        <v>59</v>
      </c>
      <c r="Q16" s="804"/>
      <c r="R16" s="804"/>
      <c r="S16" s="804"/>
      <c r="T16" s="804"/>
      <c r="U16" s="804"/>
      <c r="V16" s="804"/>
      <c r="W16" s="804"/>
      <c r="X16" s="805"/>
      <c r="Y16" s="1027"/>
      <c r="Z16" s="410"/>
      <c r="AA16" s="411"/>
      <c r="AB16" s="1031" t="s">
        <v>11</v>
      </c>
      <c r="AC16" s="1032"/>
      <c r="AD16" s="1033"/>
      <c r="AE16" s="1019" t="s">
        <v>386</v>
      </c>
      <c r="AF16" s="1019"/>
      <c r="AG16" s="1019"/>
      <c r="AH16" s="1019"/>
      <c r="AI16" s="1019" t="s">
        <v>408</v>
      </c>
      <c r="AJ16" s="1019"/>
      <c r="AK16" s="1019"/>
      <c r="AL16" s="475"/>
      <c r="AM16" s="1019" t="s">
        <v>505</v>
      </c>
      <c r="AN16" s="1019"/>
      <c r="AO16" s="1019"/>
      <c r="AP16" s="475"/>
      <c r="AQ16" s="215" t="s">
        <v>232</v>
      </c>
      <c r="AR16" s="199"/>
      <c r="AS16" s="199"/>
      <c r="AT16" s="200"/>
      <c r="AU16" s="370" t="s">
        <v>134</v>
      </c>
      <c r="AV16" s="370"/>
      <c r="AW16" s="370"/>
      <c r="AX16" s="371"/>
      <c r="AY16" s="34">
        <f>COUNTA($G$18)</f>
        <v>0</v>
      </c>
    </row>
    <row r="17" spans="1:51" ht="18.75" customHeight="1" x14ac:dyDescent="0.15">
      <c r="A17" s="529"/>
      <c r="B17" s="530"/>
      <c r="C17" s="530"/>
      <c r="D17" s="530"/>
      <c r="E17" s="530"/>
      <c r="F17" s="531"/>
      <c r="G17" s="584"/>
      <c r="H17" s="376"/>
      <c r="I17" s="376"/>
      <c r="J17" s="376"/>
      <c r="K17" s="376"/>
      <c r="L17" s="376"/>
      <c r="M17" s="376"/>
      <c r="N17" s="376"/>
      <c r="O17" s="585"/>
      <c r="P17" s="597"/>
      <c r="Q17" s="376"/>
      <c r="R17" s="376"/>
      <c r="S17" s="376"/>
      <c r="T17" s="376"/>
      <c r="U17" s="376"/>
      <c r="V17" s="376"/>
      <c r="W17" s="376"/>
      <c r="X17" s="585"/>
      <c r="Y17" s="1028"/>
      <c r="Z17" s="1029"/>
      <c r="AA17" s="1030"/>
      <c r="AB17" s="1034"/>
      <c r="AC17" s="1035"/>
      <c r="AD17" s="1036"/>
      <c r="AE17" s="387"/>
      <c r="AF17" s="387"/>
      <c r="AG17" s="387"/>
      <c r="AH17" s="387"/>
      <c r="AI17" s="387"/>
      <c r="AJ17" s="387"/>
      <c r="AK17" s="387"/>
      <c r="AL17" s="333"/>
      <c r="AM17" s="387"/>
      <c r="AN17" s="387"/>
      <c r="AO17" s="387"/>
      <c r="AP17" s="333"/>
      <c r="AQ17" s="270"/>
      <c r="AR17" s="271"/>
      <c r="AS17" s="179" t="s">
        <v>233</v>
      </c>
      <c r="AT17" s="202"/>
      <c r="AU17" s="271"/>
      <c r="AV17" s="271"/>
      <c r="AW17" s="376" t="s">
        <v>179</v>
      </c>
      <c r="AX17" s="377"/>
      <c r="AY17" s="34">
        <f t="shared" ref="AY17:AY22" si="2">$AY$16</f>
        <v>0</v>
      </c>
    </row>
    <row r="18" spans="1:51" ht="22.5" customHeight="1" x14ac:dyDescent="0.15">
      <c r="A18" s="532"/>
      <c r="B18" s="530"/>
      <c r="C18" s="530"/>
      <c r="D18" s="530"/>
      <c r="E18" s="530"/>
      <c r="F18" s="531"/>
      <c r="G18" s="557"/>
      <c r="H18" s="1037"/>
      <c r="I18" s="1037"/>
      <c r="J18" s="1037"/>
      <c r="K18" s="1037"/>
      <c r="L18" s="1037"/>
      <c r="M18" s="1037"/>
      <c r="N18" s="1037"/>
      <c r="O18" s="1038"/>
      <c r="P18" s="191"/>
      <c r="Q18" s="1045"/>
      <c r="R18" s="1045"/>
      <c r="S18" s="1045"/>
      <c r="T18" s="1045"/>
      <c r="U18" s="1045"/>
      <c r="V18" s="1045"/>
      <c r="W18" s="1045"/>
      <c r="X18" s="1046"/>
      <c r="Y18" s="1023" t="s">
        <v>12</v>
      </c>
      <c r="Z18" s="1024"/>
      <c r="AA18" s="1025"/>
      <c r="AB18" s="568"/>
      <c r="AC18" s="1026"/>
      <c r="AD18" s="1026"/>
      <c r="AE18" s="364"/>
      <c r="AF18" s="365"/>
      <c r="AG18" s="365"/>
      <c r="AH18" s="365"/>
      <c r="AI18" s="364"/>
      <c r="AJ18" s="365"/>
      <c r="AK18" s="365"/>
      <c r="AL18" s="365"/>
      <c r="AM18" s="364"/>
      <c r="AN18" s="365"/>
      <c r="AO18" s="365"/>
      <c r="AP18" s="365"/>
      <c r="AQ18" s="166"/>
      <c r="AR18" s="167"/>
      <c r="AS18" s="167"/>
      <c r="AT18" s="168"/>
      <c r="AU18" s="365"/>
      <c r="AV18" s="365"/>
      <c r="AW18" s="365"/>
      <c r="AX18" s="366"/>
      <c r="AY18" s="34">
        <f t="shared" si="2"/>
        <v>0</v>
      </c>
    </row>
    <row r="19" spans="1:51" ht="22.5" customHeight="1" x14ac:dyDescent="0.15">
      <c r="A19" s="533"/>
      <c r="B19" s="534"/>
      <c r="C19" s="534"/>
      <c r="D19" s="534"/>
      <c r="E19" s="534"/>
      <c r="F19" s="535"/>
      <c r="G19" s="1039"/>
      <c r="H19" s="1040"/>
      <c r="I19" s="1040"/>
      <c r="J19" s="1040"/>
      <c r="K19" s="1040"/>
      <c r="L19" s="1040"/>
      <c r="M19" s="1040"/>
      <c r="N19" s="1040"/>
      <c r="O19" s="1041"/>
      <c r="P19" s="1047"/>
      <c r="Q19" s="1047"/>
      <c r="R19" s="1047"/>
      <c r="S19" s="1047"/>
      <c r="T19" s="1047"/>
      <c r="U19" s="1047"/>
      <c r="V19" s="1047"/>
      <c r="W19" s="1047"/>
      <c r="X19" s="1048"/>
      <c r="Y19" s="303" t="s">
        <v>54</v>
      </c>
      <c r="Z19" s="1020"/>
      <c r="AA19" s="1021"/>
      <c r="AB19" s="539"/>
      <c r="AC19" s="1022"/>
      <c r="AD19" s="1022"/>
      <c r="AE19" s="364"/>
      <c r="AF19" s="365"/>
      <c r="AG19" s="365"/>
      <c r="AH19" s="365"/>
      <c r="AI19" s="364"/>
      <c r="AJ19" s="365"/>
      <c r="AK19" s="365"/>
      <c r="AL19" s="365"/>
      <c r="AM19" s="364"/>
      <c r="AN19" s="365"/>
      <c r="AO19" s="365"/>
      <c r="AP19" s="365"/>
      <c r="AQ19" s="166"/>
      <c r="AR19" s="167"/>
      <c r="AS19" s="167"/>
      <c r="AT19" s="168"/>
      <c r="AU19" s="365"/>
      <c r="AV19" s="365"/>
      <c r="AW19" s="365"/>
      <c r="AX19" s="366"/>
      <c r="AY19" s="34">
        <f t="shared" si="2"/>
        <v>0</v>
      </c>
    </row>
    <row r="20" spans="1:51" ht="22.5" customHeight="1" x14ac:dyDescent="0.15">
      <c r="A20" s="672"/>
      <c r="B20" s="673"/>
      <c r="C20" s="673"/>
      <c r="D20" s="673"/>
      <c r="E20" s="673"/>
      <c r="F20" s="674"/>
      <c r="G20" s="1042"/>
      <c r="H20" s="1043"/>
      <c r="I20" s="1043"/>
      <c r="J20" s="1043"/>
      <c r="K20" s="1043"/>
      <c r="L20" s="1043"/>
      <c r="M20" s="1043"/>
      <c r="N20" s="1043"/>
      <c r="O20" s="1044"/>
      <c r="P20" s="1049"/>
      <c r="Q20" s="1049"/>
      <c r="R20" s="1049"/>
      <c r="S20" s="1049"/>
      <c r="T20" s="1049"/>
      <c r="U20" s="1049"/>
      <c r="V20" s="1049"/>
      <c r="W20" s="1049"/>
      <c r="X20" s="1050"/>
      <c r="Y20" s="1051" t="s">
        <v>13</v>
      </c>
      <c r="Z20" s="1020"/>
      <c r="AA20" s="1021"/>
      <c r="AB20" s="478" t="s">
        <v>180</v>
      </c>
      <c r="AC20" s="1052"/>
      <c r="AD20" s="1052"/>
      <c r="AE20" s="364"/>
      <c r="AF20" s="365"/>
      <c r="AG20" s="365"/>
      <c r="AH20" s="365"/>
      <c r="AI20" s="364"/>
      <c r="AJ20" s="365"/>
      <c r="AK20" s="365"/>
      <c r="AL20" s="365"/>
      <c r="AM20" s="364"/>
      <c r="AN20" s="365"/>
      <c r="AO20" s="365"/>
      <c r="AP20" s="365"/>
      <c r="AQ20" s="166"/>
      <c r="AR20" s="167"/>
      <c r="AS20" s="167"/>
      <c r="AT20" s="168"/>
      <c r="AU20" s="365"/>
      <c r="AV20" s="365"/>
      <c r="AW20" s="365"/>
      <c r="AX20" s="366"/>
      <c r="AY20" s="34">
        <f t="shared" si="2"/>
        <v>0</v>
      </c>
    </row>
    <row r="21" spans="1:51" customFormat="1" ht="23.25" customHeight="1" x14ac:dyDescent="0.15">
      <c r="A21" s="920" t="s">
        <v>376</v>
      </c>
      <c r="B21" s="921"/>
      <c r="C21" s="921"/>
      <c r="D21" s="921"/>
      <c r="E21" s="921"/>
      <c r="F21" s="922"/>
      <c r="G21" s="926"/>
      <c r="H21" s="927"/>
      <c r="I21" s="927"/>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27"/>
      <c r="AP21" s="927"/>
      <c r="AQ21" s="927"/>
      <c r="AR21" s="927"/>
      <c r="AS21" s="927"/>
      <c r="AT21" s="927"/>
      <c r="AU21" s="927"/>
      <c r="AV21" s="927"/>
      <c r="AW21" s="927"/>
      <c r="AX21" s="928"/>
      <c r="AY21" s="34">
        <f t="shared" si="2"/>
        <v>0</v>
      </c>
    </row>
    <row r="22" spans="1:51" customFormat="1" ht="23.25" customHeight="1" x14ac:dyDescent="0.15">
      <c r="A22" s="923"/>
      <c r="B22" s="924"/>
      <c r="C22" s="924"/>
      <c r="D22" s="924"/>
      <c r="E22" s="924"/>
      <c r="F22" s="925"/>
      <c r="G22" s="929"/>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c r="AL22" s="930"/>
      <c r="AM22" s="930"/>
      <c r="AN22" s="930"/>
      <c r="AO22" s="930"/>
      <c r="AP22" s="930"/>
      <c r="AQ22" s="930"/>
      <c r="AR22" s="930"/>
      <c r="AS22" s="930"/>
      <c r="AT22" s="930"/>
      <c r="AU22" s="930"/>
      <c r="AV22" s="930"/>
      <c r="AW22" s="930"/>
      <c r="AX22" s="932"/>
      <c r="AY22" s="34">
        <f t="shared" si="2"/>
        <v>0</v>
      </c>
    </row>
    <row r="23" spans="1:51" ht="18.75" customHeight="1" x14ac:dyDescent="0.15">
      <c r="A23" s="529" t="s">
        <v>346</v>
      </c>
      <c r="B23" s="530"/>
      <c r="C23" s="530"/>
      <c r="D23" s="530"/>
      <c r="E23" s="530"/>
      <c r="F23" s="531"/>
      <c r="G23" s="819" t="s">
        <v>146</v>
      </c>
      <c r="H23" s="804"/>
      <c r="I23" s="804"/>
      <c r="J23" s="804"/>
      <c r="K23" s="804"/>
      <c r="L23" s="804"/>
      <c r="M23" s="804"/>
      <c r="N23" s="804"/>
      <c r="O23" s="805"/>
      <c r="P23" s="803" t="s">
        <v>59</v>
      </c>
      <c r="Q23" s="804"/>
      <c r="R23" s="804"/>
      <c r="S23" s="804"/>
      <c r="T23" s="804"/>
      <c r="U23" s="804"/>
      <c r="V23" s="804"/>
      <c r="W23" s="804"/>
      <c r="X23" s="805"/>
      <c r="Y23" s="1027"/>
      <c r="Z23" s="410"/>
      <c r="AA23" s="411"/>
      <c r="AB23" s="1031" t="s">
        <v>11</v>
      </c>
      <c r="AC23" s="1032"/>
      <c r="AD23" s="1033"/>
      <c r="AE23" s="1019" t="s">
        <v>386</v>
      </c>
      <c r="AF23" s="1019"/>
      <c r="AG23" s="1019"/>
      <c r="AH23" s="1019"/>
      <c r="AI23" s="1019" t="s">
        <v>408</v>
      </c>
      <c r="AJ23" s="1019"/>
      <c r="AK23" s="1019"/>
      <c r="AL23" s="475"/>
      <c r="AM23" s="1019" t="s">
        <v>505</v>
      </c>
      <c r="AN23" s="1019"/>
      <c r="AO23" s="1019"/>
      <c r="AP23" s="475"/>
      <c r="AQ23" s="215" t="s">
        <v>232</v>
      </c>
      <c r="AR23" s="199"/>
      <c r="AS23" s="199"/>
      <c r="AT23" s="200"/>
      <c r="AU23" s="370" t="s">
        <v>134</v>
      </c>
      <c r="AV23" s="370"/>
      <c r="AW23" s="370"/>
      <c r="AX23" s="371"/>
      <c r="AY23" s="34">
        <f>COUNTA($G$25)</f>
        <v>0</v>
      </c>
    </row>
    <row r="24" spans="1:51" ht="18.75" customHeight="1" x14ac:dyDescent="0.15">
      <c r="A24" s="529"/>
      <c r="B24" s="530"/>
      <c r="C24" s="530"/>
      <c r="D24" s="530"/>
      <c r="E24" s="530"/>
      <c r="F24" s="531"/>
      <c r="G24" s="584"/>
      <c r="H24" s="376"/>
      <c r="I24" s="376"/>
      <c r="J24" s="376"/>
      <c r="K24" s="376"/>
      <c r="L24" s="376"/>
      <c r="M24" s="376"/>
      <c r="N24" s="376"/>
      <c r="O24" s="585"/>
      <c r="P24" s="597"/>
      <c r="Q24" s="376"/>
      <c r="R24" s="376"/>
      <c r="S24" s="376"/>
      <c r="T24" s="376"/>
      <c r="U24" s="376"/>
      <c r="V24" s="376"/>
      <c r="W24" s="376"/>
      <c r="X24" s="585"/>
      <c r="Y24" s="1028"/>
      <c r="Z24" s="1029"/>
      <c r="AA24" s="1030"/>
      <c r="AB24" s="1034"/>
      <c r="AC24" s="1035"/>
      <c r="AD24" s="1036"/>
      <c r="AE24" s="387"/>
      <c r="AF24" s="387"/>
      <c r="AG24" s="387"/>
      <c r="AH24" s="387"/>
      <c r="AI24" s="387"/>
      <c r="AJ24" s="387"/>
      <c r="AK24" s="387"/>
      <c r="AL24" s="333"/>
      <c r="AM24" s="387"/>
      <c r="AN24" s="387"/>
      <c r="AO24" s="387"/>
      <c r="AP24" s="333"/>
      <c r="AQ24" s="270"/>
      <c r="AR24" s="271"/>
      <c r="AS24" s="179" t="s">
        <v>233</v>
      </c>
      <c r="AT24" s="202"/>
      <c r="AU24" s="271"/>
      <c r="AV24" s="271"/>
      <c r="AW24" s="376" t="s">
        <v>179</v>
      </c>
      <c r="AX24" s="377"/>
      <c r="AY24" s="34">
        <f t="shared" ref="AY24:AY29" si="3">$AY$23</f>
        <v>0</v>
      </c>
    </row>
    <row r="25" spans="1:51" ht="22.5" customHeight="1" x14ac:dyDescent="0.15">
      <c r="A25" s="532"/>
      <c r="B25" s="530"/>
      <c r="C25" s="530"/>
      <c r="D25" s="530"/>
      <c r="E25" s="530"/>
      <c r="F25" s="531"/>
      <c r="G25" s="557"/>
      <c r="H25" s="1037"/>
      <c r="I25" s="1037"/>
      <c r="J25" s="1037"/>
      <c r="K25" s="1037"/>
      <c r="L25" s="1037"/>
      <c r="M25" s="1037"/>
      <c r="N25" s="1037"/>
      <c r="O25" s="1038"/>
      <c r="P25" s="191"/>
      <c r="Q25" s="1045"/>
      <c r="R25" s="1045"/>
      <c r="S25" s="1045"/>
      <c r="T25" s="1045"/>
      <c r="U25" s="1045"/>
      <c r="V25" s="1045"/>
      <c r="W25" s="1045"/>
      <c r="X25" s="1046"/>
      <c r="Y25" s="1023" t="s">
        <v>12</v>
      </c>
      <c r="Z25" s="1024"/>
      <c r="AA25" s="1025"/>
      <c r="AB25" s="568"/>
      <c r="AC25" s="1026"/>
      <c r="AD25" s="1026"/>
      <c r="AE25" s="364"/>
      <c r="AF25" s="365"/>
      <c r="AG25" s="365"/>
      <c r="AH25" s="365"/>
      <c r="AI25" s="364"/>
      <c r="AJ25" s="365"/>
      <c r="AK25" s="365"/>
      <c r="AL25" s="365"/>
      <c r="AM25" s="364"/>
      <c r="AN25" s="365"/>
      <c r="AO25" s="365"/>
      <c r="AP25" s="365"/>
      <c r="AQ25" s="166"/>
      <c r="AR25" s="167"/>
      <c r="AS25" s="167"/>
      <c r="AT25" s="168"/>
      <c r="AU25" s="365"/>
      <c r="AV25" s="365"/>
      <c r="AW25" s="365"/>
      <c r="AX25" s="366"/>
      <c r="AY25" s="34">
        <f t="shared" si="3"/>
        <v>0</v>
      </c>
    </row>
    <row r="26" spans="1:51" ht="22.5" customHeight="1" x14ac:dyDescent="0.15">
      <c r="A26" s="533"/>
      <c r="B26" s="534"/>
      <c r="C26" s="534"/>
      <c r="D26" s="534"/>
      <c r="E26" s="534"/>
      <c r="F26" s="535"/>
      <c r="G26" s="1039"/>
      <c r="H26" s="1040"/>
      <c r="I26" s="1040"/>
      <c r="J26" s="1040"/>
      <c r="K26" s="1040"/>
      <c r="L26" s="1040"/>
      <c r="M26" s="1040"/>
      <c r="N26" s="1040"/>
      <c r="O26" s="1041"/>
      <c r="P26" s="1047"/>
      <c r="Q26" s="1047"/>
      <c r="R26" s="1047"/>
      <c r="S26" s="1047"/>
      <c r="T26" s="1047"/>
      <c r="U26" s="1047"/>
      <c r="V26" s="1047"/>
      <c r="W26" s="1047"/>
      <c r="X26" s="1048"/>
      <c r="Y26" s="303" t="s">
        <v>54</v>
      </c>
      <c r="Z26" s="1020"/>
      <c r="AA26" s="1021"/>
      <c r="AB26" s="539"/>
      <c r="AC26" s="1022"/>
      <c r="AD26" s="1022"/>
      <c r="AE26" s="364"/>
      <c r="AF26" s="365"/>
      <c r="AG26" s="365"/>
      <c r="AH26" s="365"/>
      <c r="AI26" s="364"/>
      <c r="AJ26" s="365"/>
      <c r="AK26" s="365"/>
      <c r="AL26" s="365"/>
      <c r="AM26" s="364"/>
      <c r="AN26" s="365"/>
      <c r="AO26" s="365"/>
      <c r="AP26" s="365"/>
      <c r="AQ26" s="166"/>
      <c r="AR26" s="167"/>
      <c r="AS26" s="167"/>
      <c r="AT26" s="168"/>
      <c r="AU26" s="365"/>
      <c r="AV26" s="365"/>
      <c r="AW26" s="365"/>
      <c r="AX26" s="366"/>
      <c r="AY26" s="34">
        <f t="shared" si="3"/>
        <v>0</v>
      </c>
    </row>
    <row r="27" spans="1:51" ht="22.5" customHeight="1" x14ac:dyDescent="0.15">
      <c r="A27" s="672"/>
      <c r="B27" s="673"/>
      <c r="C27" s="673"/>
      <c r="D27" s="673"/>
      <c r="E27" s="673"/>
      <c r="F27" s="674"/>
      <c r="G27" s="1042"/>
      <c r="H27" s="1043"/>
      <c r="I27" s="1043"/>
      <c r="J27" s="1043"/>
      <c r="K27" s="1043"/>
      <c r="L27" s="1043"/>
      <c r="M27" s="1043"/>
      <c r="N27" s="1043"/>
      <c r="O27" s="1044"/>
      <c r="P27" s="1049"/>
      <c r="Q27" s="1049"/>
      <c r="R27" s="1049"/>
      <c r="S27" s="1049"/>
      <c r="T27" s="1049"/>
      <c r="U27" s="1049"/>
      <c r="V27" s="1049"/>
      <c r="W27" s="1049"/>
      <c r="X27" s="1050"/>
      <c r="Y27" s="1051" t="s">
        <v>13</v>
      </c>
      <c r="Z27" s="1020"/>
      <c r="AA27" s="1021"/>
      <c r="AB27" s="478" t="s">
        <v>180</v>
      </c>
      <c r="AC27" s="1052"/>
      <c r="AD27" s="1052"/>
      <c r="AE27" s="364"/>
      <c r="AF27" s="365"/>
      <c r="AG27" s="365"/>
      <c r="AH27" s="365"/>
      <c r="AI27" s="364"/>
      <c r="AJ27" s="365"/>
      <c r="AK27" s="365"/>
      <c r="AL27" s="365"/>
      <c r="AM27" s="364"/>
      <c r="AN27" s="365"/>
      <c r="AO27" s="365"/>
      <c r="AP27" s="365"/>
      <c r="AQ27" s="166"/>
      <c r="AR27" s="167"/>
      <c r="AS27" s="167"/>
      <c r="AT27" s="168"/>
      <c r="AU27" s="365"/>
      <c r="AV27" s="365"/>
      <c r="AW27" s="365"/>
      <c r="AX27" s="366"/>
      <c r="AY27" s="34">
        <f t="shared" si="3"/>
        <v>0</v>
      </c>
    </row>
    <row r="28" spans="1:51" customFormat="1" ht="23.25" customHeight="1" x14ac:dyDescent="0.15">
      <c r="A28" s="920" t="s">
        <v>376</v>
      </c>
      <c r="B28" s="921"/>
      <c r="C28" s="921"/>
      <c r="D28" s="921"/>
      <c r="E28" s="921"/>
      <c r="F28" s="922"/>
      <c r="G28" s="926"/>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c r="AS28" s="927"/>
      <c r="AT28" s="927"/>
      <c r="AU28" s="927"/>
      <c r="AV28" s="927"/>
      <c r="AW28" s="927"/>
      <c r="AX28" s="928"/>
      <c r="AY28" s="34">
        <f t="shared" si="3"/>
        <v>0</v>
      </c>
    </row>
    <row r="29" spans="1:51" customFormat="1" ht="23.25" customHeight="1" x14ac:dyDescent="0.15">
      <c r="A29" s="923"/>
      <c r="B29" s="924"/>
      <c r="C29" s="924"/>
      <c r="D29" s="924"/>
      <c r="E29" s="924"/>
      <c r="F29" s="925"/>
      <c r="G29" s="929"/>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c r="AL29" s="930"/>
      <c r="AM29" s="930"/>
      <c r="AN29" s="930"/>
      <c r="AO29" s="930"/>
      <c r="AP29" s="930"/>
      <c r="AQ29" s="930"/>
      <c r="AR29" s="930"/>
      <c r="AS29" s="930"/>
      <c r="AT29" s="930"/>
      <c r="AU29" s="930"/>
      <c r="AV29" s="930"/>
      <c r="AW29" s="930"/>
      <c r="AX29" s="932"/>
      <c r="AY29" s="34">
        <f t="shared" si="3"/>
        <v>0</v>
      </c>
    </row>
    <row r="30" spans="1:51" ht="18.75" customHeight="1" x14ac:dyDescent="0.15">
      <c r="A30" s="529" t="s">
        <v>346</v>
      </c>
      <c r="B30" s="530"/>
      <c r="C30" s="530"/>
      <c r="D30" s="530"/>
      <c r="E30" s="530"/>
      <c r="F30" s="531"/>
      <c r="G30" s="819" t="s">
        <v>146</v>
      </c>
      <c r="H30" s="804"/>
      <c r="I30" s="804"/>
      <c r="J30" s="804"/>
      <c r="K30" s="804"/>
      <c r="L30" s="804"/>
      <c r="M30" s="804"/>
      <c r="N30" s="804"/>
      <c r="O30" s="805"/>
      <c r="P30" s="803" t="s">
        <v>59</v>
      </c>
      <c r="Q30" s="804"/>
      <c r="R30" s="804"/>
      <c r="S30" s="804"/>
      <c r="T30" s="804"/>
      <c r="U30" s="804"/>
      <c r="V30" s="804"/>
      <c r="W30" s="804"/>
      <c r="X30" s="805"/>
      <c r="Y30" s="1027"/>
      <c r="Z30" s="410"/>
      <c r="AA30" s="411"/>
      <c r="AB30" s="1031" t="s">
        <v>11</v>
      </c>
      <c r="AC30" s="1032"/>
      <c r="AD30" s="1033"/>
      <c r="AE30" s="1019" t="s">
        <v>386</v>
      </c>
      <c r="AF30" s="1019"/>
      <c r="AG30" s="1019"/>
      <c r="AH30" s="1019"/>
      <c r="AI30" s="1019" t="s">
        <v>408</v>
      </c>
      <c r="AJ30" s="1019"/>
      <c r="AK30" s="1019"/>
      <c r="AL30" s="475"/>
      <c r="AM30" s="1019" t="s">
        <v>505</v>
      </c>
      <c r="AN30" s="1019"/>
      <c r="AO30" s="1019"/>
      <c r="AP30" s="475"/>
      <c r="AQ30" s="215" t="s">
        <v>232</v>
      </c>
      <c r="AR30" s="199"/>
      <c r="AS30" s="199"/>
      <c r="AT30" s="200"/>
      <c r="AU30" s="370" t="s">
        <v>134</v>
      </c>
      <c r="AV30" s="370"/>
      <c r="AW30" s="370"/>
      <c r="AX30" s="371"/>
      <c r="AY30" s="34">
        <f>COUNTA($G$32)</f>
        <v>0</v>
      </c>
    </row>
    <row r="31" spans="1:51" ht="18.75" customHeight="1" x14ac:dyDescent="0.15">
      <c r="A31" s="529"/>
      <c r="B31" s="530"/>
      <c r="C31" s="530"/>
      <c r="D31" s="530"/>
      <c r="E31" s="530"/>
      <c r="F31" s="531"/>
      <c r="G31" s="584"/>
      <c r="H31" s="376"/>
      <c r="I31" s="376"/>
      <c r="J31" s="376"/>
      <c r="K31" s="376"/>
      <c r="L31" s="376"/>
      <c r="M31" s="376"/>
      <c r="N31" s="376"/>
      <c r="O31" s="585"/>
      <c r="P31" s="597"/>
      <c r="Q31" s="376"/>
      <c r="R31" s="376"/>
      <c r="S31" s="376"/>
      <c r="T31" s="376"/>
      <c r="U31" s="376"/>
      <c r="V31" s="376"/>
      <c r="W31" s="376"/>
      <c r="X31" s="585"/>
      <c r="Y31" s="1028"/>
      <c r="Z31" s="1029"/>
      <c r="AA31" s="1030"/>
      <c r="AB31" s="1034"/>
      <c r="AC31" s="1035"/>
      <c r="AD31" s="1036"/>
      <c r="AE31" s="387"/>
      <c r="AF31" s="387"/>
      <c r="AG31" s="387"/>
      <c r="AH31" s="387"/>
      <c r="AI31" s="387"/>
      <c r="AJ31" s="387"/>
      <c r="AK31" s="387"/>
      <c r="AL31" s="333"/>
      <c r="AM31" s="387"/>
      <c r="AN31" s="387"/>
      <c r="AO31" s="387"/>
      <c r="AP31" s="333"/>
      <c r="AQ31" s="270"/>
      <c r="AR31" s="271"/>
      <c r="AS31" s="179" t="s">
        <v>233</v>
      </c>
      <c r="AT31" s="202"/>
      <c r="AU31" s="271"/>
      <c r="AV31" s="271"/>
      <c r="AW31" s="376" t="s">
        <v>179</v>
      </c>
      <c r="AX31" s="377"/>
      <c r="AY31" s="34">
        <f t="shared" ref="AY31:AY36" si="4">$AY$30</f>
        <v>0</v>
      </c>
    </row>
    <row r="32" spans="1:51" ht="22.5" customHeight="1" x14ac:dyDescent="0.15">
      <c r="A32" s="532"/>
      <c r="B32" s="530"/>
      <c r="C32" s="530"/>
      <c r="D32" s="530"/>
      <c r="E32" s="530"/>
      <c r="F32" s="531"/>
      <c r="G32" s="557"/>
      <c r="H32" s="1037"/>
      <c r="I32" s="1037"/>
      <c r="J32" s="1037"/>
      <c r="K32" s="1037"/>
      <c r="L32" s="1037"/>
      <c r="M32" s="1037"/>
      <c r="N32" s="1037"/>
      <c r="O32" s="1038"/>
      <c r="P32" s="191"/>
      <c r="Q32" s="1045"/>
      <c r="R32" s="1045"/>
      <c r="S32" s="1045"/>
      <c r="T32" s="1045"/>
      <c r="U32" s="1045"/>
      <c r="V32" s="1045"/>
      <c r="W32" s="1045"/>
      <c r="X32" s="1046"/>
      <c r="Y32" s="1023" t="s">
        <v>12</v>
      </c>
      <c r="Z32" s="1024"/>
      <c r="AA32" s="1025"/>
      <c r="AB32" s="568"/>
      <c r="AC32" s="1026"/>
      <c r="AD32" s="1026"/>
      <c r="AE32" s="364"/>
      <c r="AF32" s="365"/>
      <c r="AG32" s="365"/>
      <c r="AH32" s="365"/>
      <c r="AI32" s="364"/>
      <c r="AJ32" s="365"/>
      <c r="AK32" s="365"/>
      <c r="AL32" s="365"/>
      <c r="AM32" s="364"/>
      <c r="AN32" s="365"/>
      <c r="AO32" s="365"/>
      <c r="AP32" s="365"/>
      <c r="AQ32" s="166"/>
      <c r="AR32" s="167"/>
      <c r="AS32" s="167"/>
      <c r="AT32" s="168"/>
      <c r="AU32" s="365"/>
      <c r="AV32" s="365"/>
      <c r="AW32" s="365"/>
      <c r="AX32" s="366"/>
      <c r="AY32" s="34">
        <f t="shared" si="4"/>
        <v>0</v>
      </c>
    </row>
    <row r="33" spans="1:51" ht="22.5" customHeight="1" x14ac:dyDescent="0.15">
      <c r="A33" s="533"/>
      <c r="B33" s="534"/>
      <c r="C33" s="534"/>
      <c r="D33" s="534"/>
      <c r="E33" s="534"/>
      <c r="F33" s="535"/>
      <c r="G33" s="1039"/>
      <c r="H33" s="1040"/>
      <c r="I33" s="1040"/>
      <c r="J33" s="1040"/>
      <c r="K33" s="1040"/>
      <c r="L33" s="1040"/>
      <c r="M33" s="1040"/>
      <c r="N33" s="1040"/>
      <c r="O33" s="1041"/>
      <c r="P33" s="1047"/>
      <c r="Q33" s="1047"/>
      <c r="R33" s="1047"/>
      <c r="S33" s="1047"/>
      <c r="T33" s="1047"/>
      <c r="U33" s="1047"/>
      <c r="V33" s="1047"/>
      <c r="W33" s="1047"/>
      <c r="X33" s="1048"/>
      <c r="Y33" s="303" t="s">
        <v>54</v>
      </c>
      <c r="Z33" s="1020"/>
      <c r="AA33" s="1021"/>
      <c r="AB33" s="539"/>
      <c r="AC33" s="1022"/>
      <c r="AD33" s="1022"/>
      <c r="AE33" s="364"/>
      <c r="AF33" s="365"/>
      <c r="AG33" s="365"/>
      <c r="AH33" s="365"/>
      <c r="AI33" s="364"/>
      <c r="AJ33" s="365"/>
      <c r="AK33" s="365"/>
      <c r="AL33" s="365"/>
      <c r="AM33" s="364"/>
      <c r="AN33" s="365"/>
      <c r="AO33" s="365"/>
      <c r="AP33" s="365"/>
      <c r="AQ33" s="166"/>
      <c r="AR33" s="167"/>
      <c r="AS33" s="167"/>
      <c r="AT33" s="168"/>
      <c r="AU33" s="365"/>
      <c r="AV33" s="365"/>
      <c r="AW33" s="365"/>
      <c r="AX33" s="366"/>
      <c r="AY33" s="34">
        <f t="shared" si="4"/>
        <v>0</v>
      </c>
    </row>
    <row r="34" spans="1:51" ht="22.5" customHeight="1" x14ac:dyDescent="0.15">
      <c r="A34" s="672"/>
      <c r="B34" s="673"/>
      <c r="C34" s="673"/>
      <c r="D34" s="673"/>
      <c r="E34" s="673"/>
      <c r="F34" s="674"/>
      <c r="G34" s="1042"/>
      <c r="H34" s="1043"/>
      <c r="I34" s="1043"/>
      <c r="J34" s="1043"/>
      <c r="K34" s="1043"/>
      <c r="L34" s="1043"/>
      <c r="M34" s="1043"/>
      <c r="N34" s="1043"/>
      <c r="O34" s="1044"/>
      <c r="P34" s="1049"/>
      <c r="Q34" s="1049"/>
      <c r="R34" s="1049"/>
      <c r="S34" s="1049"/>
      <c r="T34" s="1049"/>
      <c r="U34" s="1049"/>
      <c r="V34" s="1049"/>
      <c r="W34" s="1049"/>
      <c r="X34" s="1050"/>
      <c r="Y34" s="1051" t="s">
        <v>13</v>
      </c>
      <c r="Z34" s="1020"/>
      <c r="AA34" s="1021"/>
      <c r="AB34" s="478" t="s">
        <v>180</v>
      </c>
      <c r="AC34" s="1052"/>
      <c r="AD34" s="1052"/>
      <c r="AE34" s="364"/>
      <c r="AF34" s="365"/>
      <c r="AG34" s="365"/>
      <c r="AH34" s="365"/>
      <c r="AI34" s="364"/>
      <c r="AJ34" s="365"/>
      <c r="AK34" s="365"/>
      <c r="AL34" s="365"/>
      <c r="AM34" s="364"/>
      <c r="AN34" s="365"/>
      <c r="AO34" s="365"/>
      <c r="AP34" s="365"/>
      <c r="AQ34" s="166"/>
      <c r="AR34" s="167"/>
      <c r="AS34" s="167"/>
      <c r="AT34" s="168"/>
      <c r="AU34" s="365"/>
      <c r="AV34" s="365"/>
      <c r="AW34" s="365"/>
      <c r="AX34" s="366"/>
      <c r="AY34" s="34">
        <f t="shared" si="4"/>
        <v>0</v>
      </c>
    </row>
    <row r="35" spans="1:51" customFormat="1" ht="23.25" customHeight="1" x14ac:dyDescent="0.15">
      <c r="A35" s="920" t="s">
        <v>376</v>
      </c>
      <c r="B35" s="921"/>
      <c r="C35" s="921"/>
      <c r="D35" s="921"/>
      <c r="E35" s="921"/>
      <c r="F35" s="922"/>
      <c r="G35" s="926"/>
      <c r="H35" s="927"/>
      <c r="I35" s="927"/>
      <c r="J35" s="927"/>
      <c r="K35" s="927"/>
      <c r="L35" s="927"/>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28"/>
      <c r="AY35" s="34">
        <f t="shared" si="4"/>
        <v>0</v>
      </c>
    </row>
    <row r="36" spans="1:51" customFormat="1" ht="23.25" customHeight="1" x14ac:dyDescent="0.15">
      <c r="A36" s="923"/>
      <c r="B36" s="924"/>
      <c r="C36" s="924"/>
      <c r="D36" s="924"/>
      <c r="E36" s="924"/>
      <c r="F36" s="925"/>
      <c r="G36" s="929"/>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30"/>
      <c r="AO36" s="930"/>
      <c r="AP36" s="930"/>
      <c r="AQ36" s="930"/>
      <c r="AR36" s="930"/>
      <c r="AS36" s="930"/>
      <c r="AT36" s="930"/>
      <c r="AU36" s="930"/>
      <c r="AV36" s="930"/>
      <c r="AW36" s="930"/>
      <c r="AX36" s="932"/>
      <c r="AY36" s="34">
        <f t="shared" si="4"/>
        <v>0</v>
      </c>
    </row>
    <row r="37" spans="1:51" ht="18.75" customHeight="1" x14ac:dyDescent="0.15">
      <c r="A37" s="529" t="s">
        <v>346</v>
      </c>
      <c r="B37" s="530"/>
      <c r="C37" s="530"/>
      <c r="D37" s="530"/>
      <c r="E37" s="530"/>
      <c r="F37" s="531"/>
      <c r="G37" s="819" t="s">
        <v>146</v>
      </c>
      <c r="H37" s="804"/>
      <c r="I37" s="804"/>
      <c r="J37" s="804"/>
      <c r="K37" s="804"/>
      <c r="L37" s="804"/>
      <c r="M37" s="804"/>
      <c r="N37" s="804"/>
      <c r="O37" s="805"/>
      <c r="P37" s="803" t="s">
        <v>59</v>
      </c>
      <c r="Q37" s="804"/>
      <c r="R37" s="804"/>
      <c r="S37" s="804"/>
      <c r="T37" s="804"/>
      <c r="U37" s="804"/>
      <c r="V37" s="804"/>
      <c r="W37" s="804"/>
      <c r="X37" s="805"/>
      <c r="Y37" s="1027"/>
      <c r="Z37" s="410"/>
      <c r="AA37" s="411"/>
      <c r="AB37" s="1031" t="s">
        <v>11</v>
      </c>
      <c r="AC37" s="1032"/>
      <c r="AD37" s="1033"/>
      <c r="AE37" s="1019" t="s">
        <v>386</v>
      </c>
      <c r="AF37" s="1019"/>
      <c r="AG37" s="1019"/>
      <c r="AH37" s="1019"/>
      <c r="AI37" s="1019" t="s">
        <v>408</v>
      </c>
      <c r="AJ37" s="1019"/>
      <c r="AK37" s="1019"/>
      <c r="AL37" s="475"/>
      <c r="AM37" s="1019" t="s">
        <v>505</v>
      </c>
      <c r="AN37" s="1019"/>
      <c r="AO37" s="1019"/>
      <c r="AP37" s="475"/>
      <c r="AQ37" s="215" t="s">
        <v>232</v>
      </c>
      <c r="AR37" s="199"/>
      <c r="AS37" s="199"/>
      <c r="AT37" s="200"/>
      <c r="AU37" s="370" t="s">
        <v>134</v>
      </c>
      <c r="AV37" s="370"/>
      <c r="AW37" s="370"/>
      <c r="AX37" s="371"/>
      <c r="AY37" s="34">
        <f>COUNTA($G$39)</f>
        <v>0</v>
      </c>
    </row>
    <row r="38" spans="1:51" ht="18.75" customHeight="1" x14ac:dyDescent="0.15">
      <c r="A38" s="529"/>
      <c r="B38" s="530"/>
      <c r="C38" s="530"/>
      <c r="D38" s="530"/>
      <c r="E38" s="530"/>
      <c r="F38" s="531"/>
      <c r="G38" s="584"/>
      <c r="H38" s="376"/>
      <c r="I38" s="376"/>
      <c r="J38" s="376"/>
      <c r="K38" s="376"/>
      <c r="L38" s="376"/>
      <c r="M38" s="376"/>
      <c r="N38" s="376"/>
      <c r="O38" s="585"/>
      <c r="P38" s="597"/>
      <c r="Q38" s="376"/>
      <c r="R38" s="376"/>
      <c r="S38" s="376"/>
      <c r="T38" s="376"/>
      <c r="U38" s="376"/>
      <c r="V38" s="376"/>
      <c r="W38" s="376"/>
      <c r="X38" s="585"/>
      <c r="Y38" s="1028"/>
      <c r="Z38" s="1029"/>
      <c r="AA38" s="1030"/>
      <c r="AB38" s="1034"/>
      <c r="AC38" s="1035"/>
      <c r="AD38" s="1036"/>
      <c r="AE38" s="387"/>
      <c r="AF38" s="387"/>
      <c r="AG38" s="387"/>
      <c r="AH38" s="387"/>
      <c r="AI38" s="387"/>
      <c r="AJ38" s="387"/>
      <c r="AK38" s="387"/>
      <c r="AL38" s="333"/>
      <c r="AM38" s="387"/>
      <c r="AN38" s="387"/>
      <c r="AO38" s="387"/>
      <c r="AP38" s="333"/>
      <c r="AQ38" s="270"/>
      <c r="AR38" s="271"/>
      <c r="AS38" s="179" t="s">
        <v>233</v>
      </c>
      <c r="AT38" s="202"/>
      <c r="AU38" s="271"/>
      <c r="AV38" s="271"/>
      <c r="AW38" s="376" t="s">
        <v>179</v>
      </c>
      <c r="AX38" s="377"/>
      <c r="AY38" s="34">
        <f t="shared" ref="AY38:AY43" si="5">$AY$37</f>
        <v>0</v>
      </c>
    </row>
    <row r="39" spans="1:51" ht="22.5" customHeight="1" x14ac:dyDescent="0.15">
      <c r="A39" s="532"/>
      <c r="B39" s="530"/>
      <c r="C39" s="530"/>
      <c r="D39" s="530"/>
      <c r="E39" s="530"/>
      <c r="F39" s="531"/>
      <c r="G39" s="557"/>
      <c r="H39" s="1037"/>
      <c r="I39" s="1037"/>
      <c r="J39" s="1037"/>
      <c r="K39" s="1037"/>
      <c r="L39" s="1037"/>
      <c r="M39" s="1037"/>
      <c r="N39" s="1037"/>
      <c r="O39" s="1038"/>
      <c r="P39" s="191"/>
      <c r="Q39" s="1045"/>
      <c r="R39" s="1045"/>
      <c r="S39" s="1045"/>
      <c r="T39" s="1045"/>
      <c r="U39" s="1045"/>
      <c r="V39" s="1045"/>
      <c r="W39" s="1045"/>
      <c r="X39" s="1046"/>
      <c r="Y39" s="1023" t="s">
        <v>12</v>
      </c>
      <c r="Z39" s="1024"/>
      <c r="AA39" s="1025"/>
      <c r="AB39" s="568"/>
      <c r="AC39" s="1026"/>
      <c r="AD39" s="1026"/>
      <c r="AE39" s="364"/>
      <c r="AF39" s="365"/>
      <c r="AG39" s="365"/>
      <c r="AH39" s="365"/>
      <c r="AI39" s="364"/>
      <c r="AJ39" s="365"/>
      <c r="AK39" s="365"/>
      <c r="AL39" s="365"/>
      <c r="AM39" s="364"/>
      <c r="AN39" s="365"/>
      <c r="AO39" s="365"/>
      <c r="AP39" s="365"/>
      <c r="AQ39" s="166"/>
      <c r="AR39" s="167"/>
      <c r="AS39" s="167"/>
      <c r="AT39" s="168"/>
      <c r="AU39" s="365"/>
      <c r="AV39" s="365"/>
      <c r="AW39" s="365"/>
      <c r="AX39" s="366"/>
      <c r="AY39" s="34">
        <f t="shared" si="5"/>
        <v>0</v>
      </c>
    </row>
    <row r="40" spans="1:51" ht="22.5" customHeight="1" x14ac:dyDescent="0.15">
      <c r="A40" s="533"/>
      <c r="B40" s="534"/>
      <c r="C40" s="534"/>
      <c r="D40" s="534"/>
      <c r="E40" s="534"/>
      <c r="F40" s="535"/>
      <c r="G40" s="1039"/>
      <c r="H40" s="1040"/>
      <c r="I40" s="1040"/>
      <c r="J40" s="1040"/>
      <c r="K40" s="1040"/>
      <c r="L40" s="1040"/>
      <c r="M40" s="1040"/>
      <c r="N40" s="1040"/>
      <c r="O40" s="1041"/>
      <c r="P40" s="1047"/>
      <c r="Q40" s="1047"/>
      <c r="R40" s="1047"/>
      <c r="S40" s="1047"/>
      <c r="T40" s="1047"/>
      <c r="U40" s="1047"/>
      <c r="V40" s="1047"/>
      <c r="W40" s="1047"/>
      <c r="X40" s="1048"/>
      <c r="Y40" s="303" t="s">
        <v>54</v>
      </c>
      <c r="Z40" s="1020"/>
      <c r="AA40" s="1021"/>
      <c r="AB40" s="539"/>
      <c r="AC40" s="1022"/>
      <c r="AD40" s="1022"/>
      <c r="AE40" s="364"/>
      <c r="AF40" s="365"/>
      <c r="AG40" s="365"/>
      <c r="AH40" s="365"/>
      <c r="AI40" s="364"/>
      <c r="AJ40" s="365"/>
      <c r="AK40" s="365"/>
      <c r="AL40" s="365"/>
      <c r="AM40" s="364"/>
      <c r="AN40" s="365"/>
      <c r="AO40" s="365"/>
      <c r="AP40" s="365"/>
      <c r="AQ40" s="166"/>
      <c r="AR40" s="167"/>
      <c r="AS40" s="167"/>
      <c r="AT40" s="168"/>
      <c r="AU40" s="365"/>
      <c r="AV40" s="365"/>
      <c r="AW40" s="365"/>
      <c r="AX40" s="366"/>
      <c r="AY40" s="34">
        <f t="shared" si="5"/>
        <v>0</v>
      </c>
    </row>
    <row r="41" spans="1:51" ht="22.5" customHeight="1" x14ac:dyDescent="0.15">
      <c r="A41" s="672"/>
      <c r="B41" s="673"/>
      <c r="C41" s="673"/>
      <c r="D41" s="673"/>
      <c r="E41" s="673"/>
      <c r="F41" s="674"/>
      <c r="G41" s="1042"/>
      <c r="H41" s="1043"/>
      <c r="I41" s="1043"/>
      <c r="J41" s="1043"/>
      <c r="K41" s="1043"/>
      <c r="L41" s="1043"/>
      <c r="M41" s="1043"/>
      <c r="N41" s="1043"/>
      <c r="O41" s="1044"/>
      <c r="P41" s="1049"/>
      <c r="Q41" s="1049"/>
      <c r="R41" s="1049"/>
      <c r="S41" s="1049"/>
      <c r="T41" s="1049"/>
      <c r="U41" s="1049"/>
      <c r="V41" s="1049"/>
      <c r="W41" s="1049"/>
      <c r="X41" s="1050"/>
      <c r="Y41" s="1051" t="s">
        <v>13</v>
      </c>
      <c r="Z41" s="1020"/>
      <c r="AA41" s="1021"/>
      <c r="AB41" s="478" t="s">
        <v>180</v>
      </c>
      <c r="AC41" s="1052"/>
      <c r="AD41" s="1052"/>
      <c r="AE41" s="364"/>
      <c r="AF41" s="365"/>
      <c r="AG41" s="365"/>
      <c r="AH41" s="365"/>
      <c r="AI41" s="364"/>
      <c r="AJ41" s="365"/>
      <c r="AK41" s="365"/>
      <c r="AL41" s="365"/>
      <c r="AM41" s="364"/>
      <c r="AN41" s="365"/>
      <c r="AO41" s="365"/>
      <c r="AP41" s="365"/>
      <c r="AQ41" s="166"/>
      <c r="AR41" s="167"/>
      <c r="AS41" s="167"/>
      <c r="AT41" s="168"/>
      <c r="AU41" s="365"/>
      <c r="AV41" s="365"/>
      <c r="AW41" s="365"/>
      <c r="AX41" s="366"/>
      <c r="AY41" s="34">
        <f t="shared" si="5"/>
        <v>0</v>
      </c>
    </row>
    <row r="42" spans="1:51" customFormat="1" ht="23.25" customHeight="1" x14ac:dyDescent="0.15">
      <c r="A42" s="920" t="s">
        <v>376</v>
      </c>
      <c r="B42" s="921"/>
      <c r="C42" s="921"/>
      <c r="D42" s="921"/>
      <c r="E42" s="921"/>
      <c r="F42" s="922"/>
      <c r="G42" s="926"/>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7"/>
      <c r="AO42" s="927"/>
      <c r="AP42" s="927"/>
      <c r="AQ42" s="927"/>
      <c r="AR42" s="927"/>
      <c r="AS42" s="927"/>
      <c r="AT42" s="927"/>
      <c r="AU42" s="927"/>
      <c r="AV42" s="927"/>
      <c r="AW42" s="927"/>
      <c r="AX42" s="928"/>
      <c r="AY42" s="34">
        <f t="shared" si="5"/>
        <v>0</v>
      </c>
    </row>
    <row r="43" spans="1:51" customFormat="1" ht="23.25" customHeight="1" x14ac:dyDescent="0.15">
      <c r="A43" s="923"/>
      <c r="B43" s="924"/>
      <c r="C43" s="924"/>
      <c r="D43" s="924"/>
      <c r="E43" s="924"/>
      <c r="F43" s="925"/>
      <c r="G43" s="929"/>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30"/>
      <c r="AO43" s="930"/>
      <c r="AP43" s="930"/>
      <c r="AQ43" s="930"/>
      <c r="AR43" s="930"/>
      <c r="AS43" s="930"/>
      <c r="AT43" s="930"/>
      <c r="AU43" s="930"/>
      <c r="AV43" s="930"/>
      <c r="AW43" s="930"/>
      <c r="AX43" s="932"/>
      <c r="AY43" s="34">
        <f t="shared" si="5"/>
        <v>0</v>
      </c>
    </row>
    <row r="44" spans="1:51" ht="18.75" customHeight="1" x14ac:dyDescent="0.15">
      <c r="A44" s="529" t="s">
        <v>346</v>
      </c>
      <c r="B44" s="530"/>
      <c r="C44" s="530"/>
      <c r="D44" s="530"/>
      <c r="E44" s="530"/>
      <c r="F44" s="531"/>
      <c r="G44" s="819" t="s">
        <v>146</v>
      </c>
      <c r="H44" s="804"/>
      <c r="I44" s="804"/>
      <c r="J44" s="804"/>
      <c r="K44" s="804"/>
      <c r="L44" s="804"/>
      <c r="M44" s="804"/>
      <c r="N44" s="804"/>
      <c r="O44" s="805"/>
      <c r="P44" s="803" t="s">
        <v>59</v>
      </c>
      <c r="Q44" s="804"/>
      <c r="R44" s="804"/>
      <c r="S44" s="804"/>
      <c r="T44" s="804"/>
      <c r="U44" s="804"/>
      <c r="V44" s="804"/>
      <c r="W44" s="804"/>
      <c r="X44" s="805"/>
      <c r="Y44" s="1027"/>
      <c r="Z44" s="410"/>
      <c r="AA44" s="411"/>
      <c r="AB44" s="1031" t="s">
        <v>11</v>
      </c>
      <c r="AC44" s="1032"/>
      <c r="AD44" s="1033"/>
      <c r="AE44" s="1019" t="s">
        <v>386</v>
      </c>
      <c r="AF44" s="1019"/>
      <c r="AG44" s="1019"/>
      <c r="AH44" s="1019"/>
      <c r="AI44" s="1019" t="s">
        <v>408</v>
      </c>
      <c r="AJ44" s="1019"/>
      <c r="AK44" s="1019"/>
      <c r="AL44" s="475"/>
      <c r="AM44" s="1019" t="s">
        <v>505</v>
      </c>
      <c r="AN44" s="1019"/>
      <c r="AO44" s="1019"/>
      <c r="AP44" s="475"/>
      <c r="AQ44" s="215" t="s">
        <v>232</v>
      </c>
      <c r="AR44" s="199"/>
      <c r="AS44" s="199"/>
      <c r="AT44" s="200"/>
      <c r="AU44" s="370" t="s">
        <v>134</v>
      </c>
      <c r="AV44" s="370"/>
      <c r="AW44" s="370"/>
      <c r="AX44" s="371"/>
      <c r="AY44" s="34">
        <f>COUNTA($G$46)</f>
        <v>0</v>
      </c>
    </row>
    <row r="45" spans="1:51" ht="18.75" customHeight="1" x14ac:dyDescent="0.15">
      <c r="A45" s="529"/>
      <c r="B45" s="530"/>
      <c r="C45" s="530"/>
      <c r="D45" s="530"/>
      <c r="E45" s="530"/>
      <c r="F45" s="531"/>
      <c r="G45" s="584"/>
      <c r="H45" s="376"/>
      <c r="I45" s="376"/>
      <c r="J45" s="376"/>
      <c r="K45" s="376"/>
      <c r="L45" s="376"/>
      <c r="M45" s="376"/>
      <c r="N45" s="376"/>
      <c r="O45" s="585"/>
      <c r="P45" s="597"/>
      <c r="Q45" s="376"/>
      <c r="R45" s="376"/>
      <c r="S45" s="376"/>
      <c r="T45" s="376"/>
      <c r="U45" s="376"/>
      <c r="V45" s="376"/>
      <c r="W45" s="376"/>
      <c r="X45" s="585"/>
      <c r="Y45" s="1028"/>
      <c r="Z45" s="1029"/>
      <c r="AA45" s="1030"/>
      <c r="AB45" s="1034"/>
      <c r="AC45" s="1035"/>
      <c r="AD45" s="1036"/>
      <c r="AE45" s="387"/>
      <c r="AF45" s="387"/>
      <c r="AG45" s="387"/>
      <c r="AH45" s="387"/>
      <c r="AI45" s="387"/>
      <c r="AJ45" s="387"/>
      <c r="AK45" s="387"/>
      <c r="AL45" s="333"/>
      <c r="AM45" s="387"/>
      <c r="AN45" s="387"/>
      <c r="AO45" s="387"/>
      <c r="AP45" s="333"/>
      <c r="AQ45" s="270"/>
      <c r="AR45" s="271"/>
      <c r="AS45" s="179" t="s">
        <v>233</v>
      </c>
      <c r="AT45" s="202"/>
      <c r="AU45" s="271"/>
      <c r="AV45" s="271"/>
      <c r="AW45" s="376" t="s">
        <v>179</v>
      </c>
      <c r="AX45" s="377"/>
      <c r="AY45" s="34">
        <f t="shared" ref="AY45:AY50" si="6">$AY$44</f>
        <v>0</v>
      </c>
    </row>
    <row r="46" spans="1:51" ht="22.5" customHeight="1" x14ac:dyDescent="0.15">
      <c r="A46" s="532"/>
      <c r="B46" s="530"/>
      <c r="C46" s="530"/>
      <c r="D46" s="530"/>
      <c r="E46" s="530"/>
      <c r="F46" s="531"/>
      <c r="G46" s="557"/>
      <c r="H46" s="1037"/>
      <c r="I46" s="1037"/>
      <c r="J46" s="1037"/>
      <c r="K46" s="1037"/>
      <c r="L46" s="1037"/>
      <c r="M46" s="1037"/>
      <c r="N46" s="1037"/>
      <c r="O46" s="1038"/>
      <c r="P46" s="191"/>
      <c r="Q46" s="1045"/>
      <c r="R46" s="1045"/>
      <c r="S46" s="1045"/>
      <c r="T46" s="1045"/>
      <c r="U46" s="1045"/>
      <c r="V46" s="1045"/>
      <c r="W46" s="1045"/>
      <c r="X46" s="1046"/>
      <c r="Y46" s="1023" t="s">
        <v>12</v>
      </c>
      <c r="Z46" s="1024"/>
      <c r="AA46" s="1025"/>
      <c r="AB46" s="568"/>
      <c r="AC46" s="1026"/>
      <c r="AD46" s="1026"/>
      <c r="AE46" s="364"/>
      <c r="AF46" s="365"/>
      <c r="AG46" s="365"/>
      <c r="AH46" s="365"/>
      <c r="AI46" s="364"/>
      <c r="AJ46" s="365"/>
      <c r="AK46" s="365"/>
      <c r="AL46" s="365"/>
      <c r="AM46" s="364"/>
      <c r="AN46" s="365"/>
      <c r="AO46" s="365"/>
      <c r="AP46" s="365"/>
      <c r="AQ46" s="166"/>
      <c r="AR46" s="167"/>
      <c r="AS46" s="167"/>
      <c r="AT46" s="168"/>
      <c r="AU46" s="365"/>
      <c r="AV46" s="365"/>
      <c r="AW46" s="365"/>
      <c r="AX46" s="366"/>
      <c r="AY46" s="34">
        <f t="shared" si="6"/>
        <v>0</v>
      </c>
    </row>
    <row r="47" spans="1:51" ht="22.5" customHeight="1" x14ac:dyDescent="0.15">
      <c r="A47" s="533"/>
      <c r="B47" s="534"/>
      <c r="C47" s="534"/>
      <c r="D47" s="534"/>
      <c r="E47" s="534"/>
      <c r="F47" s="535"/>
      <c r="G47" s="1039"/>
      <c r="H47" s="1040"/>
      <c r="I47" s="1040"/>
      <c r="J47" s="1040"/>
      <c r="K47" s="1040"/>
      <c r="L47" s="1040"/>
      <c r="M47" s="1040"/>
      <c r="N47" s="1040"/>
      <c r="O47" s="1041"/>
      <c r="P47" s="1047"/>
      <c r="Q47" s="1047"/>
      <c r="R47" s="1047"/>
      <c r="S47" s="1047"/>
      <c r="T47" s="1047"/>
      <c r="U47" s="1047"/>
      <c r="V47" s="1047"/>
      <c r="W47" s="1047"/>
      <c r="X47" s="1048"/>
      <c r="Y47" s="303" t="s">
        <v>54</v>
      </c>
      <c r="Z47" s="1020"/>
      <c r="AA47" s="1021"/>
      <c r="AB47" s="539"/>
      <c r="AC47" s="1022"/>
      <c r="AD47" s="1022"/>
      <c r="AE47" s="364"/>
      <c r="AF47" s="365"/>
      <c r="AG47" s="365"/>
      <c r="AH47" s="365"/>
      <c r="AI47" s="364"/>
      <c r="AJ47" s="365"/>
      <c r="AK47" s="365"/>
      <c r="AL47" s="365"/>
      <c r="AM47" s="364"/>
      <c r="AN47" s="365"/>
      <c r="AO47" s="365"/>
      <c r="AP47" s="365"/>
      <c r="AQ47" s="166"/>
      <c r="AR47" s="167"/>
      <c r="AS47" s="167"/>
      <c r="AT47" s="168"/>
      <c r="AU47" s="365"/>
      <c r="AV47" s="365"/>
      <c r="AW47" s="365"/>
      <c r="AX47" s="366"/>
      <c r="AY47" s="34">
        <f t="shared" si="6"/>
        <v>0</v>
      </c>
    </row>
    <row r="48" spans="1:51" ht="22.5" customHeight="1" x14ac:dyDescent="0.15">
      <c r="A48" s="672"/>
      <c r="B48" s="673"/>
      <c r="C48" s="673"/>
      <c r="D48" s="673"/>
      <c r="E48" s="673"/>
      <c r="F48" s="674"/>
      <c r="G48" s="1042"/>
      <c r="H48" s="1043"/>
      <c r="I48" s="1043"/>
      <c r="J48" s="1043"/>
      <c r="K48" s="1043"/>
      <c r="L48" s="1043"/>
      <c r="M48" s="1043"/>
      <c r="N48" s="1043"/>
      <c r="O48" s="1044"/>
      <c r="P48" s="1049"/>
      <c r="Q48" s="1049"/>
      <c r="R48" s="1049"/>
      <c r="S48" s="1049"/>
      <c r="T48" s="1049"/>
      <c r="U48" s="1049"/>
      <c r="V48" s="1049"/>
      <c r="W48" s="1049"/>
      <c r="X48" s="1050"/>
      <c r="Y48" s="1051" t="s">
        <v>13</v>
      </c>
      <c r="Z48" s="1020"/>
      <c r="AA48" s="1021"/>
      <c r="AB48" s="478" t="s">
        <v>180</v>
      </c>
      <c r="AC48" s="1052"/>
      <c r="AD48" s="1052"/>
      <c r="AE48" s="364"/>
      <c r="AF48" s="365"/>
      <c r="AG48" s="365"/>
      <c r="AH48" s="365"/>
      <c r="AI48" s="364"/>
      <c r="AJ48" s="365"/>
      <c r="AK48" s="365"/>
      <c r="AL48" s="365"/>
      <c r="AM48" s="364"/>
      <c r="AN48" s="365"/>
      <c r="AO48" s="365"/>
      <c r="AP48" s="365"/>
      <c r="AQ48" s="166"/>
      <c r="AR48" s="167"/>
      <c r="AS48" s="167"/>
      <c r="AT48" s="168"/>
      <c r="AU48" s="365"/>
      <c r="AV48" s="365"/>
      <c r="AW48" s="365"/>
      <c r="AX48" s="366"/>
      <c r="AY48" s="34">
        <f t="shared" si="6"/>
        <v>0</v>
      </c>
    </row>
    <row r="49" spans="1:51" customFormat="1" ht="23.25" customHeight="1" x14ac:dyDescent="0.15">
      <c r="A49" s="920" t="s">
        <v>376</v>
      </c>
      <c r="B49" s="921"/>
      <c r="C49" s="921"/>
      <c r="D49" s="921"/>
      <c r="E49" s="921"/>
      <c r="F49" s="922"/>
      <c r="G49" s="926"/>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c r="AS49" s="927"/>
      <c r="AT49" s="927"/>
      <c r="AU49" s="927"/>
      <c r="AV49" s="927"/>
      <c r="AW49" s="927"/>
      <c r="AX49" s="928"/>
      <c r="AY49" s="34">
        <f t="shared" si="6"/>
        <v>0</v>
      </c>
    </row>
    <row r="50" spans="1:51" customFormat="1" ht="23.25" customHeight="1" x14ac:dyDescent="0.15">
      <c r="A50" s="923"/>
      <c r="B50" s="924"/>
      <c r="C50" s="924"/>
      <c r="D50" s="924"/>
      <c r="E50" s="924"/>
      <c r="F50" s="925"/>
      <c r="G50" s="929"/>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30"/>
      <c r="AO50" s="930"/>
      <c r="AP50" s="930"/>
      <c r="AQ50" s="930"/>
      <c r="AR50" s="930"/>
      <c r="AS50" s="930"/>
      <c r="AT50" s="930"/>
      <c r="AU50" s="930"/>
      <c r="AV50" s="930"/>
      <c r="AW50" s="930"/>
      <c r="AX50" s="932"/>
      <c r="AY50" s="34">
        <f t="shared" si="6"/>
        <v>0</v>
      </c>
    </row>
    <row r="51" spans="1:51" ht="18.75" customHeight="1" x14ac:dyDescent="0.15">
      <c r="A51" s="529" t="s">
        <v>346</v>
      </c>
      <c r="B51" s="530"/>
      <c r="C51" s="530"/>
      <c r="D51" s="530"/>
      <c r="E51" s="530"/>
      <c r="F51" s="531"/>
      <c r="G51" s="819" t="s">
        <v>146</v>
      </c>
      <c r="H51" s="804"/>
      <c r="I51" s="804"/>
      <c r="J51" s="804"/>
      <c r="K51" s="804"/>
      <c r="L51" s="804"/>
      <c r="M51" s="804"/>
      <c r="N51" s="804"/>
      <c r="O51" s="805"/>
      <c r="P51" s="803" t="s">
        <v>59</v>
      </c>
      <c r="Q51" s="804"/>
      <c r="R51" s="804"/>
      <c r="S51" s="804"/>
      <c r="T51" s="804"/>
      <c r="U51" s="804"/>
      <c r="V51" s="804"/>
      <c r="W51" s="804"/>
      <c r="X51" s="805"/>
      <c r="Y51" s="1027"/>
      <c r="Z51" s="410"/>
      <c r="AA51" s="411"/>
      <c r="AB51" s="475" t="s">
        <v>11</v>
      </c>
      <c r="AC51" s="1032"/>
      <c r="AD51" s="1033"/>
      <c r="AE51" s="1019" t="s">
        <v>386</v>
      </c>
      <c r="AF51" s="1019"/>
      <c r="AG51" s="1019"/>
      <c r="AH51" s="1019"/>
      <c r="AI51" s="1019" t="s">
        <v>408</v>
      </c>
      <c r="AJ51" s="1019"/>
      <c r="AK51" s="1019"/>
      <c r="AL51" s="475"/>
      <c r="AM51" s="1019" t="s">
        <v>505</v>
      </c>
      <c r="AN51" s="1019"/>
      <c r="AO51" s="1019"/>
      <c r="AP51" s="475"/>
      <c r="AQ51" s="215" t="s">
        <v>232</v>
      </c>
      <c r="AR51" s="199"/>
      <c r="AS51" s="199"/>
      <c r="AT51" s="200"/>
      <c r="AU51" s="370" t="s">
        <v>134</v>
      </c>
      <c r="AV51" s="370"/>
      <c r="AW51" s="370"/>
      <c r="AX51" s="371"/>
      <c r="AY51" s="34">
        <f>COUNTA($G$53)</f>
        <v>0</v>
      </c>
    </row>
    <row r="52" spans="1:51" ht="18.75" customHeight="1" x14ac:dyDescent="0.15">
      <c r="A52" s="529"/>
      <c r="B52" s="530"/>
      <c r="C52" s="530"/>
      <c r="D52" s="530"/>
      <c r="E52" s="530"/>
      <c r="F52" s="531"/>
      <c r="G52" s="584"/>
      <c r="H52" s="376"/>
      <c r="I52" s="376"/>
      <c r="J52" s="376"/>
      <c r="K52" s="376"/>
      <c r="L52" s="376"/>
      <c r="M52" s="376"/>
      <c r="N52" s="376"/>
      <c r="O52" s="585"/>
      <c r="P52" s="597"/>
      <c r="Q52" s="376"/>
      <c r="R52" s="376"/>
      <c r="S52" s="376"/>
      <c r="T52" s="376"/>
      <c r="U52" s="376"/>
      <c r="V52" s="376"/>
      <c r="W52" s="376"/>
      <c r="X52" s="585"/>
      <c r="Y52" s="1028"/>
      <c r="Z52" s="1029"/>
      <c r="AA52" s="1030"/>
      <c r="AB52" s="1034"/>
      <c r="AC52" s="1035"/>
      <c r="AD52" s="1036"/>
      <c r="AE52" s="387"/>
      <c r="AF52" s="387"/>
      <c r="AG52" s="387"/>
      <c r="AH52" s="387"/>
      <c r="AI52" s="387"/>
      <c r="AJ52" s="387"/>
      <c r="AK52" s="387"/>
      <c r="AL52" s="333"/>
      <c r="AM52" s="387"/>
      <c r="AN52" s="387"/>
      <c r="AO52" s="387"/>
      <c r="AP52" s="333"/>
      <c r="AQ52" s="270"/>
      <c r="AR52" s="271"/>
      <c r="AS52" s="179" t="s">
        <v>233</v>
      </c>
      <c r="AT52" s="202"/>
      <c r="AU52" s="271"/>
      <c r="AV52" s="271"/>
      <c r="AW52" s="376" t="s">
        <v>179</v>
      </c>
      <c r="AX52" s="377"/>
      <c r="AY52" s="34">
        <f t="shared" ref="AY52:AY57" si="7">$AY$51</f>
        <v>0</v>
      </c>
    </row>
    <row r="53" spans="1:51" ht="22.5" customHeight="1" x14ac:dyDescent="0.15">
      <c r="A53" s="532"/>
      <c r="B53" s="530"/>
      <c r="C53" s="530"/>
      <c r="D53" s="530"/>
      <c r="E53" s="530"/>
      <c r="F53" s="531"/>
      <c r="G53" s="557"/>
      <c r="H53" s="1037"/>
      <c r="I53" s="1037"/>
      <c r="J53" s="1037"/>
      <c r="K53" s="1037"/>
      <c r="L53" s="1037"/>
      <c r="M53" s="1037"/>
      <c r="N53" s="1037"/>
      <c r="O53" s="1038"/>
      <c r="P53" s="191"/>
      <c r="Q53" s="1045"/>
      <c r="R53" s="1045"/>
      <c r="S53" s="1045"/>
      <c r="T53" s="1045"/>
      <c r="U53" s="1045"/>
      <c r="V53" s="1045"/>
      <c r="W53" s="1045"/>
      <c r="X53" s="1046"/>
      <c r="Y53" s="1023" t="s">
        <v>12</v>
      </c>
      <c r="Z53" s="1024"/>
      <c r="AA53" s="1025"/>
      <c r="AB53" s="568"/>
      <c r="AC53" s="1026"/>
      <c r="AD53" s="1026"/>
      <c r="AE53" s="364"/>
      <c r="AF53" s="365"/>
      <c r="AG53" s="365"/>
      <c r="AH53" s="365"/>
      <c r="AI53" s="364"/>
      <c r="AJ53" s="365"/>
      <c r="AK53" s="365"/>
      <c r="AL53" s="365"/>
      <c r="AM53" s="364"/>
      <c r="AN53" s="365"/>
      <c r="AO53" s="365"/>
      <c r="AP53" s="365"/>
      <c r="AQ53" s="166"/>
      <c r="AR53" s="167"/>
      <c r="AS53" s="167"/>
      <c r="AT53" s="168"/>
      <c r="AU53" s="365"/>
      <c r="AV53" s="365"/>
      <c r="AW53" s="365"/>
      <c r="AX53" s="366"/>
      <c r="AY53" s="34">
        <f t="shared" si="7"/>
        <v>0</v>
      </c>
    </row>
    <row r="54" spans="1:51" ht="22.5" customHeight="1" x14ac:dyDescent="0.15">
      <c r="A54" s="533"/>
      <c r="B54" s="534"/>
      <c r="C54" s="534"/>
      <c r="D54" s="534"/>
      <c r="E54" s="534"/>
      <c r="F54" s="535"/>
      <c r="G54" s="1039"/>
      <c r="H54" s="1040"/>
      <c r="I54" s="1040"/>
      <c r="J54" s="1040"/>
      <c r="K54" s="1040"/>
      <c r="L54" s="1040"/>
      <c r="M54" s="1040"/>
      <c r="N54" s="1040"/>
      <c r="O54" s="1041"/>
      <c r="P54" s="1047"/>
      <c r="Q54" s="1047"/>
      <c r="R54" s="1047"/>
      <c r="S54" s="1047"/>
      <c r="T54" s="1047"/>
      <c r="U54" s="1047"/>
      <c r="V54" s="1047"/>
      <c r="W54" s="1047"/>
      <c r="X54" s="1048"/>
      <c r="Y54" s="303" t="s">
        <v>54</v>
      </c>
      <c r="Z54" s="1020"/>
      <c r="AA54" s="1021"/>
      <c r="AB54" s="539"/>
      <c r="AC54" s="1022"/>
      <c r="AD54" s="1022"/>
      <c r="AE54" s="364"/>
      <c r="AF54" s="365"/>
      <c r="AG54" s="365"/>
      <c r="AH54" s="365"/>
      <c r="AI54" s="364"/>
      <c r="AJ54" s="365"/>
      <c r="AK54" s="365"/>
      <c r="AL54" s="365"/>
      <c r="AM54" s="364"/>
      <c r="AN54" s="365"/>
      <c r="AO54" s="365"/>
      <c r="AP54" s="365"/>
      <c r="AQ54" s="166"/>
      <c r="AR54" s="167"/>
      <c r="AS54" s="167"/>
      <c r="AT54" s="168"/>
      <c r="AU54" s="365"/>
      <c r="AV54" s="365"/>
      <c r="AW54" s="365"/>
      <c r="AX54" s="366"/>
      <c r="AY54" s="34">
        <f t="shared" si="7"/>
        <v>0</v>
      </c>
    </row>
    <row r="55" spans="1:51" ht="22.5" customHeight="1" x14ac:dyDescent="0.15">
      <c r="A55" s="672"/>
      <c r="B55" s="673"/>
      <c r="C55" s="673"/>
      <c r="D55" s="673"/>
      <c r="E55" s="673"/>
      <c r="F55" s="674"/>
      <c r="G55" s="1042"/>
      <c r="H55" s="1043"/>
      <c r="I55" s="1043"/>
      <c r="J55" s="1043"/>
      <c r="K55" s="1043"/>
      <c r="L55" s="1043"/>
      <c r="M55" s="1043"/>
      <c r="N55" s="1043"/>
      <c r="O55" s="1044"/>
      <c r="P55" s="1049"/>
      <c r="Q55" s="1049"/>
      <c r="R55" s="1049"/>
      <c r="S55" s="1049"/>
      <c r="T55" s="1049"/>
      <c r="U55" s="1049"/>
      <c r="V55" s="1049"/>
      <c r="W55" s="1049"/>
      <c r="X55" s="1050"/>
      <c r="Y55" s="1051" t="s">
        <v>13</v>
      </c>
      <c r="Z55" s="1020"/>
      <c r="AA55" s="1021"/>
      <c r="AB55" s="478" t="s">
        <v>180</v>
      </c>
      <c r="AC55" s="1052"/>
      <c r="AD55" s="1052"/>
      <c r="AE55" s="364"/>
      <c r="AF55" s="365"/>
      <c r="AG55" s="365"/>
      <c r="AH55" s="365"/>
      <c r="AI55" s="364"/>
      <c r="AJ55" s="365"/>
      <c r="AK55" s="365"/>
      <c r="AL55" s="365"/>
      <c r="AM55" s="364"/>
      <c r="AN55" s="365"/>
      <c r="AO55" s="365"/>
      <c r="AP55" s="365"/>
      <c r="AQ55" s="166"/>
      <c r="AR55" s="167"/>
      <c r="AS55" s="167"/>
      <c r="AT55" s="168"/>
      <c r="AU55" s="365"/>
      <c r="AV55" s="365"/>
      <c r="AW55" s="365"/>
      <c r="AX55" s="366"/>
      <c r="AY55" s="34">
        <f t="shared" si="7"/>
        <v>0</v>
      </c>
    </row>
    <row r="56" spans="1:51" customFormat="1" ht="23.25" customHeight="1" x14ac:dyDescent="0.15">
      <c r="A56" s="920" t="s">
        <v>376</v>
      </c>
      <c r="B56" s="921"/>
      <c r="C56" s="921"/>
      <c r="D56" s="921"/>
      <c r="E56" s="921"/>
      <c r="F56" s="922"/>
      <c r="G56" s="926"/>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8"/>
      <c r="AY56" s="34">
        <f t="shared" si="7"/>
        <v>0</v>
      </c>
    </row>
    <row r="57" spans="1:51" customFormat="1" ht="23.25" customHeight="1" x14ac:dyDescent="0.15">
      <c r="A57" s="923"/>
      <c r="B57" s="924"/>
      <c r="C57" s="924"/>
      <c r="D57" s="924"/>
      <c r="E57" s="924"/>
      <c r="F57" s="925"/>
      <c r="G57" s="929"/>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0"/>
      <c r="AF57" s="930"/>
      <c r="AG57" s="930"/>
      <c r="AH57" s="930"/>
      <c r="AI57" s="930"/>
      <c r="AJ57" s="930"/>
      <c r="AK57" s="930"/>
      <c r="AL57" s="930"/>
      <c r="AM57" s="930"/>
      <c r="AN57" s="930"/>
      <c r="AO57" s="930"/>
      <c r="AP57" s="930"/>
      <c r="AQ57" s="930"/>
      <c r="AR57" s="930"/>
      <c r="AS57" s="930"/>
      <c r="AT57" s="930"/>
      <c r="AU57" s="930"/>
      <c r="AV57" s="930"/>
      <c r="AW57" s="930"/>
      <c r="AX57" s="932"/>
      <c r="AY57" s="34">
        <f t="shared" si="7"/>
        <v>0</v>
      </c>
    </row>
    <row r="58" spans="1:51" ht="18.75" customHeight="1" x14ac:dyDescent="0.15">
      <c r="A58" s="529" t="s">
        <v>346</v>
      </c>
      <c r="B58" s="530"/>
      <c r="C58" s="530"/>
      <c r="D58" s="530"/>
      <c r="E58" s="530"/>
      <c r="F58" s="531"/>
      <c r="G58" s="819" t="s">
        <v>146</v>
      </c>
      <c r="H58" s="804"/>
      <c r="I58" s="804"/>
      <c r="J58" s="804"/>
      <c r="K58" s="804"/>
      <c r="L58" s="804"/>
      <c r="M58" s="804"/>
      <c r="N58" s="804"/>
      <c r="O58" s="805"/>
      <c r="P58" s="803" t="s">
        <v>59</v>
      </c>
      <c r="Q58" s="804"/>
      <c r="R58" s="804"/>
      <c r="S58" s="804"/>
      <c r="T58" s="804"/>
      <c r="U58" s="804"/>
      <c r="V58" s="804"/>
      <c r="W58" s="804"/>
      <c r="X58" s="805"/>
      <c r="Y58" s="1027"/>
      <c r="Z58" s="410"/>
      <c r="AA58" s="411"/>
      <c r="AB58" s="1031" t="s">
        <v>11</v>
      </c>
      <c r="AC58" s="1032"/>
      <c r="AD58" s="1033"/>
      <c r="AE58" s="1019" t="s">
        <v>386</v>
      </c>
      <c r="AF58" s="1019"/>
      <c r="AG58" s="1019"/>
      <c r="AH58" s="1019"/>
      <c r="AI58" s="1019" t="s">
        <v>408</v>
      </c>
      <c r="AJ58" s="1019"/>
      <c r="AK58" s="1019"/>
      <c r="AL58" s="475"/>
      <c r="AM58" s="1019" t="s">
        <v>505</v>
      </c>
      <c r="AN58" s="1019"/>
      <c r="AO58" s="1019"/>
      <c r="AP58" s="475"/>
      <c r="AQ58" s="215" t="s">
        <v>232</v>
      </c>
      <c r="AR58" s="199"/>
      <c r="AS58" s="199"/>
      <c r="AT58" s="200"/>
      <c r="AU58" s="370" t="s">
        <v>134</v>
      </c>
      <c r="AV58" s="370"/>
      <c r="AW58" s="370"/>
      <c r="AX58" s="371"/>
      <c r="AY58" s="34">
        <f>COUNTA($G$60)</f>
        <v>0</v>
      </c>
    </row>
    <row r="59" spans="1:51" ht="18.75" customHeight="1" x14ac:dyDescent="0.15">
      <c r="A59" s="529"/>
      <c r="B59" s="530"/>
      <c r="C59" s="530"/>
      <c r="D59" s="530"/>
      <c r="E59" s="530"/>
      <c r="F59" s="531"/>
      <c r="G59" s="584"/>
      <c r="H59" s="376"/>
      <c r="I59" s="376"/>
      <c r="J59" s="376"/>
      <c r="K59" s="376"/>
      <c r="L59" s="376"/>
      <c r="M59" s="376"/>
      <c r="N59" s="376"/>
      <c r="O59" s="585"/>
      <c r="P59" s="597"/>
      <c r="Q59" s="376"/>
      <c r="R59" s="376"/>
      <c r="S59" s="376"/>
      <c r="T59" s="376"/>
      <c r="U59" s="376"/>
      <c r="V59" s="376"/>
      <c r="W59" s="376"/>
      <c r="X59" s="585"/>
      <c r="Y59" s="1028"/>
      <c r="Z59" s="1029"/>
      <c r="AA59" s="1030"/>
      <c r="AB59" s="1034"/>
      <c r="AC59" s="1035"/>
      <c r="AD59" s="1036"/>
      <c r="AE59" s="387"/>
      <c r="AF59" s="387"/>
      <c r="AG59" s="387"/>
      <c r="AH59" s="387"/>
      <c r="AI59" s="387"/>
      <c r="AJ59" s="387"/>
      <c r="AK59" s="387"/>
      <c r="AL59" s="333"/>
      <c r="AM59" s="387"/>
      <c r="AN59" s="387"/>
      <c r="AO59" s="387"/>
      <c r="AP59" s="333"/>
      <c r="AQ59" s="270"/>
      <c r="AR59" s="271"/>
      <c r="AS59" s="179" t="s">
        <v>233</v>
      </c>
      <c r="AT59" s="202"/>
      <c r="AU59" s="271"/>
      <c r="AV59" s="271"/>
      <c r="AW59" s="376" t="s">
        <v>179</v>
      </c>
      <c r="AX59" s="377"/>
      <c r="AY59" s="34">
        <f t="shared" ref="AY59:AY64" si="8">$AY$58</f>
        <v>0</v>
      </c>
    </row>
    <row r="60" spans="1:51" ht="22.5" customHeight="1" x14ac:dyDescent="0.15">
      <c r="A60" s="532"/>
      <c r="B60" s="530"/>
      <c r="C60" s="530"/>
      <c r="D60" s="530"/>
      <c r="E60" s="530"/>
      <c r="F60" s="531"/>
      <c r="G60" s="557"/>
      <c r="H60" s="1037"/>
      <c r="I60" s="1037"/>
      <c r="J60" s="1037"/>
      <c r="K60" s="1037"/>
      <c r="L60" s="1037"/>
      <c r="M60" s="1037"/>
      <c r="N60" s="1037"/>
      <c r="O60" s="1038"/>
      <c r="P60" s="191"/>
      <c r="Q60" s="1045"/>
      <c r="R60" s="1045"/>
      <c r="S60" s="1045"/>
      <c r="T60" s="1045"/>
      <c r="U60" s="1045"/>
      <c r="V60" s="1045"/>
      <c r="W60" s="1045"/>
      <c r="X60" s="1046"/>
      <c r="Y60" s="1023" t="s">
        <v>12</v>
      </c>
      <c r="Z60" s="1024"/>
      <c r="AA60" s="1025"/>
      <c r="AB60" s="568"/>
      <c r="AC60" s="1026"/>
      <c r="AD60" s="1026"/>
      <c r="AE60" s="364"/>
      <c r="AF60" s="365"/>
      <c r="AG60" s="365"/>
      <c r="AH60" s="365"/>
      <c r="AI60" s="364"/>
      <c r="AJ60" s="365"/>
      <c r="AK60" s="365"/>
      <c r="AL60" s="365"/>
      <c r="AM60" s="364"/>
      <c r="AN60" s="365"/>
      <c r="AO60" s="365"/>
      <c r="AP60" s="365"/>
      <c r="AQ60" s="166"/>
      <c r="AR60" s="167"/>
      <c r="AS60" s="167"/>
      <c r="AT60" s="168"/>
      <c r="AU60" s="365"/>
      <c r="AV60" s="365"/>
      <c r="AW60" s="365"/>
      <c r="AX60" s="366"/>
      <c r="AY60" s="34">
        <f t="shared" si="8"/>
        <v>0</v>
      </c>
    </row>
    <row r="61" spans="1:51" ht="22.5" customHeight="1" x14ac:dyDescent="0.15">
      <c r="A61" s="533"/>
      <c r="B61" s="534"/>
      <c r="C61" s="534"/>
      <c r="D61" s="534"/>
      <c r="E61" s="534"/>
      <c r="F61" s="535"/>
      <c r="G61" s="1039"/>
      <c r="H61" s="1040"/>
      <c r="I61" s="1040"/>
      <c r="J61" s="1040"/>
      <c r="K61" s="1040"/>
      <c r="L61" s="1040"/>
      <c r="M61" s="1040"/>
      <c r="N61" s="1040"/>
      <c r="O61" s="1041"/>
      <c r="P61" s="1047"/>
      <c r="Q61" s="1047"/>
      <c r="R61" s="1047"/>
      <c r="S61" s="1047"/>
      <c r="T61" s="1047"/>
      <c r="U61" s="1047"/>
      <c r="V61" s="1047"/>
      <c r="W61" s="1047"/>
      <c r="X61" s="1048"/>
      <c r="Y61" s="303" t="s">
        <v>54</v>
      </c>
      <c r="Z61" s="1020"/>
      <c r="AA61" s="1021"/>
      <c r="AB61" s="539"/>
      <c r="AC61" s="1022"/>
      <c r="AD61" s="1022"/>
      <c r="AE61" s="364"/>
      <c r="AF61" s="365"/>
      <c r="AG61" s="365"/>
      <c r="AH61" s="365"/>
      <c r="AI61" s="364"/>
      <c r="AJ61" s="365"/>
      <c r="AK61" s="365"/>
      <c r="AL61" s="365"/>
      <c r="AM61" s="364"/>
      <c r="AN61" s="365"/>
      <c r="AO61" s="365"/>
      <c r="AP61" s="365"/>
      <c r="AQ61" s="166"/>
      <c r="AR61" s="167"/>
      <c r="AS61" s="167"/>
      <c r="AT61" s="168"/>
      <c r="AU61" s="365"/>
      <c r="AV61" s="365"/>
      <c r="AW61" s="365"/>
      <c r="AX61" s="366"/>
      <c r="AY61" s="34">
        <f t="shared" si="8"/>
        <v>0</v>
      </c>
    </row>
    <row r="62" spans="1:51" ht="22.5" customHeight="1" x14ac:dyDescent="0.15">
      <c r="A62" s="672"/>
      <c r="B62" s="673"/>
      <c r="C62" s="673"/>
      <c r="D62" s="673"/>
      <c r="E62" s="673"/>
      <c r="F62" s="674"/>
      <c r="G62" s="1042"/>
      <c r="H62" s="1043"/>
      <c r="I62" s="1043"/>
      <c r="J62" s="1043"/>
      <c r="K62" s="1043"/>
      <c r="L62" s="1043"/>
      <c r="M62" s="1043"/>
      <c r="N62" s="1043"/>
      <c r="O62" s="1044"/>
      <c r="P62" s="1049"/>
      <c r="Q62" s="1049"/>
      <c r="R62" s="1049"/>
      <c r="S62" s="1049"/>
      <c r="T62" s="1049"/>
      <c r="U62" s="1049"/>
      <c r="V62" s="1049"/>
      <c r="W62" s="1049"/>
      <c r="X62" s="1050"/>
      <c r="Y62" s="1051" t="s">
        <v>13</v>
      </c>
      <c r="Z62" s="1020"/>
      <c r="AA62" s="1021"/>
      <c r="AB62" s="478" t="s">
        <v>180</v>
      </c>
      <c r="AC62" s="1052"/>
      <c r="AD62" s="1052"/>
      <c r="AE62" s="364"/>
      <c r="AF62" s="365"/>
      <c r="AG62" s="365"/>
      <c r="AH62" s="365"/>
      <c r="AI62" s="364"/>
      <c r="AJ62" s="365"/>
      <c r="AK62" s="365"/>
      <c r="AL62" s="365"/>
      <c r="AM62" s="364"/>
      <c r="AN62" s="365"/>
      <c r="AO62" s="365"/>
      <c r="AP62" s="365"/>
      <c r="AQ62" s="166"/>
      <c r="AR62" s="167"/>
      <c r="AS62" s="167"/>
      <c r="AT62" s="168"/>
      <c r="AU62" s="365"/>
      <c r="AV62" s="365"/>
      <c r="AW62" s="365"/>
      <c r="AX62" s="366"/>
      <c r="AY62" s="34">
        <f t="shared" si="8"/>
        <v>0</v>
      </c>
    </row>
    <row r="63" spans="1:51" customFormat="1" ht="23.25" customHeight="1" x14ac:dyDescent="0.15">
      <c r="A63" s="920" t="s">
        <v>376</v>
      </c>
      <c r="B63" s="921"/>
      <c r="C63" s="921"/>
      <c r="D63" s="921"/>
      <c r="E63" s="921"/>
      <c r="F63" s="922"/>
      <c r="G63" s="926"/>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c r="AS63" s="927"/>
      <c r="AT63" s="927"/>
      <c r="AU63" s="927"/>
      <c r="AV63" s="927"/>
      <c r="AW63" s="927"/>
      <c r="AX63" s="928"/>
      <c r="AY63" s="34">
        <f t="shared" si="8"/>
        <v>0</v>
      </c>
    </row>
    <row r="64" spans="1:51" customFormat="1" ht="23.25" customHeight="1" x14ac:dyDescent="0.15">
      <c r="A64" s="923"/>
      <c r="B64" s="924"/>
      <c r="C64" s="924"/>
      <c r="D64" s="924"/>
      <c r="E64" s="924"/>
      <c r="F64" s="925"/>
      <c r="G64" s="929"/>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2"/>
      <c r="AY64" s="34">
        <f t="shared" si="8"/>
        <v>0</v>
      </c>
    </row>
    <row r="65" spans="1:51" ht="18.75" customHeight="1" x14ac:dyDescent="0.15">
      <c r="A65" s="529" t="s">
        <v>346</v>
      </c>
      <c r="B65" s="530"/>
      <c r="C65" s="530"/>
      <c r="D65" s="530"/>
      <c r="E65" s="530"/>
      <c r="F65" s="531"/>
      <c r="G65" s="819" t="s">
        <v>146</v>
      </c>
      <c r="H65" s="804"/>
      <c r="I65" s="804"/>
      <c r="J65" s="804"/>
      <c r="K65" s="804"/>
      <c r="L65" s="804"/>
      <c r="M65" s="804"/>
      <c r="N65" s="804"/>
      <c r="O65" s="805"/>
      <c r="P65" s="803" t="s">
        <v>59</v>
      </c>
      <c r="Q65" s="804"/>
      <c r="R65" s="804"/>
      <c r="S65" s="804"/>
      <c r="T65" s="804"/>
      <c r="U65" s="804"/>
      <c r="V65" s="804"/>
      <c r="W65" s="804"/>
      <c r="X65" s="805"/>
      <c r="Y65" s="1027"/>
      <c r="Z65" s="410"/>
      <c r="AA65" s="411"/>
      <c r="AB65" s="1031" t="s">
        <v>11</v>
      </c>
      <c r="AC65" s="1032"/>
      <c r="AD65" s="1033"/>
      <c r="AE65" s="1019" t="s">
        <v>386</v>
      </c>
      <c r="AF65" s="1019"/>
      <c r="AG65" s="1019"/>
      <c r="AH65" s="1019"/>
      <c r="AI65" s="1019" t="s">
        <v>408</v>
      </c>
      <c r="AJ65" s="1019"/>
      <c r="AK65" s="1019"/>
      <c r="AL65" s="475"/>
      <c r="AM65" s="1019" t="s">
        <v>505</v>
      </c>
      <c r="AN65" s="1019"/>
      <c r="AO65" s="1019"/>
      <c r="AP65" s="475"/>
      <c r="AQ65" s="215" t="s">
        <v>232</v>
      </c>
      <c r="AR65" s="199"/>
      <c r="AS65" s="199"/>
      <c r="AT65" s="200"/>
      <c r="AU65" s="370" t="s">
        <v>134</v>
      </c>
      <c r="AV65" s="370"/>
      <c r="AW65" s="370"/>
      <c r="AX65" s="371"/>
      <c r="AY65" s="34">
        <f>COUNTA($G$67)</f>
        <v>0</v>
      </c>
    </row>
    <row r="66" spans="1:51" ht="18.75" customHeight="1" x14ac:dyDescent="0.15">
      <c r="A66" s="529"/>
      <c r="B66" s="530"/>
      <c r="C66" s="530"/>
      <c r="D66" s="530"/>
      <c r="E66" s="530"/>
      <c r="F66" s="531"/>
      <c r="G66" s="584"/>
      <c r="H66" s="376"/>
      <c r="I66" s="376"/>
      <c r="J66" s="376"/>
      <c r="K66" s="376"/>
      <c r="L66" s="376"/>
      <c r="M66" s="376"/>
      <c r="N66" s="376"/>
      <c r="O66" s="585"/>
      <c r="P66" s="597"/>
      <c r="Q66" s="376"/>
      <c r="R66" s="376"/>
      <c r="S66" s="376"/>
      <c r="T66" s="376"/>
      <c r="U66" s="376"/>
      <c r="V66" s="376"/>
      <c r="W66" s="376"/>
      <c r="X66" s="585"/>
      <c r="Y66" s="1028"/>
      <c r="Z66" s="1029"/>
      <c r="AA66" s="1030"/>
      <c r="AB66" s="1034"/>
      <c r="AC66" s="1035"/>
      <c r="AD66" s="1036"/>
      <c r="AE66" s="387"/>
      <c r="AF66" s="387"/>
      <c r="AG66" s="387"/>
      <c r="AH66" s="387"/>
      <c r="AI66" s="387"/>
      <c r="AJ66" s="387"/>
      <c r="AK66" s="387"/>
      <c r="AL66" s="333"/>
      <c r="AM66" s="387"/>
      <c r="AN66" s="387"/>
      <c r="AO66" s="387"/>
      <c r="AP66" s="333"/>
      <c r="AQ66" s="270"/>
      <c r="AR66" s="271"/>
      <c r="AS66" s="179" t="s">
        <v>233</v>
      </c>
      <c r="AT66" s="202"/>
      <c r="AU66" s="271"/>
      <c r="AV66" s="271"/>
      <c r="AW66" s="376" t="s">
        <v>179</v>
      </c>
      <c r="AX66" s="377"/>
      <c r="AY66" s="34">
        <f t="shared" ref="AY66:AY71" si="9">$AY$65</f>
        <v>0</v>
      </c>
    </row>
    <row r="67" spans="1:51" ht="22.5" customHeight="1" x14ac:dyDescent="0.15">
      <c r="A67" s="532"/>
      <c r="B67" s="530"/>
      <c r="C67" s="530"/>
      <c r="D67" s="530"/>
      <c r="E67" s="530"/>
      <c r="F67" s="531"/>
      <c r="G67" s="557"/>
      <c r="H67" s="1037"/>
      <c r="I67" s="1037"/>
      <c r="J67" s="1037"/>
      <c r="K67" s="1037"/>
      <c r="L67" s="1037"/>
      <c r="M67" s="1037"/>
      <c r="N67" s="1037"/>
      <c r="O67" s="1038"/>
      <c r="P67" s="191"/>
      <c r="Q67" s="1045"/>
      <c r="R67" s="1045"/>
      <c r="S67" s="1045"/>
      <c r="T67" s="1045"/>
      <c r="U67" s="1045"/>
      <c r="V67" s="1045"/>
      <c r="W67" s="1045"/>
      <c r="X67" s="1046"/>
      <c r="Y67" s="1023" t="s">
        <v>12</v>
      </c>
      <c r="Z67" s="1024"/>
      <c r="AA67" s="1025"/>
      <c r="AB67" s="568"/>
      <c r="AC67" s="1026"/>
      <c r="AD67" s="1026"/>
      <c r="AE67" s="364"/>
      <c r="AF67" s="365"/>
      <c r="AG67" s="365"/>
      <c r="AH67" s="365"/>
      <c r="AI67" s="364"/>
      <c r="AJ67" s="365"/>
      <c r="AK67" s="365"/>
      <c r="AL67" s="365"/>
      <c r="AM67" s="364"/>
      <c r="AN67" s="365"/>
      <c r="AO67" s="365"/>
      <c r="AP67" s="365"/>
      <c r="AQ67" s="166"/>
      <c r="AR67" s="167"/>
      <c r="AS67" s="167"/>
      <c r="AT67" s="168"/>
      <c r="AU67" s="365"/>
      <c r="AV67" s="365"/>
      <c r="AW67" s="365"/>
      <c r="AX67" s="366"/>
      <c r="AY67" s="34">
        <f t="shared" si="9"/>
        <v>0</v>
      </c>
    </row>
    <row r="68" spans="1:51" ht="22.5" customHeight="1" x14ac:dyDescent="0.15">
      <c r="A68" s="533"/>
      <c r="B68" s="534"/>
      <c r="C68" s="534"/>
      <c r="D68" s="534"/>
      <c r="E68" s="534"/>
      <c r="F68" s="535"/>
      <c r="G68" s="1039"/>
      <c r="H68" s="1040"/>
      <c r="I68" s="1040"/>
      <c r="J68" s="1040"/>
      <c r="K68" s="1040"/>
      <c r="L68" s="1040"/>
      <c r="M68" s="1040"/>
      <c r="N68" s="1040"/>
      <c r="O68" s="1041"/>
      <c r="P68" s="1047"/>
      <c r="Q68" s="1047"/>
      <c r="R68" s="1047"/>
      <c r="S68" s="1047"/>
      <c r="T68" s="1047"/>
      <c r="U68" s="1047"/>
      <c r="V68" s="1047"/>
      <c r="W68" s="1047"/>
      <c r="X68" s="1048"/>
      <c r="Y68" s="303" t="s">
        <v>54</v>
      </c>
      <c r="Z68" s="1020"/>
      <c r="AA68" s="1021"/>
      <c r="AB68" s="539"/>
      <c r="AC68" s="1022"/>
      <c r="AD68" s="1022"/>
      <c r="AE68" s="364"/>
      <c r="AF68" s="365"/>
      <c r="AG68" s="365"/>
      <c r="AH68" s="365"/>
      <c r="AI68" s="364"/>
      <c r="AJ68" s="365"/>
      <c r="AK68" s="365"/>
      <c r="AL68" s="365"/>
      <c r="AM68" s="364"/>
      <c r="AN68" s="365"/>
      <c r="AO68" s="365"/>
      <c r="AP68" s="365"/>
      <c r="AQ68" s="166"/>
      <c r="AR68" s="167"/>
      <c r="AS68" s="167"/>
      <c r="AT68" s="168"/>
      <c r="AU68" s="365"/>
      <c r="AV68" s="365"/>
      <c r="AW68" s="365"/>
      <c r="AX68" s="366"/>
      <c r="AY68" s="34">
        <f t="shared" si="9"/>
        <v>0</v>
      </c>
    </row>
    <row r="69" spans="1:51" ht="22.5" customHeight="1" x14ac:dyDescent="0.15">
      <c r="A69" s="672"/>
      <c r="B69" s="673"/>
      <c r="C69" s="673"/>
      <c r="D69" s="673"/>
      <c r="E69" s="673"/>
      <c r="F69" s="674"/>
      <c r="G69" s="1042"/>
      <c r="H69" s="1043"/>
      <c r="I69" s="1043"/>
      <c r="J69" s="1043"/>
      <c r="K69" s="1043"/>
      <c r="L69" s="1043"/>
      <c r="M69" s="1043"/>
      <c r="N69" s="1043"/>
      <c r="O69" s="1044"/>
      <c r="P69" s="1049"/>
      <c r="Q69" s="1049"/>
      <c r="R69" s="1049"/>
      <c r="S69" s="1049"/>
      <c r="T69" s="1049"/>
      <c r="U69" s="1049"/>
      <c r="V69" s="1049"/>
      <c r="W69" s="1049"/>
      <c r="X69" s="1050"/>
      <c r="Y69" s="303" t="s">
        <v>13</v>
      </c>
      <c r="Z69" s="1020"/>
      <c r="AA69" s="1021"/>
      <c r="AB69" s="514" t="s">
        <v>180</v>
      </c>
      <c r="AC69" s="422"/>
      <c r="AD69" s="422"/>
      <c r="AE69" s="364"/>
      <c r="AF69" s="365"/>
      <c r="AG69" s="365"/>
      <c r="AH69" s="365"/>
      <c r="AI69" s="364"/>
      <c r="AJ69" s="365"/>
      <c r="AK69" s="365"/>
      <c r="AL69" s="365"/>
      <c r="AM69" s="364"/>
      <c r="AN69" s="365"/>
      <c r="AO69" s="365"/>
      <c r="AP69" s="365"/>
      <c r="AQ69" s="166"/>
      <c r="AR69" s="167"/>
      <c r="AS69" s="167"/>
      <c r="AT69" s="168"/>
      <c r="AU69" s="365"/>
      <c r="AV69" s="365"/>
      <c r="AW69" s="365"/>
      <c r="AX69" s="366"/>
      <c r="AY69" s="34">
        <f t="shared" si="9"/>
        <v>0</v>
      </c>
    </row>
    <row r="70" spans="1:51" customFormat="1" ht="23.25" customHeight="1" x14ac:dyDescent="0.15">
      <c r="A70" s="920" t="s">
        <v>376</v>
      </c>
      <c r="B70" s="921"/>
      <c r="C70" s="921"/>
      <c r="D70" s="921"/>
      <c r="E70" s="921"/>
      <c r="F70" s="922"/>
      <c r="G70" s="926"/>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c r="AS70" s="927"/>
      <c r="AT70" s="927"/>
      <c r="AU70" s="927"/>
      <c r="AV70" s="927"/>
      <c r="AW70" s="927"/>
      <c r="AX70" s="928"/>
      <c r="AY70" s="34">
        <f t="shared" si="9"/>
        <v>0</v>
      </c>
    </row>
    <row r="71" spans="1:51" customFormat="1" ht="23.25" customHeight="1" thickBot="1" x14ac:dyDescent="0.2">
      <c r="A71" s="923"/>
      <c r="B71" s="924"/>
      <c r="C71" s="924"/>
      <c r="D71" s="924"/>
      <c r="E71" s="924"/>
      <c r="F71" s="925"/>
      <c r="G71" s="1053"/>
      <c r="H71" s="1054"/>
      <c r="I71" s="1054"/>
      <c r="J71" s="1054"/>
      <c r="K71" s="1054"/>
      <c r="L71" s="1054"/>
      <c r="M71" s="1054"/>
      <c r="N71" s="1054"/>
      <c r="O71" s="1054"/>
      <c r="P71" s="1054"/>
      <c r="Q71" s="1054"/>
      <c r="R71" s="1054"/>
      <c r="S71" s="1054"/>
      <c r="T71" s="1054"/>
      <c r="U71" s="1054"/>
      <c r="V71" s="1054"/>
      <c r="W71" s="1054"/>
      <c r="X71" s="1054"/>
      <c r="Y71" s="1054"/>
      <c r="Z71" s="1054"/>
      <c r="AA71" s="1054"/>
      <c r="AB71" s="1054"/>
      <c r="AC71" s="1054"/>
      <c r="AD71" s="1054"/>
      <c r="AE71" s="1054"/>
      <c r="AF71" s="1054"/>
      <c r="AG71" s="1054"/>
      <c r="AH71" s="1054"/>
      <c r="AI71" s="1054"/>
      <c r="AJ71" s="1054"/>
      <c r="AK71" s="1054"/>
      <c r="AL71" s="1054"/>
      <c r="AM71" s="1054"/>
      <c r="AN71" s="1054"/>
      <c r="AO71" s="1054"/>
      <c r="AP71" s="1054"/>
      <c r="AQ71" s="1054"/>
      <c r="AR71" s="1054"/>
      <c r="AS71" s="1054"/>
      <c r="AT71" s="1054"/>
      <c r="AU71" s="1054"/>
      <c r="AV71" s="1054"/>
      <c r="AW71" s="1054"/>
      <c r="AX71" s="1055"/>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56" t="s">
        <v>28</v>
      </c>
      <c r="B2" s="1057"/>
      <c r="C2" s="1057"/>
      <c r="D2" s="1057"/>
      <c r="E2" s="1057"/>
      <c r="F2" s="1058"/>
      <c r="G2" s="455" t="s">
        <v>362</v>
      </c>
      <c r="H2" s="456"/>
      <c r="I2" s="456"/>
      <c r="J2" s="456"/>
      <c r="K2" s="456"/>
      <c r="L2" s="456"/>
      <c r="M2" s="456"/>
      <c r="N2" s="456"/>
      <c r="O2" s="456"/>
      <c r="P2" s="456"/>
      <c r="Q2" s="456"/>
      <c r="R2" s="456"/>
      <c r="S2" s="456"/>
      <c r="T2" s="456"/>
      <c r="U2" s="456"/>
      <c r="V2" s="456"/>
      <c r="W2" s="456"/>
      <c r="X2" s="456"/>
      <c r="Y2" s="456"/>
      <c r="Z2" s="456"/>
      <c r="AA2" s="456"/>
      <c r="AB2" s="457"/>
      <c r="AC2" s="455" t="s">
        <v>364</v>
      </c>
      <c r="AD2" s="1065"/>
      <c r="AE2" s="1065"/>
      <c r="AF2" s="1065"/>
      <c r="AG2" s="1065"/>
      <c r="AH2" s="1065"/>
      <c r="AI2" s="1065"/>
      <c r="AJ2" s="1065"/>
      <c r="AK2" s="1065"/>
      <c r="AL2" s="1065"/>
      <c r="AM2" s="1065"/>
      <c r="AN2" s="1065"/>
      <c r="AO2" s="1065"/>
      <c r="AP2" s="1065"/>
      <c r="AQ2" s="1065"/>
      <c r="AR2" s="1065"/>
      <c r="AS2" s="1065"/>
      <c r="AT2" s="1065"/>
      <c r="AU2" s="1065"/>
      <c r="AV2" s="1065"/>
      <c r="AW2" s="1065"/>
      <c r="AX2" s="1066"/>
      <c r="AY2">
        <f>COUNTA($G$4,$AC$4)</f>
        <v>0</v>
      </c>
    </row>
    <row r="3" spans="1:51" ht="24.75" customHeight="1" x14ac:dyDescent="0.15">
      <c r="A3" s="1059"/>
      <c r="B3" s="1060"/>
      <c r="C3" s="1060"/>
      <c r="D3" s="1060"/>
      <c r="E3" s="1060"/>
      <c r="F3" s="1061"/>
      <c r="G3" s="459" t="s">
        <v>17</v>
      </c>
      <c r="H3" s="460"/>
      <c r="I3" s="460"/>
      <c r="J3" s="460"/>
      <c r="K3" s="460"/>
      <c r="L3" s="461" t="s">
        <v>18</v>
      </c>
      <c r="M3" s="460"/>
      <c r="N3" s="460"/>
      <c r="O3" s="460"/>
      <c r="P3" s="460"/>
      <c r="Q3" s="460"/>
      <c r="R3" s="460"/>
      <c r="S3" s="460"/>
      <c r="T3" s="460"/>
      <c r="U3" s="460"/>
      <c r="V3" s="460"/>
      <c r="W3" s="460"/>
      <c r="X3" s="462"/>
      <c r="Y3" s="452" t="s">
        <v>19</v>
      </c>
      <c r="Z3" s="453"/>
      <c r="AA3" s="453"/>
      <c r="AB3" s="463"/>
      <c r="AC3" s="459" t="s">
        <v>17</v>
      </c>
      <c r="AD3" s="460"/>
      <c r="AE3" s="460"/>
      <c r="AF3" s="460"/>
      <c r="AG3" s="460"/>
      <c r="AH3" s="461" t="s">
        <v>18</v>
      </c>
      <c r="AI3" s="460"/>
      <c r="AJ3" s="460"/>
      <c r="AK3" s="460"/>
      <c r="AL3" s="460"/>
      <c r="AM3" s="460"/>
      <c r="AN3" s="460"/>
      <c r="AO3" s="460"/>
      <c r="AP3" s="460"/>
      <c r="AQ3" s="460"/>
      <c r="AR3" s="460"/>
      <c r="AS3" s="460"/>
      <c r="AT3" s="462"/>
      <c r="AU3" s="452" t="s">
        <v>19</v>
      </c>
      <c r="AV3" s="453"/>
      <c r="AW3" s="453"/>
      <c r="AX3" s="454"/>
      <c r="AY3" s="34">
        <f>$AY$2</f>
        <v>0</v>
      </c>
    </row>
    <row r="4" spans="1:51" ht="24.75" customHeight="1" x14ac:dyDescent="0.15">
      <c r="A4" s="1059"/>
      <c r="B4" s="1060"/>
      <c r="C4" s="1060"/>
      <c r="D4" s="1060"/>
      <c r="E4" s="1060"/>
      <c r="F4" s="1061"/>
      <c r="G4" s="465"/>
      <c r="H4" s="466"/>
      <c r="I4" s="466"/>
      <c r="J4" s="466"/>
      <c r="K4" s="467"/>
      <c r="L4" s="468"/>
      <c r="M4" s="469"/>
      <c r="N4" s="469"/>
      <c r="O4" s="469"/>
      <c r="P4" s="469"/>
      <c r="Q4" s="469"/>
      <c r="R4" s="469"/>
      <c r="S4" s="469"/>
      <c r="T4" s="469"/>
      <c r="U4" s="469"/>
      <c r="V4" s="469"/>
      <c r="W4" s="469"/>
      <c r="X4" s="470"/>
      <c r="Y4" s="471"/>
      <c r="Z4" s="472"/>
      <c r="AA4" s="472"/>
      <c r="AB4" s="574"/>
      <c r="AC4" s="465"/>
      <c r="AD4" s="466"/>
      <c r="AE4" s="466"/>
      <c r="AF4" s="466"/>
      <c r="AG4" s="467"/>
      <c r="AH4" s="468"/>
      <c r="AI4" s="469"/>
      <c r="AJ4" s="469"/>
      <c r="AK4" s="469"/>
      <c r="AL4" s="469"/>
      <c r="AM4" s="469"/>
      <c r="AN4" s="469"/>
      <c r="AO4" s="469"/>
      <c r="AP4" s="469"/>
      <c r="AQ4" s="469"/>
      <c r="AR4" s="469"/>
      <c r="AS4" s="469"/>
      <c r="AT4" s="470"/>
      <c r="AU4" s="471"/>
      <c r="AV4" s="472"/>
      <c r="AW4" s="472"/>
      <c r="AX4" s="473"/>
      <c r="AY4" s="34">
        <f t="shared" ref="AY4:AY14" si="0">$AY$2</f>
        <v>0</v>
      </c>
    </row>
    <row r="5" spans="1:51" ht="24.75" customHeight="1" x14ac:dyDescent="0.15">
      <c r="A5" s="1059"/>
      <c r="B5" s="1060"/>
      <c r="C5" s="1060"/>
      <c r="D5" s="1060"/>
      <c r="E5" s="1060"/>
      <c r="F5" s="1061"/>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59"/>
      <c r="B6" s="1060"/>
      <c r="C6" s="1060"/>
      <c r="D6" s="1060"/>
      <c r="E6" s="1060"/>
      <c r="F6" s="1061"/>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59"/>
      <c r="B7" s="1060"/>
      <c r="C7" s="1060"/>
      <c r="D7" s="1060"/>
      <c r="E7" s="1060"/>
      <c r="F7" s="1061"/>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59"/>
      <c r="B8" s="1060"/>
      <c r="C8" s="1060"/>
      <c r="D8" s="1060"/>
      <c r="E8" s="1060"/>
      <c r="F8" s="1061"/>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59"/>
      <c r="B9" s="1060"/>
      <c r="C9" s="1060"/>
      <c r="D9" s="1060"/>
      <c r="E9" s="1060"/>
      <c r="F9" s="1061"/>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59"/>
      <c r="B10" s="1060"/>
      <c r="C10" s="1060"/>
      <c r="D10" s="1060"/>
      <c r="E10" s="1060"/>
      <c r="F10" s="1061"/>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59"/>
      <c r="B11" s="1060"/>
      <c r="C11" s="1060"/>
      <c r="D11" s="1060"/>
      <c r="E11" s="1060"/>
      <c r="F11" s="1061"/>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59"/>
      <c r="B12" s="1060"/>
      <c r="C12" s="1060"/>
      <c r="D12" s="1060"/>
      <c r="E12" s="1060"/>
      <c r="F12" s="1061"/>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59"/>
      <c r="B13" s="1060"/>
      <c r="C13" s="1060"/>
      <c r="D13" s="1060"/>
      <c r="E13" s="1060"/>
      <c r="F13" s="1061"/>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59"/>
      <c r="B14" s="1060"/>
      <c r="C14" s="1060"/>
      <c r="D14" s="1060"/>
      <c r="E14" s="1060"/>
      <c r="F14" s="1061"/>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59"/>
      <c r="B15" s="1060"/>
      <c r="C15" s="1060"/>
      <c r="D15" s="1060"/>
      <c r="E15" s="1060"/>
      <c r="F15" s="1061"/>
      <c r="G15" s="455" t="s">
        <v>268</v>
      </c>
      <c r="H15" s="456"/>
      <c r="I15" s="456"/>
      <c r="J15" s="456"/>
      <c r="K15" s="456"/>
      <c r="L15" s="456"/>
      <c r="M15" s="456"/>
      <c r="N15" s="456"/>
      <c r="O15" s="456"/>
      <c r="P15" s="456"/>
      <c r="Q15" s="456"/>
      <c r="R15" s="456"/>
      <c r="S15" s="456"/>
      <c r="T15" s="456"/>
      <c r="U15" s="456"/>
      <c r="V15" s="456"/>
      <c r="W15" s="456"/>
      <c r="X15" s="456"/>
      <c r="Y15" s="456"/>
      <c r="Z15" s="456"/>
      <c r="AA15" s="456"/>
      <c r="AB15" s="457"/>
      <c r="AC15" s="455" t="s">
        <v>269</v>
      </c>
      <c r="AD15" s="456"/>
      <c r="AE15" s="456"/>
      <c r="AF15" s="456"/>
      <c r="AG15" s="456"/>
      <c r="AH15" s="456"/>
      <c r="AI15" s="456"/>
      <c r="AJ15" s="456"/>
      <c r="AK15" s="456"/>
      <c r="AL15" s="456"/>
      <c r="AM15" s="456"/>
      <c r="AN15" s="456"/>
      <c r="AO15" s="456"/>
      <c r="AP15" s="456"/>
      <c r="AQ15" s="456"/>
      <c r="AR15" s="456"/>
      <c r="AS15" s="456"/>
      <c r="AT15" s="456"/>
      <c r="AU15" s="456"/>
      <c r="AV15" s="456"/>
      <c r="AW15" s="456"/>
      <c r="AX15" s="458"/>
      <c r="AY15">
        <f>COUNTA($G$17,$AC$17)</f>
        <v>0</v>
      </c>
    </row>
    <row r="16" spans="1:51" ht="25.5" customHeight="1" x14ac:dyDescent="0.15">
      <c r="A16" s="1059"/>
      <c r="B16" s="1060"/>
      <c r="C16" s="1060"/>
      <c r="D16" s="1060"/>
      <c r="E16" s="1060"/>
      <c r="F16" s="1061"/>
      <c r="G16" s="459" t="s">
        <v>17</v>
      </c>
      <c r="H16" s="460"/>
      <c r="I16" s="460"/>
      <c r="J16" s="460"/>
      <c r="K16" s="460"/>
      <c r="L16" s="461" t="s">
        <v>18</v>
      </c>
      <c r="M16" s="460"/>
      <c r="N16" s="460"/>
      <c r="O16" s="460"/>
      <c r="P16" s="460"/>
      <c r="Q16" s="460"/>
      <c r="R16" s="460"/>
      <c r="S16" s="460"/>
      <c r="T16" s="460"/>
      <c r="U16" s="460"/>
      <c r="V16" s="460"/>
      <c r="W16" s="460"/>
      <c r="X16" s="462"/>
      <c r="Y16" s="452" t="s">
        <v>19</v>
      </c>
      <c r="Z16" s="453"/>
      <c r="AA16" s="453"/>
      <c r="AB16" s="463"/>
      <c r="AC16" s="459" t="s">
        <v>17</v>
      </c>
      <c r="AD16" s="460"/>
      <c r="AE16" s="460"/>
      <c r="AF16" s="460"/>
      <c r="AG16" s="460"/>
      <c r="AH16" s="461" t="s">
        <v>18</v>
      </c>
      <c r="AI16" s="460"/>
      <c r="AJ16" s="460"/>
      <c r="AK16" s="460"/>
      <c r="AL16" s="460"/>
      <c r="AM16" s="460"/>
      <c r="AN16" s="460"/>
      <c r="AO16" s="460"/>
      <c r="AP16" s="460"/>
      <c r="AQ16" s="460"/>
      <c r="AR16" s="460"/>
      <c r="AS16" s="460"/>
      <c r="AT16" s="462"/>
      <c r="AU16" s="452" t="s">
        <v>19</v>
      </c>
      <c r="AV16" s="453"/>
      <c r="AW16" s="453"/>
      <c r="AX16" s="454"/>
      <c r="AY16" s="34">
        <f>$AY$15</f>
        <v>0</v>
      </c>
    </row>
    <row r="17" spans="1:51" ht="24.75" customHeight="1" x14ac:dyDescent="0.15">
      <c r="A17" s="1059"/>
      <c r="B17" s="1060"/>
      <c r="C17" s="1060"/>
      <c r="D17" s="1060"/>
      <c r="E17" s="1060"/>
      <c r="F17" s="1061"/>
      <c r="G17" s="465"/>
      <c r="H17" s="466"/>
      <c r="I17" s="466"/>
      <c r="J17" s="466"/>
      <c r="K17" s="467"/>
      <c r="L17" s="468"/>
      <c r="M17" s="469"/>
      <c r="N17" s="469"/>
      <c r="O17" s="469"/>
      <c r="P17" s="469"/>
      <c r="Q17" s="469"/>
      <c r="R17" s="469"/>
      <c r="S17" s="469"/>
      <c r="T17" s="469"/>
      <c r="U17" s="469"/>
      <c r="V17" s="469"/>
      <c r="W17" s="469"/>
      <c r="X17" s="470"/>
      <c r="Y17" s="471"/>
      <c r="Z17" s="472"/>
      <c r="AA17" s="472"/>
      <c r="AB17" s="574"/>
      <c r="AC17" s="465"/>
      <c r="AD17" s="466"/>
      <c r="AE17" s="466"/>
      <c r="AF17" s="466"/>
      <c r="AG17" s="467"/>
      <c r="AH17" s="468"/>
      <c r="AI17" s="469"/>
      <c r="AJ17" s="469"/>
      <c r="AK17" s="469"/>
      <c r="AL17" s="469"/>
      <c r="AM17" s="469"/>
      <c r="AN17" s="469"/>
      <c r="AO17" s="469"/>
      <c r="AP17" s="469"/>
      <c r="AQ17" s="469"/>
      <c r="AR17" s="469"/>
      <c r="AS17" s="469"/>
      <c r="AT17" s="470"/>
      <c r="AU17" s="471"/>
      <c r="AV17" s="472"/>
      <c r="AW17" s="472"/>
      <c r="AX17" s="473"/>
      <c r="AY17" s="34">
        <f t="shared" ref="AY17:AY27" si="1">$AY$15</f>
        <v>0</v>
      </c>
    </row>
    <row r="18" spans="1:51" ht="24.75" customHeight="1" x14ac:dyDescent="0.15">
      <c r="A18" s="1059"/>
      <c r="B18" s="1060"/>
      <c r="C18" s="1060"/>
      <c r="D18" s="1060"/>
      <c r="E18" s="1060"/>
      <c r="F18" s="1061"/>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59"/>
      <c r="B19" s="1060"/>
      <c r="C19" s="1060"/>
      <c r="D19" s="1060"/>
      <c r="E19" s="1060"/>
      <c r="F19" s="1061"/>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59"/>
      <c r="B20" s="1060"/>
      <c r="C20" s="1060"/>
      <c r="D20" s="1060"/>
      <c r="E20" s="1060"/>
      <c r="F20" s="1061"/>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59"/>
      <c r="B21" s="1060"/>
      <c r="C21" s="1060"/>
      <c r="D21" s="1060"/>
      <c r="E21" s="1060"/>
      <c r="F21" s="1061"/>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59"/>
      <c r="B22" s="1060"/>
      <c r="C22" s="1060"/>
      <c r="D22" s="1060"/>
      <c r="E22" s="1060"/>
      <c r="F22" s="1061"/>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59"/>
      <c r="B23" s="1060"/>
      <c r="C23" s="1060"/>
      <c r="D23" s="1060"/>
      <c r="E23" s="1060"/>
      <c r="F23" s="1061"/>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59"/>
      <c r="B24" s="1060"/>
      <c r="C24" s="1060"/>
      <c r="D24" s="1060"/>
      <c r="E24" s="1060"/>
      <c r="F24" s="1061"/>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59"/>
      <c r="B25" s="1060"/>
      <c r="C25" s="1060"/>
      <c r="D25" s="1060"/>
      <c r="E25" s="1060"/>
      <c r="F25" s="1061"/>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59"/>
      <c r="B26" s="1060"/>
      <c r="C26" s="1060"/>
      <c r="D26" s="1060"/>
      <c r="E26" s="1060"/>
      <c r="F26" s="1061"/>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59"/>
      <c r="B27" s="1060"/>
      <c r="C27" s="1060"/>
      <c r="D27" s="1060"/>
      <c r="E27" s="1060"/>
      <c r="F27" s="1061"/>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59"/>
      <c r="B28" s="1060"/>
      <c r="C28" s="1060"/>
      <c r="D28" s="1060"/>
      <c r="E28" s="1060"/>
      <c r="F28" s="1061"/>
      <c r="G28" s="455" t="s">
        <v>267</v>
      </c>
      <c r="H28" s="456"/>
      <c r="I28" s="456"/>
      <c r="J28" s="456"/>
      <c r="K28" s="456"/>
      <c r="L28" s="456"/>
      <c r="M28" s="456"/>
      <c r="N28" s="456"/>
      <c r="O28" s="456"/>
      <c r="P28" s="456"/>
      <c r="Q28" s="456"/>
      <c r="R28" s="456"/>
      <c r="S28" s="456"/>
      <c r="T28" s="456"/>
      <c r="U28" s="456"/>
      <c r="V28" s="456"/>
      <c r="W28" s="456"/>
      <c r="X28" s="456"/>
      <c r="Y28" s="456"/>
      <c r="Z28" s="456"/>
      <c r="AA28" s="456"/>
      <c r="AB28" s="457"/>
      <c r="AC28" s="455" t="s">
        <v>270</v>
      </c>
      <c r="AD28" s="456"/>
      <c r="AE28" s="456"/>
      <c r="AF28" s="456"/>
      <c r="AG28" s="456"/>
      <c r="AH28" s="456"/>
      <c r="AI28" s="456"/>
      <c r="AJ28" s="456"/>
      <c r="AK28" s="456"/>
      <c r="AL28" s="456"/>
      <c r="AM28" s="456"/>
      <c r="AN28" s="456"/>
      <c r="AO28" s="456"/>
      <c r="AP28" s="456"/>
      <c r="AQ28" s="456"/>
      <c r="AR28" s="456"/>
      <c r="AS28" s="456"/>
      <c r="AT28" s="456"/>
      <c r="AU28" s="456"/>
      <c r="AV28" s="456"/>
      <c r="AW28" s="456"/>
      <c r="AX28" s="458"/>
      <c r="AY28">
        <f>COUNTA($G$30,$AC$30)</f>
        <v>0</v>
      </c>
    </row>
    <row r="29" spans="1:51" ht="24.75" customHeight="1" x14ac:dyDescent="0.15">
      <c r="A29" s="1059"/>
      <c r="B29" s="1060"/>
      <c r="C29" s="1060"/>
      <c r="D29" s="1060"/>
      <c r="E29" s="1060"/>
      <c r="F29" s="1061"/>
      <c r="G29" s="459" t="s">
        <v>17</v>
      </c>
      <c r="H29" s="460"/>
      <c r="I29" s="460"/>
      <c r="J29" s="460"/>
      <c r="K29" s="460"/>
      <c r="L29" s="461" t="s">
        <v>18</v>
      </c>
      <c r="M29" s="460"/>
      <c r="N29" s="460"/>
      <c r="O29" s="460"/>
      <c r="P29" s="460"/>
      <c r="Q29" s="460"/>
      <c r="R29" s="460"/>
      <c r="S29" s="460"/>
      <c r="T29" s="460"/>
      <c r="U29" s="460"/>
      <c r="V29" s="460"/>
      <c r="W29" s="460"/>
      <c r="X29" s="462"/>
      <c r="Y29" s="452" t="s">
        <v>19</v>
      </c>
      <c r="Z29" s="453"/>
      <c r="AA29" s="453"/>
      <c r="AB29" s="463"/>
      <c r="AC29" s="459" t="s">
        <v>17</v>
      </c>
      <c r="AD29" s="460"/>
      <c r="AE29" s="460"/>
      <c r="AF29" s="460"/>
      <c r="AG29" s="460"/>
      <c r="AH29" s="461" t="s">
        <v>18</v>
      </c>
      <c r="AI29" s="460"/>
      <c r="AJ29" s="460"/>
      <c r="AK29" s="460"/>
      <c r="AL29" s="460"/>
      <c r="AM29" s="460"/>
      <c r="AN29" s="460"/>
      <c r="AO29" s="460"/>
      <c r="AP29" s="460"/>
      <c r="AQ29" s="460"/>
      <c r="AR29" s="460"/>
      <c r="AS29" s="460"/>
      <c r="AT29" s="462"/>
      <c r="AU29" s="452" t="s">
        <v>19</v>
      </c>
      <c r="AV29" s="453"/>
      <c r="AW29" s="453"/>
      <c r="AX29" s="454"/>
      <c r="AY29" s="34">
        <f>$AY$28</f>
        <v>0</v>
      </c>
    </row>
    <row r="30" spans="1:51" ht="24.75" customHeight="1" x14ac:dyDescent="0.15">
      <c r="A30" s="1059"/>
      <c r="B30" s="1060"/>
      <c r="C30" s="1060"/>
      <c r="D30" s="1060"/>
      <c r="E30" s="1060"/>
      <c r="F30" s="1061"/>
      <c r="G30" s="465"/>
      <c r="H30" s="466"/>
      <c r="I30" s="466"/>
      <c r="J30" s="466"/>
      <c r="K30" s="467"/>
      <c r="L30" s="468"/>
      <c r="M30" s="469"/>
      <c r="N30" s="469"/>
      <c r="O30" s="469"/>
      <c r="P30" s="469"/>
      <c r="Q30" s="469"/>
      <c r="R30" s="469"/>
      <c r="S30" s="469"/>
      <c r="T30" s="469"/>
      <c r="U30" s="469"/>
      <c r="V30" s="469"/>
      <c r="W30" s="469"/>
      <c r="X30" s="470"/>
      <c r="Y30" s="471"/>
      <c r="Z30" s="472"/>
      <c r="AA30" s="472"/>
      <c r="AB30" s="574"/>
      <c r="AC30" s="465"/>
      <c r="AD30" s="466"/>
      <c r="AE30" s="466"/>
      <c r="AF30" s="466"/>
      <c r="AG30" s="467"/>
      <c r="AH30" s="468"/>
      <c r="AI30" s="469"/>
      <c r="AJ30" s="469"/>
      <c r="AK30" s="469"/>
      <c r="AL30" s="469"/>
      <c r="AM30" s="469"/>
      <c r="AN30" s="469"/>
      <c r="AO30" s="469"/>
      <c r="AP30" s="469"/>
      <c r="AQ30" s="469"/>
      <c r="AR30" s="469"/>
      <c r="AS30" s="469"/>
      <c r="AT30" s="470"/>
      <c r="AU30" s="471"/>
      <c r="AV30" s="472"/>
      <c r="AW30" s="472"/>
      <c r="AX30" s="473"/>
      <c r="AY30" s="34">
        <f t="shared" ref="AY30:AY40" si="2">$AY$28</f>
        <v>0</v>
      </c>
    </row>
    <row r="31" spans="1:51" ht="24.75" customHeight="1" x14ac:dyDescent="0.15">
      <c r="A31" s="1059"/>
      <c r="B31" s="1060"/>
      <c r="C31" s="1060"/>
      <c r="D31" s="1060"/>
      <c r="E31" s="1060"/>
      <c r="F31" s="1061"/>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59"/>
      <c r="B32" s="1060"/>
      <c r="C32" s="1060"/>
      <c r="D32" s="1060"/>
      <c r="E32" s="1060"/>
      <c r="F32" s="1061"/>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59"/>
      <c r="B33" s="1060"/>
      <c r="C33" s="1060"/>
      <c r="D33" s="1060"/>
      <c r="E33" s="1060"/>
      <c r="F33" s="1061"/>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59"/>
      <c r="B34" s="1060"/>
      <c r="C34" s="1060"/>
      <c r="D34" s="1060"/>
      <c r="E34" s="1060"/>
      <c r="F34" s="1061"/>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59"/>
      <c r="B35" s="1060"/>
      <c r="C35" s="1060"/>
      <c r="D35" s="1060"/>
      <c r="E35" s="1060"/>
      <c r="F35" s="1061"/>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59"/>
      <c r="B36" s="1060"/>
      <c r="C36" s="1060"/>
      <c r="D36" s="1060"/>
      <c r="E36" s="1060"/>
      <c r="F36" s="1061"/>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59"/>
      <c r="B37" s="1060"/>
      <c r="C37" s="1060"/>
      <c r="D37" s="1060"/>
      <c r="E37" s="1060"/>
      <c r="F37" s="1061"/>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59"/>
      <c r="B38" s="1060"/>
      <c r="C38" s="1060"/>
      <c r="D38" s="1060"/>
      <c r="E38" s="1060"/>
      <c r="F38" s="1061"/>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59"/>
      <c r="B39" s="1060"/>
      <c r="C39" s="1060"/>
      <c r="D39" s="1060"/>
      <c r="E39" s="1060"/>
      <c r="F39" s="1061"/>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59"/>
      <c r="B40" s="1060"/>
      <c r="C40" s="1060"/>
      <c r="D40" s="1060"/>
      <c r="E40" s="1060"/>
      <c r="F40" s="1061"/>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59"/>
      <c r="B41" s="1060"/>
      <c r="C41" s="1060"/>
      <c r="D41" s="1060"/>
      <c r="E41" s="1060"/>
      <c r="F41" s="1061"/>
      <c r="G41" s="455" t="s">
        <v>315</v>
      </c>
      <c r="H41" s="456"/>
      <c r="I41" s="456"/>
      <c r="J41" s="456"/>
      <c r="K41" s="456"/>
      <c r="L41" s="456"/>
      <c r="M41" s="456"/>
      <c r="N41" s="456"/>
      <c r="O41" s="456"/>
      <c r="P41" s="456"/>
      <c r="Q41" s="456"/>
      <c r="R41" s="456"/>
      <c r="S41" s="456"/>
      <c r="T41" s="456"/>
      <c r="U41" s="456"/>
      <c r="V41" s="456"/>
      <c r="W41" s="456"/>
      <c r="X41" s="456"/>
      <c r="Y41" s="456"/>
      <c r="Z41" s="456"/>
      <c r="AA41" s="456"/>
      <c r="AB41" s="457"/>
      <c r="AC41" s="455" t="s">
        <v>182</v>
      </c>
      <c r="AD41" s="456"/>
      <c r="AE41" s="456"/>
      <c r="AF41" s="456"/>
      <c r="AG41" s="456"/>
      <c r="AH41" s="456"/>
      <c r="AI41" s="456"/>
      <c r="AJ41" s="456"/>
      <c r="AK41" s="456"/>
      <c r="AL41" s="456"/>
      <c r="AM41" s="456"/>
      <c r="AN41" s="456"/>
      <c r="AO41" s="456"/>
      <c r="AP41" s="456"/>
      <c r="AQ41" s="456"/>
      <c r="AR41" s="456"/>
      <c r="AS41" s="456"/>
      <c r="AT41" s="456"/>
      <c r="AU41" s="456"/>
      <c r="AV41" s="456"/>
      <c r="AW41" s="456"/>
      <c r="AX41" s="458"/>
      <c r="AY41">
        <f>COUNTA($G$43,$AC$43)</f>
        <v>0</v>
      </c>
    </row>
    <row r="42" spans="1:51" ht="24.75" customHeight="1" x14ac:dyDescent="0.15">
      <c r="A42" s="1059"/>
      <c r="B42" s="1060"/>
      <c r="C42" s="1060"/>
      <c r="D42" s="1060"/>
      <c r="E42" s="1060"/>
      <c r="F42" s="1061"/>
      <c r="G42" s="459" t="s">
        <v>17</v>
      </c>
      <c r="H42" s="460"/>
      <c r="I42" s="460"/>
      <c r="J42" s="460"/>
      <c r="K42" s="460"/>
      <c r="L42" s="461" t="s">
        <v>18</v>
      </c>
      <c r="M42" s="460"/>
      <c r="N42" s="460"/>
      <c r="O42" s="460"/>
      <c r="P42" s="460"/>
      <c r="Q42" s="460"/>
      <c r="R42" s="460"/>
      <c r="S42" s="460"/>
      <c r="T42" s="460"/>
      <c r="U42" s="460"/>
      <c r="V42" s="460"/>
      <c r="W42" s="460"/>
      <c r="X42" s="462"/>
      <c r="Y42" s="452" t="s">
        <v>19</v>
      </c>
      <c r="Z42" s="453"/>
      <c r="AA42" s="453"/>
      <c r="AB42" s="463"/>
      <c r="AC42" s="459" t="s">
        <v>17</v>
      </c>
      <c r="AD42" s="460"/>
      <c r="AE42" s="460"/>
      <c r="AF42" s="460"/>
      <c r="AG42" s="460"/>
      <c r="AH42" s="461" t="s">
        <v>18</v>
      </c>
      <c r="AI42" s="460"/>
      <c r="AJ42" s="460"/>
      <c r="AK42" s="460"/>
      <c r="AL42" s="460"/>
      <c r="AM42" s="460"/>
      <c r="AN42" s="460"/>
      <c r="AO42" s="460"/>
      <c r="AP42" s="460"/>
      <c r="AQ42" s="460"/>
      <c r="AR42" s="460"/>
      <c r="AS42" s="460"/>
      <c r="AT42" s="462"/>
      <c r="AU42" s="452" t="s">
        <v>19</v>
      </c>
      <c r="AV42" s="453"/>
      <c r="AW42" s="453"/>
      <c r="AX42" s="454"/>
      <c r="AY42" s="34">
        <f>$AY$41</f>
        <v>0</v>
      </c>
    </row>
    <row r="43" spans="1:51" ht="24.75" customHeight="1" x14ac:dyDescent="0.15">
      <c r="A43" s="1059"/>
      <c r="B43" s="1060"/>
      <c r="C43" s="1060"/>
      <c r="D43" s="1060"/>
      <c r="E43" s="1060"/>
      <c r="F43" s="1061"/>
      <c r="G43" s="465"/>
      <c r="H43" s="466"/>
      <c r="I43" s="466"/>
      <c r="J43" s="466"/>
      <c r="K43" s="467"/>
      <c r="L43" s="468"/>
      <c r="M43" s="469"/>
      <c r="N43" s="469"/>
      <c r="O43" s="469"/>
      <c r="P43" s="469"/>
      <c r="Q43" s="469"/>
      <c r="R43" s="469"/>
      <c r="S43" s="469"/>
      <c r="T43" s="469"/>
      <c r="U43" s="469"/>
      <c r="V43" s="469"/>
      <c r="W43" s="469"/>
      <c r="X43" s="470"/>
      <c r="Y43" s="471"/>
      <c r="Z43" s="472"/>
      <c r="AA43" s="472"/>
      <c r="AB43" s="574"/>
      <c r="AC43" s="465"/>
      <c r="AD43" s="466"/>
      <c r="AE43" s="466"/>
      <c r="AF43" s="466"/>
      <c r="AG43" s="467"/>
      <c r="AH43" s="468"/>
      <c r="AI43" s="469"/>
      <c r="AJ43" s="469"/>
      <c r="AK43" s="469"/>
      <c r="AL43" s="469"/>
      <c r="AM43" s="469"/>
      <c r="AN43" s="469"/>
      <c r="AO43" s="469"/>
      <c r="AP43" s="469"/>
      <c r="AQ43" s="469"/>
      <c r="AR43" s="469"/>
      <c r="AS43" s="469"/>
      <c r="AT43" s="470"/>
      <c r="AU43" s="471"/>
      <c r="AV43" s="472"/>
      <c r="AW43" s="472"/>
      <c r="AX43" s="473"/>
      <c r="AY43" s="34">
        <f t="shared" ref="AY43:AY53" si="3">$AY$41</f>
        <v>0</v>
      </c>
    </row>
    <row r="44" spans="1:51" ht="24.75" customHeight="1" x14ac:dyDescent="0.15">
      <c r="A44" s="1059"/>
      <c r="B44" s="1060"/>
      <c r="C44" s="1060"/>
      <c r="D44" s="1060"/>
      <c r="E44" s="1060"/>
      <c r="F44" s="1061"/>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59"/>
      <c r="B45" s="1060"/>
      <c r="C45" s="1060"/>
      <c r="D45" s="1060"/>
      <c r="E45" s="1060"/>
      <c r="F45" s="1061"/>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59"/>
      <c r="B46" s="1060"/>
      <c r="C46" s="1060"/>
      <c r="D46" s="1060"/>
      <c r="E46" s="1060"/>
      <c r="F46" s="1061"/>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59"/>
      <c r="B47" s="1060"/>
      <c r="C47" s="1060"/>
      <c r="D47" s="1060"/>
      <c r="E47" s="1060"/>
      <c r="F47" s="1061"/>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59"/>
      <c r="B48" s="1060"/>
      <c r="C48" s="1060"/>
      <c r="D48" s="1060"/>
      <c r="E48" s="1060"/>
      <c r="F48" s="1061"/>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59"/>
      <c r="B49" s="1060"/>
      <c r="C49" s="1060"/>
      <c r="D49" s="1060"/>
      <c r="E49" s="1060"/>
      <c r="F49" s="1061"/>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59"/>
      <c r="B50" s="1060"/>
      <c r="C50" s="1060"/>
      <c r="D50" s="1060"/>
      <c r="E50" s="1060"/>
      <c r="F50" s="1061"/>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59"/>
      <c r="B51" s="1060"/>
      <c r="C51" s="1060"/>
      <c r="D51" s="1060"/>
      <c r="E51" s="1060"/>
      <c r="F51" s="1061"/>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59"/>
      <c r="B52" s="1060"/>
      <c r="C52" s="1060"/>
      <c r="D52" s="1060"/>
      <c r="E52" s="1060"/>
      <c r="F52" s="1061"/>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62"/>
      <c r="B53" s="1063"/>
      <c r="C53" s="1063"/>
      <c r="D53" s="1063"/>
      <c r="E53" s="1063"/>
      <c r="F53" s="1064"/>
      <c r="G53" s="1067" t="s">
        <v>20</v>
      </c>
      <c r="H53" s="1068"/>
      <c r="I53" s="1068"/>
      <c r="J53" s="1068"/>
      <c r="K53" s="1068"/>
      <c r="L53" s="1069"/>
      <c r="M53" s="1070"/>
      <c r="N53" s="1070"/>
      <c r="O53" s="1070"/>
      <c r="P53" s="1070"/>
      <c r="Q53" s="1070"/>
      <c r="R53" s="1070"/>
      <c r="S53" s="1070"/>
      <c r="T53" s="1070"/>
      <c r="U53" s="1070"/>
      <c r="V53" s="1070"/>
      <c r="W53" s="1070"/>
      <c r="X53" s="1071"/>
      <c r="Y53" s="1072">
        <f>SUM(Y43:AB52)</f>
        <v>0</v>
      </c>
      <c r="Z53" s="1073"/>
      <c r="AA53" s="1073"/>
      <c r="AB53" s="1074"/>
      <c r="AC53" s="1067" t="s">
        <v>20</v>
      </c>
      <c r="AD53" s="1068"/>
      <c r="AE53" s="1068"/>
      <c r="AF53" s="1068"/>
      <c r="AG53" s="1068"/>
      <c r="AH53" s="1069"/>
      <c r="AI53" s="1070"/>
      <c r="AJ53" s="1070"/>
      <c r="AK53" s="1070"/>
      <c r="AL53" s="1070"/>
      <c r="AM53" s="1070"/>
      <c r="AN53" s="1070"/>
      <c r="AO53" s="1070"/>
      <c r="AP53" s="1070"/>
      <c r="AQ53" s="1070"/>
      <c r="AR53" s="1070"/>
      <c r="AS53" s="1070"/>
      <c r="AT53" s="1071"/>
      <c r="AU53" s="1072">
        <f>SUM(AU43:AX52)</f>
        <v>0</v>
      </c>
      <c r="AV53" s="1073"/>
      <c r="AW53" s="1073"/>
      <c r="AX53" s="1075"/>
      <c r="AY53" s="34">
        <f t="shared" si="3"/>
        <v>0</v>
      </c>
    </row>
    <row r="54" spans="1:51" s="37" customFormat="1" ht="24.75" customHeight="1" thickBot="1" x14ac:dyDescent="0.2"/>
    <row r="55" spans="1:51" ht="30" customHeight="1" x14ac:dyDescent="0.15">
      <c r="A55" s="1056" t="s">
        <v>28</v>
      </c>
      <c r="B55" s="1057"/>
      <c r="C55" s="1057"/>
      <c r="D55" s="1057"/>
      <c r="E55" s="1057"/>
      <c r="F55" s="1058"/>
      <c r="G55" s="455" t="s">
        <v>183</v>
      </c>
      <c r="H55" s="456"/>
      <c r="I55" s="456"/>
      <c r="J55" s="456"/>
      <c r="K55" s="456"/>
      <c r="L55" s="456"/>
      <c r="M55" s="456"/>
      <c r="N55" s="456"/>
      <c r="O55" s="456"/>
      <c r="P55" s="456"/>
      <c r="Q55" s="456"/>
      <c r="R55" s="456"/>
      <c r="S55" s="456"/>
      <c r="T55" s="456"/>
      <c r="U55" s="456"/>
      <c r="V55" s="456"/>
      <c r="W55" s="456"/>
      <c r="X55" s="456"/>
      <c r="Y55" s="456"/>
      <c r="Z55" s="456"/>
      <c r="AA55" s="456"/>
      <c r="AB55" s="457"/>
      <c r="AC55" s="455" t="s">
        <v>271</v>
      </c>
      <c r="AD55" s="456"/>
      <c r="AE55" s="456"/>
      <c r="AF55" s="456"/>
      <c r="AG55" s="456"/>
      <c r="AH55" s="456"/>
      <c r="AI55" s="456"/>
      <c r="AJ55" s="456"/>
      <c r="AK55" s="456"/>
      <c r="AL55" s="456"/>
      <c r="AM55" s="456"/>
      <c r="AN55" s="456"/>
      <c r="AO55" s="456"/>
      <c r="AP55" s="456"/>
      <c r="AQ55" s="456"/>
      <c r="AR55" s="456"/>
      <c r="AS55" s="456"/>
      <c r="AT55" s="456"/>
      <c r="AU55" s="456"/>
      <c r="AV55" s="456"/>
      <c r="AW55" s="456"/>
      <c r="AX55" s="458"/>
      <c r="AY55">
        <f>COUNTA($G$57,$AC$57)</f>
        <v>0</v>
      </c>
    </row>
    <row r="56" spans="1:51" ht="24.75" customHeight="1" x14ac:dyDescent="0.15">
      <c r="A56" s="1059"/>
      <c r="B56" s="1060"/>
      <c r="C56" s="1060"/>
      <c r="D56" s="1060"/>
      <c r="E56" s="1060"/>
      <c r="F56" s="1061"/>
      <c r="G56" s="459" t="s">
        <v>17</v>
      </c>
      <c r="H56" s="460"/>
      <c r="I56" s="460"/>
      <c r="J56" s="460"/>
      <c r="K56" s="460"/>
      <c r="L56" s="461" t="s">
        <v>18</v>
      </c>
      <c r="M56" s="460"/>
      <c r="N56" s="460"/>
      <c r="O56" s="460"/>
      <c r="P56" s="460"/>
      <c r="Q56" s="460"/>
      <c r="R56" s="460"/>
      <c r="S56" s="460"/>
      <c r="T56" s="460"/>
      <c r="U56" s="460"/>
      <c r="V56" s="460"/>
      <c r="W56" s="460"/>
      <c r="X56" s="462"/>
      <c r="Y56" s="452" t="s">
        <v>19</v>
      </c>
      <c r="Z56" s="453"/>
      <c r="AA56" s="453"/>
      <c r="AB56" s="463"/>
      <c r="AC56" s="459" t="s">
        <v>17</v>
      </c>
      <c r="AD56" s="460"/>
      <c r="AE56" s="460"/>
      <c r="AF56" s="460"/>
      <c r="AG56" s="460"/>
      <c r="AH56" s="461" t="s">
        <v>18</v>
      </c>
      <c r="AI56" s="460"/>
      <c r="AJ56" s="460"/>
      <c r="AK56" s="460"/>
      <c r="AL56" s="460"/>
      <c r="AM56" s="460"/>
      <c r="AN56" s="460"/>
      <c r="AO56" s="460"/>
      <c r="AP56" s="460"/>
      <c r="AQ56" s="460"/>
      <c r="AR56" s="460"/>
      <c r="AS56" s="460"/>
      <c r="AT56" s="462"/>
      <c r="AU56" s="452" t="s">
        <v>19</v>
      </c>
      <c r="AV56" s="453"/>
      <c r="AW56" s="453"/>
      <c r="AX56" s="454"/>
      <c r="AY56" s="34">
        <f>$AY$55</f>
        <v>0</v>
      </c>
    </row>
    <row r="57" spans="1:51" ht="24.75" customHeight="1" x14ac:dyDescent="0.15">
      <c r="A57" s="1059"/>
      <c r="B57" s="1060"/>
      <c r="C57" s="1060"/>
      <c r="D57" s="1060"/>
      <c r="E57" s="1060"/>
      <c r="F57" s="1061"/>
      <c r="G57" s="465"/>
      <c r="H57" s="466"/>
      <c r="I57" s="466"/>
      <c r="J57" s="466"/>
      <c r="K57" s="467"/>
      <c r="L57" s="468"/>
      <c r="M57" s="469"/>
      <c r="N57" s="469"/>
      <c r="O57" s="469"/>
      <c r="P57" s="469"/>
      <c r="Q57" s="469"/>
      <c r="R57" s="469"/>
      <c r="S57" s="469"/>
      <c r="T57" s="469"/>
      <c r="U57" s="469"/>
      <c r="V57" s="469"/>
      <c r="W57" s="469"/>
      <c r="X57" s="470"/>
      <c r="Y57" s="471"/>
      <c r="Z57" s="472"/>
      <c r="AA57" s="472"/>
      <c r="AB57" s="574"/>
      <c r="AC57" s="465"/>
      <c r="AD57" s="466"/>
      <c r="AE57" s="466"/>
      <c r="AF57" s="466"/>
      <c r="AG57" s="467"/>
      <c r="AH57" s="468"/>
      <c r="AI57" s="469"/>
      <c r="AJ57" s="469"/>
      <c r="AK57" s="469"/>
      <c r="AL57" s="469"/>
      <c r="AM57" s="469"/>
      <c r="AN57" s="469"/>
      <c r="AO57" s="469"/>
      <c r="AP57" s="469"/>
      <c r="AQ57" s="469"/>
      <c r="AR57" s="469"/>
      <c r="AS57" s="469"/>
      <c r="AT57" s="470"/>
      <c r="AU57" s="471"/>
      <c r="AV57" s="472"/>
      <c r="AW57" s="472"/>
      <c r="AX57" s="473"/>
      <c r="AY57" s="34">
        <f t="shared" ref="AY57:AY67" si="4">$AY$55</f>
        <v>0</v>
      </c>
    </row>
    <row r="58" spans="1:51" ht="24.75" customHeight="1" x14ac:dyDescent="0.15">
      <c r="A58" s="1059"/>
      <c r="B58" s="1060"/>
      <c r="C58" s="1060"/>
      <c r="D58" s="1060"/>
      <c r="E58" s="1060"/>
      <c r="F58" s="1061"/>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59"/>
      <c r="B59" s="1060"/>
      <c r="C59" s="1060"/>
      <c r="D59" s="1060"/>
      <c r="E59" s="1060"/>
      <c r="F59" s="1061"/>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59"/>
      <c r="B60" s="1060"/>
      <c r="C60" s="1060"/>
      <c r="D60" s="1060"/>
      <c r="E60" s="1060"/>
      <c r="F60" s="1061"/>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59"/>
      <c r="B61" s="1060"/>
      <c r="C61" s="1060"/>
      <c r="D61" s="1060"/>
      <c r="E61" s="1060"/>
      <c r="F61" s="1061"/>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59"/>
      <c r="B62" s="1060"/>
      <c r="C62" s="1060"/>
      <c r="D62" s="1060"/>
      <c r="E62" s="1060"/>
      <c r="F62" s="1061"/>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59"/>
      <c r="B63" s="1060"/>
      <c r="C63" s="1060"/>
      <c r="D63" s="1060"/>
      <c r="E63" s="1060"/>
      <c r="F63" s="1061"/>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59"/>
      <c r="B64" s="1060"/>
      <c r="C64" s="1060"/>
      <c r="D64" s="1060"/>
      <c r="E64" s="1060"/>
      <c r="F64" s="1061"/>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59"/>
      <c r="B65" s="1060"/>
      <c r="C65" s="1060"/>
      <c r="D65" s="1060"/>
      <c r="E65" s="1060"/>
      <c r="F65" s="1061"/>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59"/>
      <c r="B66" s="1060"/>
      <c r="C66" s="1060"/>
      <c r="D66" s="1060"/>
      <c r="E66" s="1060"/>
      <c r="F66" s="1061"/>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59"/>
      <c r="B67" s="1060"/>
      <c r="C67" s="1060"/>
      <c r="D67" s="1060"/>
      <c r="E67" s="1060"/>
      <c r="F67" s="1061"/>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59"/>
      <c r="B68" s="1060"/>
      <c r="C68" s="1060"/>
      <c r="D68" s="1060"/>
      <c r="E68" s="1060"/>
      <c r="F68" s="1061"/>
      <c r="G68" s="455" t="s">
        <v>272</v>
      </c>
      <c r="H68" s="456"/>
      <c r="I68" s="456"/>
      <c r="J68" s="456"/>
      <c r="K68" s="456"/>
      <c r="L68" s="456"/>
      <c r="M68" s="456"/>
      <c r="N68" s="456"/>
      <c r="O68" s="456"/>
      <c r="P68" s="456"/>
      <c r="Q68" s="456"/>
      <c r="R68" s="456"/>
      <c r="S68" s="456"/>
      <c r="T68" s="456"/>
      <c r="U68" s="456"/>
      <c r="V68" s="456"/>
      <c r="W68" s="456"/>
      <c r="X68" s="456"/>
      <c r="Y68" s="456"/>
      <c r="Z68" s="456"/>
      <c r="AA68" s="456"/>
      <c r="AB68" s="457"/>
      <c r="AC68" s="455" t="s">
        <v>273</v>
      </c>
      <c r="AD68" s="456"/>
      <c r="AE68" s="456"/>
      <c r="AF68" s="456"/>
      <c r="AG68" s="456"/>
      <c r="AH68" s="456"/>
      <c r="AI68" s="456"/>
      <c r="AJ68" s="456"/>
      <c r="AK68" s="456"/>
      <c r="AL68" s="456"/>
      <c r="AM68" s="456"/>
      <c r="AN68" s="456"/>
      <c r="AO68" s="456"/>
      <c r="AP68" s="456"/>
      <c r="AQ68" s="456"/>
      <c r="AR68" s="456"/>
      <c r="AS68" s="456"/>
      <c r="AT68" s="456"/>
      <c r="AU68" s="456"/>
      <c r="AV68" s="456"/>
      <c r="AW68" s="456"/>
      <c r="AX68" s="458"/>
      <c r="AY68">
        <f>COUNTA($G$70,$AC$70)</f>
        <v>0</v>
      </c>
    </row>
    <row r="69" spans="1:51" ht="25.5" customHeight="1" x14ac:dyDescent="0.15">
      <c r="A69" s="1059"/>
      <c r="B69" s="1060"/>
      <c r="C69" s="1060"/>
      <c r="D69" s="1060"/>
      <c r="E69" s="1060"/>
      <c r="F69" s="1061"/>
      <c r="G69" s="459" t="s">
        <v>17</v>
      </c>
      <c r="H69" s="460"/>
      <c r="I69" s="460"/>
      <c r="J69" s="460"/>
      <c r="K69" s="460"/>
      <c r="L69" s="461" t="s">
        <v>18</v>
      </c>
      <c r="M69" s="460"/>
      <c r="N69" s="460"/>
      <c r="O69" s="460"/>
      <c r="P69" s="460"/>
      <c r="Q69" s="460"/>
      <c r="R69" s="460"/>
      <c r="S69" s="460"/>
      <c r="T69" s="460"/>
      <c r="U69" s="460"/>
      <c r="V69" s="460"/>
      <c r="W69" s="460"/>
      <c r="X69" s="462"/>
      <c r="Y69" s="452" t="s">
        <v>19</v>
      </c>
      <c r="Z69" s="453"/>
      <c r="AA69" s="453"/>
      <c r="AB69" s="463"/>
      <c r="AC69" s="459" t="s">
        <v>17</v>
      </c>
      <c r="AD69" s="460"/>
      <c r="AE69" s="460"/>
      <c r="AF69" s="460"/>
      <c r="AG69" s="460"/>
      <c r="AH69" s="461" t="s">
        <v>18</v>
      </c>
      <c r="AI69" s="460"/>
      <c r="AJ69" s="460"/>
      <c r="AK69" s="460"/>
      <c r="AL69" s="460"/>
      <c r="AM69" s="460"/>
      <c r="AN69" s="460"/>
      <c r="AO69" s="460"/>
      <c r="AP69" s="460"/>
      <c r="AQ69" s="460"/>
      <c r="AR69" s="460"/>
      <c r="AS69" s="460"/>
      <c r="AT69" s="462"/>
      <c r="AU69" s="452" t="s">
        <v>19</v>
      </c>
      <c r="AV69" s="453"/>
      <c r="AW69" s="453"/>
      <c r="AX69" s="454"/>
      <c r="AY69" s="34">
        <f>$AY$68</f>
        <v>0</v>
      </c>
    </row>
    <row r="70" spans="1:51" ht="24.75" customHeight="1" x14ac:dyDescent="0.15">
      <c r="A70" s="1059"/>
      <c r="B70" s="1060"/>
      <c r="C70" s="1060"/>
      <c r="D70" s="1060"/>
      <c r="E70" s="1060"/>
      <c r="F70" s="1061"/>
      <c r="G70" s="465"/>
      <c r="H70" s="466"/>
      <c r="I70" s="466"/>
      <c r="J70" s="466"/>
      <c r="K70" s="467"/>
      <c r="L70" s="468"/>
      <c r="M70" s="469"/>
      <c r="N70" s="469"/>
      <c r="O70" s="469"/>
      <c r="P70" s="469"/>
      <c r="Q70" s="469"/>
      <c r="R70" s="469"/>
      <c r="S70" s="469"/>
      <c r="T70" s="469"/>
      <c r="U70" s="469"/>
      <c r="V70" s="469"/>
      <c r="W70" s="469"/>
      <c r="X70" s="470"/>
      <c r="Y70" s="471"/>
      <c r="Z70" s="472"/>
      <c r="AA70" s="472"/>
      <c r="AB70" s="574"/>
      <c r="AC70" s="465"/>
      <c r="AD70" s="466"/>
      <c r="AE70" s="466"/>
      <c r="AF70" s="466"/>
      <c r="AG70" s="467"/>
      <c r="AH70" s="468"/>
      <c r="AI70" s="469"/>
      <c r="AJ70" s="469"/>
      <c r="AK70" s="469"/>
      <c r="AL70" s="469"/>
      <c r="AM70" s="469"/>
      <c r="AN70" s="469"/>
      <c r="AO70" s="469"/>
      <c r="AP70" s="469"/>
      <c r="AQ70" s="469"/>
      <c r="AR70" s="469"/>
      <c r="AS70" s="469"/>
      <c r="AT70" s="470"/>
      <c r="AU70" s="471"/>
      <c r="AV70" s="472"/>
      <c r="AW70" s="472"/>
      <c r="AX70" s="473"/>
      <c r="AY70" s="34">
        <f t="shared" ref="AY70:AY80" si="5">$AY$68</f>
        <v>0</v>
      </c>
    </row>
    <row r="71" spans="1:51" ht="24.75" customHeight="1" x14ac:dyDescent="0.15">
      <c r="A71" s="1059"/>
      <c r="B71" s="1060"/>
      <c r="C71" s="1060"/>
      <c r="D71" s="1060"/>
      <c r="E71" s="1060"/>
      <c r="F71" s="1061"/>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59"/>
      <c r="B72" s="1060"/>
      <c r="C72" s="1060"/>
      <c r="D72" s="1060"/>
      <c r="E72" s="1060"/>
      <c r="F72" s="1061"/>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59"/>
      <c r="B73" s="1060"/>
      <c r="C73" s="1060"/>
      <c r="D73" s="1060"/>
      <c r="E73" s="1060"/>
      <c r="F73" s="1061"/>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59"/>
      <c r="B74" s="1060"/>
      <c r="C74" s="1060"/>
      <c r="D74" s="1060"/>
      <c r="E74" s="1060"/>
      <c r="F74" s="1061"/>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59"/>
      <c r="B75" s="1060"/>
      <c r="C75" s="1060"/>
      <c r="D75" s="1060"/>
      <c r="E75" s="1060"/>
      <c r="F75" s="1061"/>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59"/>
      <c r="B76" s="1060"/>
      <c r="C76" s="1060"/>
      <c r="D76" s="1060"/>
      <c r="E76" s="1060"/>
      <c r="F76" s="1061"/>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59"/>
      <c r="B77" s="1060"/>
      <c r="C77" s="1060"/>
      <c r="D77" s="1060"/>
      <c r="E77" s="1060"/>
      <c r="F77" s="1061"/>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59"/>
      <c r="B78" s="1060"/>
      <c r="C78" s="1060"/>
      <c r="D78" s="1060"/>
      <c r="E78" s="1060"/>
      <c r="F78" s="1061"/>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59"/>
      <c r="B79" s="1060"/>
      <c r="C79" s="1060"/>
      <c r="D79" s="1060"/>
      <c r="E79" s="1060"/>
      <c r="F79" s="1061"/>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59"/>
      <c r="B80" s="1060"/>
      <c r="C80" s="1060"/>
      <c r="D80" s="1060"/>
      <c r="E80" s="1060"/>
      <c r="F80" s="1061"/>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59"/>
      <c r="B81" s="1060"/>
      <c r="C81" s="1060"/>
      <c r="D81" s="1060"/>
      <c r="E81" s="1060"/>
      <c r="F81" s="1061"/>
      <c r="G81" s="455" t="s">
        <v>274</v>
      </c>
      <c r="H81" s="456"/>
      <c r="I81" s="456"/>
      <c r="J81" s="456"/>
      <c r="K81" s="456"/>
      <c r="L81" s="456"/>
      <c r="M81" s="456"/>
      <c r="N81" s="456"/>
      <c r="O81" s="456"/>
      <c r="P81" s="456"/>
      <c r="Q81" s="456"/>
      <c r="R81" s="456"/>
      <c r="S81" s="456"/>
      <c r="T81" s="456"/>
      <c r="U81" s="456"/>
      <c r="V81" s="456"/>
      <c r="W81" s="456"/>
      <c r="X81" s="456"/>
      <c r="Y81" s="456"/>
      <c r="Z81" s="456"/>
      <c r="AA81" s="456"/>
      <c r="AB81" s="457"/>
      <c r="AC81" s="455" t="s">
        <v>275</v>
      </c>
      <c r="AD81" s="456"/>
      <c r="AE81" s="456"/>
      <c r="AF81" s="456"/>
      <c r="AG81" s="456"/>
      <c r="AH81" s="456"/>
      <c r="AI81" s="456"/>
      <c r="AJ81" s="456"/>
      <c r="AK81" s="456"/>
      <c r="AL81" s="456"/>
      <c r="AM81" s="456"/>
      <c r="AN81" s="456"/>
      <c r="AO81" s="456"/>
      <c r="AP81" s="456"/>
      <c r="AQ81" s="456"/>
      <c r="AR81" s="456"/>
      <c r="AS81" s="456"/>
      <c r="AT81" s="456"/>
      <c r="AU81" s="456"/>
      <c r="AV81" s="456"/>
      <c r="AW81" s="456"/>
      <c r="AX81" s="458"/>
      <c r="AY81">
        <f>COUNTA($G$83,$AC$83)</f>
        <v>0</v>
      </c>
    </row>
    <row r="82" spans="1:51" ht="24.75" customHeight="1" x14ac:dyDescent="0.15">
      <c r="A82" s="1059"/>
      <c r="B82" s="1060"/>
      <c r="C82" s="1060"/>
      <c r="D82" s="1060"/>
      <c r="E82" s="1060"/>
      <c r="F82" s="1061"/>
      <c r="G82" s="459" t="s">
        <v>17</v>
      </c>
      <c r="H82" s="460"/>
      <c r="I82" s="460"/>
      <c r="J82" s="460"/>
      <c r="K82" s="460"/>
      <c r="L82" s="461" t="s">
        <v>18</v>
      </c>
      <c r="M82" s="460"/>
      <c r="N82" s="460"/>
      <c r="O82" s="460"/>
      <c r="P82" s="460"/>
      <c r="Q82" s="460"/>
      <c r="R82" s="460"/>
      <c r="S82" s="460"/>
      <c r="T82" s="460"/>
      <c r="U82" s="460"/>
      <c r="V82" s="460"/>
      <c r="W82" s="460"/>
      <c r="X82" s="462"/>
      <c r="Y82" s="452" t="s">
        <v>19</v>
      </c>
      <c r="Z82" s="453"/>
      <c r="AA82" s="453"/>
      <c r="AB82" s="463"/>
      <c r="AC82" s="459" t="s">
        <v>17</v>
      </c>
      <c r="AD82" s="460"/>
      <c r="AE82" s="460"/>
      <c r="AF82" s="460"/>
      <c r="AG82" s="460"/>
      <c r="AH82" s="461" t="s">
        <v>18</v>
      </c>
      <c r="AI82" s="460"/>
      <c r="AJ82" s="460"/>
      <c r="AK82" s="460"/>
      <c r="AL82" s="460"/>
      <c r="AM82" s="460"/>
      <c r="AN82" s="460"/>
      <c r="AO82" s="460"/>
      <c r="AP82" s="460"/>
      <c r="AQ82" s="460"/>
      <c r="AR82" s="460"/>
      <c r="AS82" s="460"/>
      <c r="AT82" s="462"/>
      <c r="AU82" s="452" t="s">
        <v>19</v>
      </c>
      <c r="AV82" s="453"/>
      <c r="AW82" s="453"/>
      <c r="AX82" s="454"/>
      <c r="AY82" s="34">
        <f>$AY$81</f>
        <v>0</v>
      </c>
    </row>
    <row r="83" spans="1:51" ht="24.75" customHeight="1" x14ac:dyDescent="0.15">
      <c r="A83" s="1059"/>
      <c r="B83" s="1060"/>
      <c r="C83" s="1060"/>
      <c r="D83" s="1060"/>
      <c r="E83" s="1060"/>
      <c r="F83" s="1061"/>
      <c r="G83" s="465"/>
      <c r="H83" s="466"/>
      <c r="I83" s="466"/>
      <c r="J83" s="466"/>
      <c r="K83" s="467"/>
      <c r="L83" s="468"/>
      <c r="M83" s="469"/>
      <c r="N83" s="469"/>
      <c r="O83" s="469"/>
      <c r="P83" s="469"/>
      <c r="Q83" s="469"/>
      <c r="R83" s="469"/>
      <c r="S83" s="469"/>
      <c r="T83" s="469"/>
      <c r="U83" s="469"/>
      <c r="V83" s="469"/>
      <c r="W83" s="469"/>
      <c r="X83" s="470"/>
      <c r="Y83" s="471"/>
      <c r="Z83" s="472"/>
      <c r="AA83" s="472"/>
      <c r="AB83" s="574"/>
      <c r="AC83" s="465"/>
      <c r="AD83" s="466"/>
      <c r="AE83" s="466"/>
      <c r="AF83" s="466"/>
      <c r="AG83" s="467"/>
      <c r="AH83" s="468"/>
      <c r="AI83" s="469"/>
      <c r="AJ83" s="469"/>
      <c r="AK83" s="469"/>
      <c r="AL83" s="469"/>
      <c r="AM83" s="469"/>
      <c r="AN83" s="469"/>
      <c r="AO83" s="469"/>
      <c r="AP83" s="469"/>
      <c r="AQ83" s="469"/>
      <c r="AR83" s="469"/>
      <c r="AS83" s="469"/>
      <c r="AT83" s="470"/>
      <c r="AU83" s="471"/>
      <c r="AV83" s="472"/>
      <c r="AW83" s="472"/>
      <c r="AX83" s="473"/>
      <c r="AY83" s="34">
        <f t="shared" ref="AY83:AY93" si="6">$AY$81</f>
        <v>0</v>
      </c>
    </row>
    <row r="84" spans="1:51" ht="24.75" customHeight="1" x14ac:dyDescent="0.15">
      <c r="A84" s="1059"/>
      <c r="B84" s="1060"/>
      <c r="C84" s="1060"/>
      <c r="D84" s="1060"/>
      <c r="E84" s="1060"/>
      <c r="F84" s="1061"/>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59"/>
      <c r="B85" s="1060"/>
      <c r="C85" s="1060"/>
      <c r="D85" s="1060"/>
      <c r="E85" s="1060"/>
      <c r="F85" s="1061"/>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59"/>
      <c r="B86" s="1060"/>
      <c r="C86" s="1060"/>
      <c r="D86" s="1060"/>
      <c r="E86" s="1060"/>
      <c r="F86" s="1061"/>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59"/>
      <c r="B87" s="1060"/>
      <c r="C87" s="1060"/>
      <c r="D87" s="1060"/>
      <c r="E87" s="1060"/>
      <c r="F87" s="1061"/>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59"/>
      <c r="B88" s="1060"/>
      <c r="C88" s="1060"/>
      <c r="D88" s="1060"/>
      <c r="E88" s="1060"/>
      <c r="F88" s="1061"/>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59"/>
      <c r="B89" s="1060"/>
      <c r="C89" s="1060"/>
      <c r="D89" s="1060"/>
      <c r="E89" s="1060"/>
      <c r="F89" s="1061"/>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59"/>
      <c r="B90" s="1060"/>
      <c r="C90" s="1060"/>
      <c r="D90" s="1060"/>
      <c r="E90" s="1060"/>
      <c r="F90" s="1061"/>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59"/>
      <c r="B91" s="1060"/>
      <c r="C91" s="1060"/>
      <c r="D91" s="1060"/>
      <c r="E91" s="1060"/>
      <c r="F91" s="1061"/>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59"/>
      <c r="B92" s="1060"/>
      <c r="C92" s="1060"/>
      <c r="D92" s="1060"/>
      <c r="E92" s="1060"/>
      <c r="F92" s="1061"/>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59"/>
      <c r="B93" s="1060"/>
      <c r="C93" s="1060"/>
      <c r="D93" s="1060"/>
      <c r="E93" s="1060"/>
      <c r="F93" s="1061"/>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59"/>
      <c r="B94" s="1060"/>
      <c r="C94" s="1060"/>
      <c r="D94" s="1060"/>
      <c r="E94" s="1060"/>
      <c r="F94" s="1061"/>
      <c r="G94" s="455" t="s">
        <v>276</v>
      </c>
      <c r="H94" s="456"/>
      <c r="I94" s="456"/>
      <c r="J94" s="456"/>
      <c r="K94" s="456"/>
      <c r="L94" s="456"/>
      <c r="M94" s="456"/>
      <c r="N94" s="456"/>
      <c r="O94" s="456"/>
      <c r="P94" s="456"/>
      <c r="Q94" s="456"/>
      <c r="R94" s="456"/>
      <c r="S94" s="456"/>
      <c r="T94" s="456"/>
      <c r="U94" s="456"/>
      <c r="V94" s="456"/>
      <c r="W94" s="456"/>
      <c r="X94" s="456"/>
      <c r="Y94" s="456"/>
      <c r="Z94" s="456"/>
      <c r="AA94" s="456"/>
      <c r="AB94" s="457"/>
      <c r="AC94" s="455" t="s">
        <v>184</v>
      </c>
      <c r="AD94" s="456"/>
      <c r="AE94" s="456"/>
      <c r="AF94" s="456"/>
      <c r="AG94" s="456"/>
      <c r="AH94" s="456"/>
      <c r="AI94" s="456"/>
      <c r="AJ94" s="456"/>
      <c r="AK94" s="456"/>
      <c r="AL94" s="456"/>
      <c r="AM94" s="456"/>
      <c r="AN94" s="456"/>
      <c r="AO94" s="456"/>
      <c r="AP94" s="456"/>
      <c r="AQ94" s="456"/>
      <c r="AR94" s="456"/>
      <c r="AS94" s="456"/>
      <c r="AT94" s="456"/>
      <c r="AU94" s="456"/>
      <c r="AV94" s="456"/>
      <c r="AW94" s="456"/>
      <c r="AX94" s="458"/>
      <c r="AY94">
        <f>COUNTA($G$96,$AC$96)</f>
        <v>0</v>
      </c>
    </row>
    <row r="95" spans="1:51" ht="24.75" customHeight="1" x14ac:dyDescent="0.15">
      <c r="A95" s="1059"/>
      <c r="B95" s="1060"/>
      <c r="C95" s="1060"/>
      <c r="D95" s="1060"/>
      <c r="E95" s="1060"/>
      <c r="F95" s="1061"/>
      <c r="G95" s="459" t="s">
        <v>17</v>
      </c>
      <c r="H95" s="460"/>
      <c r="I95" s="460"/>
      <c r="J95" s="460"/>
      <c r="K95" s="460"/>
      <c r="L95" s="461" t="s">
        <v>18</v>
      </c>
      <c r="M95" s="460"/>
      <c r="N95" s="460"/>
      <c r="O95" s="460"/>
      <c r="P95" s="460"/>
      <c r="Q95" s="460"/>
      <c r="R95" s="460"/>
      <c r="S95" s="460"/>
      <c r="T95" s="460"/>
      <c r="U95" s="460"/>
      <c r="V95" s="460"/>
      <c r="W95" s="460"/>
      <c r="X95" s="462"/>
      <c r="Y95" s="452" t="s">
        <v>19</v>
      </c>
      <c r="Z95" s="453"/>
      <c r="AA95" s="453"/>
      <c r="AB95" s="463"/>
      <c r="AC95" s="459" t="s">
        <v>17</v>
      </c>
      <c r="AD95" s="460"/>
      <c r="AE95" s="460"/>
      <c r="AF95" s="460"/>
      <c r="AG95" s="460"/>
      <c r="AH95" s="461" t="s">
        <v>18</v>
      </c>
      <c r="AI95" s="460"/>
      <c r="AJ95" s="460"/>
      <c r="AK95" s="460"/>
      <c r="AL95" s="460"/>
      <c r="AM95" s="460"/>
      <c r="AN95" s="460"/>
      <c r="AO95" s="460"/>
      <c r="AP95" s="460"/>
      <c r="AQ95" s="460"/>
      <c r="AR95" s="460"/>
      <c r="AS95" s="460"/>
      <c r="AT95" s="462"/>
      <c r="AU95" s="452" t="s">
        <v>19</v>
      </c>
      <c r="AV95" s="453"/>
      <c r="AW95" s="453"/>
      <c r="AX95" s="454"/>
      <c r="AY95" s="34">
        <f>$AY$94</f>
        <v>0</v>
      </c>
    </row>
    <row r="96" spans="1:51" ht="24.75" customHeight="1" x14ac:dyDescent="0.15">
      <c r="A96" s="1059"/>
      <c r="B96" s="1060"/>
      <c r="C96" s="1060"/>
      <c r="D96" s="1060"/>
      <c r="E96" s="1060"/>
      <c r="F96" s="1061"/>
      <c r="G96" s="465"/>
      <c r="H96" s="466"/>
      <c r="I96" s="466"/>
      <c r="J96" s="466"/>
      <c r="K96" s="467"/>
      <c r="L96" s="468"/>
      <c r="M96" s="469"/>
      <c r="N96" s="469"/>
      <c r="O96" s="469"/>
      <c r="P96" s="469"/>
      <c r="Q96" s="469"/>
      <c r="R96" s="469"/>
      <c r="S96" s="469"/>
      <c r="T96" s="469"/>
      <c r="U96" s="469"/>
      <c r="V96" s="469"/>
      <c r="W96" s="469"/>
      <c r="X96" s="470"/>
      <c r="Y96" s="471"/>
      <c r="Z96" s="472"/>
      <c r="AA96" s="472"/>
      <c r="AB96" s="574"/>
      <c r="AC96" s="465"/>
      <c r="AD96" s="466"/>
      <c r="AE96" s="466"/>
      <c r="AF96" s="466"/>
      <c r="AG96" s="467"/>
      <c r="AH96" s="468"/>
      <c r="AI96" s="469"/>
      <c r="AJ96" s="469"/>
      <c r="AK96" s="469"/>
      <c r="AL96" s="469"/>
      <c r="AM96" s="469"/>
      <c r="AN96" s="469"/>
      <c r="AO96" s="469"/>
      <c r="AP96" s="469"/>
      <c r="AQ96" s="469"/>
      <c r="AR96" s="469"/>
      <c r="AS96" s="469"/>
      <c r="AT96" s="470"/>
      <c r="AU96" s="471"/>
      <c r="AV96" s="472"/>
      <c r="AW96" s="472"/>
      <c r="AX96" s="473"/>
      <c r="AY96" s="34">
        <f t="shared" ref="AY96:AY106" si="7">$AY$94</f>
        <v>0</v>
      </c>
    </row>
    <row r="97" spans="1:51" ht="24.75" customHeight="1" x14ac:dyDescent="0.15">
      <c r="A97" s="1059"/>
      <c r="B97" s="1060"/>
      <c r="C97" s="1060"/>
      <c r="D97" s="1060"/>
      <c r="E97" s="1060"/>
      <c r="F97" s="1061"/>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59"/>
      <c r="B98" s="1060"/>
      <c r="C98" s="1060"/>
      <c r="D98" s="1060"/>
      <c r="E98" s="1060"/>
      <c r="F98" s="1061"/>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59"/>
      <c r="B99" s="1060"/>
      <c r="C99" s="1060"/>
      <c r="D99" s="1060"/>
      <c r="E99" s="1060"/>
      <c r="F99" s="1061"/>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59"/>
      <c r="B100" s="1060"/>
      <c r="C100" s="1060"/>
      <c r="D100" s="1060"/>
      <c r="E100" s="1060"/>
      <c r="F100" s="1061"/>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59"/>
      <c r="B101" s="1060"/>
      <c r="C101" s="1060"/>
      <c r="D101" s="1060"/>
      <c r="E101" s="1060"/>
      <c r="F101" s="1061"/>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59"/>
      <c r="B102" s="1060"/>
      <c r="C102" s="1060"/>
      <c r="D102" s="1060"/>
      <c r="E102" s="1060"/>
      <c r="F102" s="1061"/>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59"/>
      <c r="B103" s="1060"/>
      <c r="C103" s="1060"/>
      <c r="D103" s="1060"/>
      <c r="E103" s="1060"/>
      <c r="F103" s="1061"/>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59"/>
      <c r="B104" s="1060"/>
      <c r="C104" s="1060"/>
      <c r="D104" s="1060"/>
      <c r="E104" s="1060"/>
      <c r="F104" s="1061"/>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59"/>
      <c r="B105" s="1060"/>
      <c r="C105" s="1060"/>
      <c r="D105" s="1060"/>
      <c r="E105" s="1060"/>
      <c r="F105" s="1061"/>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62"/>
      <c r="B106" s="1063"/>
      <c r="C106" s="1063"/>
      <c r="D106" s="1063"/>
      <c r="E106" s="1063"/>
      <c r="F106" s="1064"/>
      <c r="G106" s="1067" t="s">
        <v>20</v>
      </c>
      <c r="H106" s="1068"/>
      <c r="I106" s="1068"/>
      <c r="J106" s="1068"/>
      <c r="K106" s="1068"/>
      <c r="L106" s="1069"/>
      <c r="M106" s="1070"/>
      <c r="N106" s="1070"/>
      <c r="O106" s="1070"/>
      <c r="P106" s="1070"/>
      <c r="Q106" s="1070"/>
      <c r="R106" s="1070"/>
      <c r="S106" s="1070"/>
      <c r="T106" s="1070"/>
      <c r="U106" s="1070"/>
      <c r="V106" s="1070"/>
      <c r="W106" s="1070"/>
      <c r="X106" s="1071"/>
      <c r="Y106" s="1072">
        <f>SUM(Y96:AB105)</f>
        <v>0</v>
      </c>
      <c r="Z106" s="1073"/>
      <c r="AA106" s="1073"/>
      <c r="AB106" s="1074"/>
      <c r="AC106" s="1067" t="s">
        <v>20</v>
      </c>
      <c r="AD106" s="1068"/>
      <c r="AE106" s="1068"/>
      <c r="AF106" s="1068"/>
      <c r="AG106" s="1068"/>
      <c r="AH106" s="1069"/>
      <c r="AI106" s="1070"/>
      <c r="AJ106" s="1070"/>
      <c r="AK106" s="1070"/>
      <c r="AL106" s="1070"/>
      <c r="AM106" s="1070"/>
      <c r="AN106" s="1070"/>
      <c r="AO106" s="1070"/>
      <c r="AP106" s="1070"/>
      <c r="AQ106" s="1070"/>
      <c r="AR106" s="1070"/>
      <c r="AS106" s="1070"/>
      <c r="AT106" s="1071"/>
      <c r="AU106" s="1072">
        <f>SUM(AU96:AX105)</f>
        <v>0</v>
      </c>
      <c r="AV106" s="1073"/>
      <c r="AW106" s="1073"/>
      <c r="AX106" s="1075"/>
      <c r="AY106" s="34">
        <f t="shared" si="7"/>
        <v>0</v>
      </c>
    </row>
    <row r="107" spans="1:51" s="37" customFormat="1" ht="24.75" customHeight="1" thickBot="1" x14ac:dyDescent="0.2"/>
    <row r="108" spans="1:51" ht="30" customHeight="1" x14ac:dyDescent="0.15">
      <c r="A108" s="1056" t="s">
        <v>28</v>
      </c>
      <c r="B108" s="1057"/>
      <c r="C108" s="1057"/>
      <c r="D108" s="1057"/>
      <c r="E108" s="1057"/>
      <c r="F108" s="1058"/>
      <c r="G108" s="455" t="s">
        <v>185</v>
      </c>
      <c r="H108" s="456"/>
      <c r="I108" s="456"/>
      <c r="J108" s="456"/>
      <c r="K108" s="456"/>
      <c r="L108" s="456"/>
      <c r="M108" s="456"/>
      <c r="N108" s="456"/>
      <c r="O108" s="456"/>
      <c r="P108" s="456"/>
      <c r="Q108" s="456"/>
      <c r="R108" s="456"/>
      <c r="S108" s="456"/>
      <c r="T108" s="456"/>
      <c r="U108" s="456"/>
      <c r="V108" s="456"/>
      <c r="W108" s="456"/>
      <c r="X108" s="456"/>
      <c r="Y108" s="456"/>
      <c r="Z108" s="456"/>
      <c r="AA108" s="456"/>
      <c r="AB108" s="457"/>
      <c r="AC108" s="455" t="s">
        <v>277</v>
      </c>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8"/>
      <c r="AY108">
        <f>COUNTA($G$110,$AC$110)</f>
        <v>0</v>
      </c>
    </row>
    <row r="109" spans="1:51" ht="24.75" customHeight="1" x14ac:dyDescent="0.15">
      <c r="A109" s="1059"/>
      <c r="B109" s="1060"/>
      <c r="C109" s="1060"/>
      <c r="D109" s="1060"/>
      <c r="E109" s="1060"/>
      <c r="F109" s="1061"/>
      <c r="G109" s="459" t="s">
        <v>17</v>
      </c>
      <c r="H109" s="460"/>
      <c r="I109" s="460"/>
      <c r="J109" s="460"/>
      <c r="K109" s="460"/>
      <c r="L109" s="461" t="s">
        <v>18</v>
      </c>
      <c r="M109" s="460"/>
      <c r="N109" s="460"/>
      <c r="O109" s="460"/>
      <c r="P109" s="460"/>
      <c r="Q109" s="460"/>
      <c r="R109" s="460"/>
      <c r="S109" s="460"/>
      <c r="T109" s="460"/>
      <c r="U109" s="460"/>
      <c r="V109" s="460"/>
      <c r="W109" s="460"/>
      <c r="X109" s="462"/>
      <c r="Y109" s="452" t="s">
        <v>19</v>
      </c>
      <c r="Z109" s="453"/>
      <c r="AA109" s="453"/>
      <c r="AB109" s="463"/>
      <c r="AC109" s="459" t="s">
        <v>17</v>
      </c>
      <c r="AD109" s="460"/>
      <c r="AE109" s="460"/>
      <c r="AF109" s="460"/>
      <c r="AG109" s="460"/>
      <c r="AH109" s="461" t="s">
        <v>18</v>
      </c>
      <c r="AI109" s="460"/>
      <c r="AJ109" s="460"/>
      <c r="AK109" s="460"/>
      <c r="AL109" s="460"/>
      <c r="AM109" s="460"/>
      <c r="AN109" s="460"/>
      <c r="AO109" s="460"/>
      <c r="AP109" s="460"/>
      <c r="AQ109" s="460"/>
      <c r="AR109" s="460"/>
      <c r="AS109" s="460"/>
      <c r="AT109" s="462"/>
      <c r="AU109" s="452" t="s">
        <v>19</v>
      </c>
      <c r="AV109" s="453"/>
      <c r="AW109" s="453"/>
      <c r="AX109" s="454"/>
      <c r="AY109" s="34">
        <f>$AY$108</f>
        <v>0</v>
      </c>
    </row>
    <row r="110" spans="1:51" ht="24.75" customHeight="1" x14ac:dyDescent="0.15">
      <c r="A110" s="1059"/>
      <c r="B110" s="1060"/>
      <c r="C110" s="1060"/>
      <c r="D110" s="1060"/>
      <c r="E110" s="1060"/>
      <c r="F110" s="1061"/>
      <c r="G110" s="465"/>
      <c r="H110" s="466"/>
      <c r="I110" s="466"/>
      <c r="J110" s="466"/>
      <c r="K110" s="467"/>
      <c r="L110" s="468"/>
      <c r="M110" s="469"/>
      <c r="N110" s="469"/>
      <c r="O110" s="469"/>
      <c r="P110" s="469"/>
      <c r="Q110" s="469"/>
      <c r="R110" s="469"/>
      <c r="S110" s="469"/>
      <c r="T110" s="469"/>
      <c r="U110" s="469"/>
      <c r="V110" s="469"/>
      <c r="W110" s="469"/>
      <c r="X110" s="470"/>
      <c r="Y110" s="471"/>
      <c r="Z110" s="472"/>
      <c r="AA110" s="472"/>
      <c r="AB110" s="574"/>
      <c r="AC110" s="465"/>
      <c r="AD110" s="466"/>
      <c r="AE110" s="466"/>
      <c r="AF110" s="466"/>
      <c r="AG110" s="467"/>
      <c r="AH110" s="468"/>
      <c r="AI110" s="469"/>
      <c r="AJ110" s="469"/>
      <c r="AK110" s="469"/>
      <c r="AL110" s="469"/>
      <c r="AM110" s="469"/>
      <c r="AN110" s="469"/>
      <c r="AO110" s="469"/>
      <c r="AP110" s="469"/>
      <c r="AQ110" s="469"/>
      <c r="AR110" s="469"/>
      <c r="AS110" s="469"/>
      <c r="AT110" s="470"/>
      <c r="AU110" s="471"/>
      <c r="AV110" s="472"/>
      <c r="AW110" s="472"/>
      <c r="AX110" s="473"/>
      <c r="AY110" s="34">
        <f t="shared" ref="AY110:AY120" si="8">$AY$108</f>
        <v>0</v>
      </c>
    </row>
    <row r="111" spans="1:51" ht="24.75" customHeight="1" x14ac:dyDescent="0.15">
      <c r="A111" s="1059"/>
      <c r="B111" s="1060"/>
      <c r="C111" s="1060"/>
      <c r="D111" s="1060"/>
      <c r="E111" s="1060"/>
      <c r="F111" s="1061"/>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59"/>
      <c r="B112" s="1060"/>
      <c r="C112" s="1060"/>
      <c r="D112" s="1060"/>
      <c r="E112" s="1060"/>
      <c r="F112" s="1061"/>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59"/>
      <c r="B113" s="1060"/>
      <c r="C113" s="1060"/>
      <c r="D113" s="1060"/>
      <c r="E113" s="1060"/>
      <c r="F113" s="1061"/>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59"/>
      <c r="B114" s="1060"/>
      <c r="C114" s="1060"/>
      <c r="D114" s="1060"/>
      <c r="E114" s="1060"/>
      <c r="F114" s="1061"/>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59"/>
      <c r="B115" s="1060"/>
      <c r="C115" s="1060"/>
      <c r="D115" s="1060"/>
      <c r="E115" s="1060"/>
      <c r="F115" s="1061"/>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59"/>
      <c r="B116" s="1060"/>
      <c r="C116" s="1060"/>
      <c r="D116" s="1060"/>
      <c r="E116" s="1060"/>
      <c r="F116" s="1061"/>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59"/>
      <c r="B117" s="1060"/>
      <c r="C117" s="1060"/>
      <c r="D117" s="1060"/>
      <c r="E117" s="1060"/>
      <c r="F117" s="1061"/>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59"/>
      <c r="B118" s="1060"/>
      <c r="C118" s="1060"/>
      <c r="D118" s="1060"/>
      <c r="E118" s="1060"/>
      <c r="F118" s="1061"/>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59"/>
      <c r="B119" s="1060"/>
      <c r="C119" s="1060"/>
      <c r="D119" s="1060"/>
      <c r="E119" s="1060"/>
      <c r="F119" s="1061"/>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59"/>
      <c r="B120" s="1060"/>
      <c r="C120" s="1060"/>
      <c r="D120" s="1060"/>
      <c r="E120" s="1060"/>
      <c r="F120" s="1061"/>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59"/>
      <c r="B121" s="1060"/>
      <c r="C121" s="1060"/>
      <c r="D121" s="1060"/>
      <c r="E121" s="1060"/>
      <c r="F121" s="1061"/>
      <c r="G121" s="455" t="s">
        <v>278</v>
      </c>
      <c r="H121" s="456"/>
      <c r="I121" s="456"/>
      <c r="J121" s="456"/>
      <c r="K121" s="456"/>
      <c r="L121" s="456"/>
      <c r="M121" s="456"/>
      <c r="N121" s="456"/>
      <c r="O121" s="456"/>
      <c r="P121" s="456"/>
      <c r="Q121" s="456"/>
      <c r="R121" s="456"/>
      <c r="S121" s="456"/>
      <c r="T121" s="456"/>
      <c r="U121" s="456"/>
      <c r="V121" s="456"/>
      <c r="W121" s="456"/>
      <c r="X121" s="456"/>
      <c r="Y121" s="456"/>
      <c r="Z121" s="456"/>
      <c r="AA121" s="456"/>
      <c r="AB121" s="457"/>
      <c r="AC121" s="455" t="s">
        <v>279</v>
      </c>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8"/>
      <c r="AY121">
        <f>COUNTA($G$123,$AC$123)</f>
        <v>0</v>
      </c>
    </row>
    <row r="122" spans="1:51" ht="25.5" customHeight="1" x14ac:dyDescent="0.15">
      <c r="A122" s="1059"/>
      <c r="B122" s="1060"/>
      <c r="C122" s="1060"/>
      <c r="D122" s="1060"/>
      <c r="E122" s="1060"/>
      <c r="F122" s="1061"/>
      <c r="G122" s="459" t="s">
        <v>17</v>
      </c>
      <c r="H122" s="460"/>
      <c r="I122" s="460"/>
      <c r="J122" s="460"/>
      <c r="K122" s="460"/>
      <c r="L122" s="461" t="s">
        <v>18</v>
      </c>
      <c r="M122" s="460"/>
      <c r="N122" s="460"/>
      <c r="O122" s="460"/>
      <c r="P122" s="460"/>
      <c r="Q122" s="460"/>
      <c r="R122" s="460"/>
      <c r="S122" s="460"/>
      <c r="T122" s="460"/>
      <c r="U122" s="460"/>
      <c r="V122" s="460"/>
      <c r="W122" s="460"/>
      <c r="X122" s="462"/>
      <c r="Y122" s="452" t="s">
        <v>19</v>
      </c>
      <c r="Z122" s="453"/>
      <c r="AA122" s="453"/>
      <c r="AB122" s="463"/>
      <c r="AC122" s="459" t="s">
        <v>17</v>
      </c>
      <c r="AD122" s="460"/>
      <c r="AE122" s="460"/>
      <c r="AF122" s="460"/>
      <c r="AG122" s="460"/>
      <c r="AH122" s="461" t="s">
        <v>18</v>
      </c>
      <c r="AI122" s="460"/>
      <c r="AJ122" s="460"/>
      <c r="AK122" s="460"/>
      <c r="AL122" s="460"/>
      <c r="AM122" s="460"/>
      <c r="AN122" s="460"/>
      <c r="AO122" s="460"/>
      <c r="AP122" s="460"/>
      <c r="AQ122" s="460"/>
      <c r="AR122" s="460"/>
      <c r="AS122" s="460"/>
      <c r="AT122" s="462"/>
      <c r="AU122" s="452" t="s">
        <v>19</v>
      </c>
      <c r="AV122" s="453"/>
      <c r="AW122" s="453"/>
      <c r="AX122" s="454"/>
      <c r="AY122" s="34">
        <f>$AY$121</f>
        <v>0</v>
      </c>
    </row>
    <row r="123" spans="1:51" ht="24.75" customHeight="1" x14ac:dyDescent="0.15">
      <c r="A123" s="1059"/>
      <c r="B123" s="1060"/>
      <c r="C123" s="1060"/>
      <c r="D123" s="1060"/>
      <c r="E123" s="1060"/>
      <c r="F123" s="1061"/>
      <c r="G123" s="465"/>
      <c r="H123" s="466"/>
      <c r="I123" s="466"/>
      <c r="J123" s="466"/>
      <c r="K123" s="467"/>
      <c r="L123" s="468"/>
      <c r="M123" s="469"/>
      <c r="N123" s="469"/>
      <c r="O123" s="469"/>
      <c r="P123" s="469"/>
      <c r="Q123" s="469"/>
      <c r="R123" s="469"/>
      <c r="S123" s="469"/>
      <c r="T123" s="469"/>
      <c r="U123" s="469"/>
      <c r="V123" s="469"/>
      <c r="W123" s="469"/>
      <c r="X123" s="470"/>
      <c r="Y123" s="471"/>
      <c r="Z123" s="472"/>
      <c r="AA123" s="472"/>
      <c r="AB123" s="574"/>
      <c r="AC123" s="465"/>
      <c r="AD123" s="466"/>
      <c r="AE123" s="466"/>
      <c r="AF123" s="466"/>
      <c r="AG123" s="467"/>
      <c r="AH123" s="468"/>
      <c r="AI123" s="469"/>
      <c r="AJ123" s="469"/>
      <c r="AK123" s="469"/>
      <c r="AL123" s="469"/>
      <c r="AM123" s="469"/>
      <c r="AN123" s="469"/>
      <c r="AO123" s="469"/>
      <c r="AP123" s="469"/>
      <c r="AQ123" s="469"/>
      <c r="AR123" s="469"/>
      <c r="AS123" s="469"/>
      <c r="AT123" s="470"/>
      <c r="AU123" s="471"/>
      <c r="AV123" s="472"/>
      <c r="AW123" s="472"/>
      <c r="AX123" s="473"/>
      <c r="AY123" s="34">
        <f t="shared" ref="AY123:AY133" si="9">$AY$121</f>
        <v>0</v>
      </c>
    </row>
    <row r="124" spans="1:51" ht="24.75" customHeight="1" x14ac:dyDescent="0.15">
      <c r="A124" s="1059"/>
      <c r="B124" s="1060"/>
      <c r="C124" s="1060"/>
      <c r="D124" s="1060"/>
      <c r="E124" s="1060"/>
      <c r="F124" s="1061"/>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59"/>
      <c r="B125" s="1060"/>
      <c r="C125" s="1060"/>
      <c r="D125" s="1060"/>
      <c r="E125" s="1060"/>
      <c r="F125" s="1061"/>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59"/>
      <c r="B126" s="1060"/>
      <c r="C126" s="1060"/>
      <c r="D126" s="1060"/>
      <c r="E126" s="1060"/>
      <c r="F126" s="1061"/>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59"/>
      <c r="B127" s="1060"/>
      <c r="C127" s="1060"/>
      <c r="D127" s="1060"/>
      <c r="E127" s="1060"/>
      <c r="F127" s="1061"/>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59"/>
      <c r="B128" s="1060"/>
      <c r="C128" s="1060"/>
      <c r="D128" s="1060"/>
      <c r="E128" s="1060"/>
      <c r="F128" s="1061"/>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59"/>
      <c r="B129" s="1060"/>
      <c r="C129" s="1060"/>
      <c r="D129" s="1060"/>
      <c r="E129" s="1060"/>
      <c r="F129" s="1061"/>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59"/>
      <c r="B130" s="1060"/>
      <c r="C130" s="1060"/>
      <c r="D130" s="1060"/>
      <c r="E130" s="1060"/>
      <c r="F130" s="1061"/>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59"/>
      <c r="B131" s="1060"/>
      <c r="C131" s="1060"/>
      <c r="D131" s="1060"/>
      <c r="E131" s="1060"/>
      <c r="F131" s="1061"/>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59"/>
      <c r="B132" s="1060"/>
      <c r="C132" s="1060"/>
      <c r="D132" s="1060"/>
      <c r="E132" s="1060"/>
      <c r="F132" s="1061"/>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59"/>
      <c r="B133" s="1060"/>
      <c r="C133" s="1060"/>
      <c r="D133" s="1060"/>
      <c r="E133" s="1060"/>
      <c r="F133" s="1061"/>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59"/>
      <c r="B134" s="1060"/>
      <c r="C134" s="1060"/>
      <c r="D134" s="1060"/>
      <c r="E134" s="1060"/>
      <c r="F134" s="1061"/>
      <c r="G134" s="455" t="s">
        <v>280</v>
      </c>
      <c r="H134" s="456"/>
      <c r="I134" s="456"/>
      <c r="J134" s="456"/>
      <c r="K134" s="456"/>
      <c r="L134" s="456"/>
      <c r="M134" s="456"/>
      <c r="N134" s="456"/>
      <c r="O134" s="456"/>
      <c r="P134" s="456"/>
      <c r="Q134" s="456"/>
      <c r="R134" s="456"/>
      <c r="S134" s="456"/>
      <c r="T134" s="456"/>
      <c r="U134" s="456"/>
      <c r="V134" s="456"/>
      <c r="W134" s="456"/>
      <c r="X134" s="456"/>
      <c r="Y134" s="456"/>
      <c r="Z134" s="456"/>
      <c r="AA134" s="456"/>
      <c r="AB134" s="457"/>
      <c r="AC134" s="455" t="s">
        <v>281</v>
      </c>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8"/>
      <c r="AY134">
        <f>COUNTA($G$136,$AC$136)</f>
        <v>0</v>
      </c>
    </row>
    <row r="135" spans="1:51" ht="24.75" customHeight="1" x14ac:dyDescent="0.15">
      <c r="A135" s="1059"/>
      <c r="B135" s="1060"/>
      <c r="C135" s="1060"/>
      <c r="D135" s="1060"/>
      <c r="E135" s="1060"/>
      <c r="F135" s="1061"/>
      <c r="G135" s="459" t="s">
        <v>17</v>
      </c>
      <c r="H135" s="460"/>
      <c r="I135" s="460"/>
      <c r="J135" s="460"/>
      <c r="K135" s="460"/>
      <c r="L135" s="461" t="s">
        <v>18</v>
      </c>
      <c r="M135" s="460"/>
      <c r="N135" s="460"/>
      <c r="O135" s="460"/>
      <c r="P135" s="460"/>
      <c r="Q135" s="460"/>
      <c r="R135" s="460"/>
      <c r="S135" s="460"/>
      <c r="T135" s="460"/>
      <c r="U135" s="460"/>
      <c r="V135" s="460"/>
      <c r="W135" s="460"/>
      <c r="X135" s="462"/>
      <c r="Y135" s="452" t="s">
        <v>19</v>
      </c>
      <c r="Z135" s="453"/>
      <c r="AA135" s="453"/>
      <c r="AB135" s="463"/>
      <c r="AC135" s="459" t="s">
        <v>17</v>
      </c>
      <c r="AD135" s="460"/>
      <c r="AE135" s="460"/>
      <c r="AF135" s="460"/>
      <c r="AG135" s="460"/>
      <c r="AH135" s="461" t="s">
        <v>18</v>
      </c>
      <c r="AI135" s="460"/>
      <c r="AJ135" s="460"/>
      <c r="AK135" s="460"/>
      <c r="AL135" s="460"/>
      <c r="AM135" s="460"/>
      <c r="AN135" s="460"/>
      <c r="AO135" s="460"/>
      <c r="AP135" s="460"/>
      <c r="AQ135" s="460"/>
      <c r="AR135" s="460"/>
      <c r="AS135" s="460"/>
      <c r="AT135" s="462"/>
      <c r="AU135" s="452" t="s">
        <v>19</v>
      </c>
      <c r="AV135" s="453"/>
      <c r="AW135" s="453"/>
      <c r="AX135" s="454"/>
      <c r="AY135" s="34">
        <f>$AY$134</f>
        <v>0</v>
      </c>
    </row>
    <row r="136" spans="1:51" ht="24.75" customHeight="1" x14ac:dyDescent="0.15">
      <c r="A136" s="1059"/>
      <c r="B136" s="1060"/>
      <c r="C136" s="1060"/>
      <c r="D136" s="1060"/>
      <c r="E136" s="1060"/>
      <c r="F136" s="1061"/>
      <c r="G136" s="465"/>
      <c r="H136" s="466"/>
      <c r="I136" s="466"/>
      <c r="J136" s="466"/>
      <c r="K136" s="467"/>
      <c r="L136" s="468"/>
      <c r="M136" s="469"/>
      <c r="N136" s="469"/>
      <c r="O136" s="469"/>
      <c r="P136" s="469"/>
      <c r="Q136" s="469"/>
      <c r="R136" s="469"/>
      <c r="S136" s="469"/>
      <c r="T136" s="469"/>
      <c r="U136" s="469"/>
      <c r="V136" s="469"/>
      <c r="W136" s="469"/>
      <c r="X136" s="470"/>
      <c r="Y136" s="471"/>
      <c r="Z136" s="472"/>
      <c r="AA136" s="472"/>
      <c r="AB136" s="574"/>
      <c r="AC136" s="465"/>
      <c r="AD136" s="466"/>
      <c r="AE136" s="466"/>
      <c r="AF136" s="466"/>
      <c r="AG136" s="467"/>
      <c r="AH136" s="468"/>
      <c r="AI136" s="469"/>
      <c r="AJ136" s="469"/>
      <c r="AK136" s="469"/>
      <c r="AL136" s="469"/>
      <c r="AM136" s="469"/>
      <c r="AN136" s="469"/>
      <c r="AO136" s="469"/>
      <c r="AP136" s="469"/>
      <c r="AQ136" s="469"/>
      <c r="AR136" s="469"/>
      <c r="AS136" s="469"/>
      <c r="AT136" s="470"/>
      <c r="AU136" s="471"/>
      <c r="AV136" s="472"/>
      <c r="AW136" s="472"/>
      <c r="AX136" s="473"/>
      <c r="AY136" s="34">
        <f t="shared" ref="AY136:AY146" si="10">$AY$134</f>
        <v>0</v>
      </c>
    </row>
    <row r="137" spans="1:51" ht="24.75" customHeight="1" x14ac:dyDescent="0.15">
      <c r="A137" s="1059"/>
      <c r="B137" s="1060"/>
      <c r="C137" s="1060"/>
      <c r="D137" s="1060"/>
      <c r="E137" s="1060"/>
      <c r="F137" s="1061"/>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59"/>
      <c r="B138" s="1060"/>
      <c r="C138" s="1060"/>
      <c r="D138" s="1060"/>
      <c r="E138" s="1060"/>
      <c r="F138" s="1061"/>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59"/>
      <c r="B139" s="1060"/>
      <c r="C139" s="1060"/>
      <c r="D139" s="1060"/>
      <c r="E139" s="1060"/>
      <c r="F139" s="1061"/>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59"/>
      <c r="B140" s="1060"/>
      <c r="C140" s="1060"/>
      <c r="D140" s="1060"/>
      <c r="E140" s="1060"/>
      <c r="F140" s="1061"/>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59"/>
      <c r="B141" s="1060"/>
      <c r="C141" s="1060"/>
      <c r="D141" s="1060"/>
      <c r="E141" s="1060"/>
      <c r="F141" s="1061"/>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59"/>
      <c r="B142" s="1060"/>
      <c r="C142" s="1060"/>
      <c r="D142" s="1060"/>
      <c r="E142" s="1060"/>
      <c r="F142" s="1061"/>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59"/>
      <c r="B143" s="1060"/>
      <c r="C143" s="1060"/>
      <c r="D143" s="1060"/>
      <c r="E143" s="1060"/>
      <c r="F143" s="1061"/>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59"/>
      <c r="B144" s="1060"/>
      <c r="C144" s="1060"/>
      <c r="D144" s="1060"/>
      <c r="E144" s="1060"/>
      <c r="F144" s="1061"/>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59"/>
      <c r="B145" s="1060"/>
      <c r="C145" s="1060"/>
      <c r="D145" s="1060"/>
      <c r="E145" s="1060"/>
      <c r="F145" s="1061"/>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59"/>
      <c r="B146" s="1060"/>
      <c r="C146" s="1060"/>
      <c r="D146" s="1060"/>
      <c r="E146" s="1060"/>
      <c r="F146" s="1061"/>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59"/>
      <c r="B147" s="1060"/>
      <c r="C147" s="1060"/>
      <c r="D147" s="1060"/>
      <c r="E147" s="1060"/>
      <c r="F147" s="1061"/>
      <c r="G147" s="455" t="s">
        <v>282</v>
      </c>
      <c r="H147" s="456"/>
      <c r="I147" s="456"/>
      <c r="J147" s="456"/>
      <c r="K147" s="456"/>
      <c r="L147" s="456"/>
      <c r="M147" s="456"/>
      <c r="N147" s="456"/>
      <c r="O147" s="456"/>
      <c r="P147" s="456"/>
      <c r="Q147" s="456"/>
      <c r="R147" s="456"/>
      <c r="S147" s="456"/>
      <c r="T147" s="456"/>
      <c r="U147" s="456"/>
      <c r="V147" s="456"/>
      <c r="W147" s="456"/>
      <c r="X147" s="456"/>
      <c r="Y147" s="456"/>
      <c r="Z147" s="456"/>
      <c r="AA147" s="456"/>
      <c r="AB147" s="457"/>
      <c r="AC147" s="455" t="s">
        <v>186</v>
      </c>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8"/>
      <c r="AY147">
        <f>COUNTA($G$149,$AC$149)</f>
        <v>0</v>
      </c>
    </row>
    <row r="148" spans="1:51" ht="24.75" customHeight="1" x14ac:dyDescent="0.15">
      <c r="A148" s="1059"/>
      <c r="B148" s="1060"/>
      <c r="C148" s="1060"/>
      <c r="D148" s="1060"/>
      <c r="E148" s="1060"/>
      <c r="F148" s="1061"/>
      <c r="G148" s="459" t="s">
        <v>17</v>
      </c>
      <c r="H148" s="460"/>
      <c r="I148" s="460"/>
      <c r="J148" s="460"/>
      <c r="K148" s="460"/>
      <c r="L148" s="461" t="s">
        <v>18</v>
      </c>
      <c r="M148" s="460"/>
      <c r="N148" s="460"/>
      <c r="O148" s="460"/>
      <c r="P148" s="460"/>
      <c r="Q148" s="460"/>
      <c r="R148" s="460"/>
      <c r="S148" s="460"/>
      <c r="T148" s="460"/>
      <c r="U148" s="460"/>
      <c r="V148" s="460"/>
      <c r="W148" s="460"/>
      <c r="X148" s="462"/>
      <c r="Y148" s="452" t="s">
        <v>19</v>
      </c>
      <c r="Z148" s="453"/>
      <c r="AA148" s="453"/>
      <c r="AB148" s="463"/>
      <c r="AC148" s="459" t="s">
        <v>17</v>
      </c>
      <c r="AD148" s="460"/>
      <c r="AE148" s="460"/>
      <c r="AF148" s="460"/>
      <c r="AG148" s="460"/>
      <c r="AH148" s="461" t="s">
        <v>18</v>
      </c>
      <c r="AI148" s="460"/>
      <c r="AJ148" s="460"/>
      <c r="AK148" s="460"/>
      <c r="AL148" s="460"/>
      <c r="AM148" s="460"/>
      <c r="AN148" s="460"/>
      <c r="AO148" s="460"/>
      <c r="AP148" s="460"/>
      <c r="AQ148" s="460"/>
      <c r="AR148" s="460"/>
      <c r="AS148" s="460"/>
      <c r="AT148" s="462"/>
      <c r="AU148" s="452" t="s">
        <v>19</v>
      </c>
      <c r="AV148" s="453"/>
      <c r="AW148" s="453"/>
      <c r="AX148" s="454"/>
      <c r="AY148" s="34">
        <f>$AY$147</f>
        <v>0</v>
      </c>
    </row>
    <row r="149" spans="1:51" ht="24.75" customHeight="1" x14ac:dyDescent="0.15">
      <c r="A149" s="1059"/>
      <c r="B149" s="1060"/>
      <c r="C149" s="1060"/>
      <c r="D149" s="1060"/>
      <c r="E149" s="1060"/>
      <c r="F149" s="1061"/>
      <c r="G149" s="465"/>
      <c r="H149" s="466"/>
      <c r="I149" s="466"/>
      <c r="J149" s="466"/>
      <c r="K149" s="467"/>
      <c r="L149" s="468"/>
      <c r="M149" s="469"/>
      <c r="N149" s="469"/>
      <c r="O149" s="469"/>
      <c r="P149" s="469"/>
      <c r="Q149" s="469"/>
      <c r="R149" s="469"/>
      <c r="S149" s="469"/>
      <c r="T149" s="469"/>
      <c r="U149" s="469"/>
      <c r="V149" s="469"/>
      <c r="W149" s="469"/>
      <c r="X149" s="470"/>
      <c r="Y149" s="471"/>
      <c r="Z149" s="472"/>
      <c r="AA149" s="472"/>
      <c r="AB149" s="574"/>
      <c r="AC149" s="465"/>
      <c r="AD149" s="466"/>
      <c r="AE149" s="466"/>
      <c r="AF149" s="466"/>
      <c r="AG149" s="467"/>
      <c r="AH149" s="468"/>
      <c r="AI149" s="469"/>
      <c r="AJ149" s="469"/>
      <c r="AK149" s="469"/>
      <c r="AL149" s="469"/>
      <c r="AM149" s="469"/>
      <c r="AN149" s="469"/>
      <c r="AO149" s="469"/>
      <c r="AP149" s="469"/>
      <c r="AQ149" s="469"/>
      <c r="AR149" s="469"/>
      <c r="AS149" s="469"/>
      <c r="AT149" s="470"/>
      <c r="AU149" s="471"/>
      <c r="AV149" s="472"/>
      <c r="AW149" s="472"/>
      <c r="AX149" s="473"/>
      <c r="AY149" s="34">
        <f t="shared" ref="AY149:AY159" si="11">$AY$147</f>
        <v>0</v>
      </c>
    </row>
    <row r="150" spans="1:51" ht="24.75" customHeight="1" x14ac:dyDescent="0.15">
      <c r="A150" s="1059"/>
      <c r="B150" s="1060"/>
      <c r="C150" s="1060"/>
      <c r="D150" s="1060"/>
      <c r="E150" s="1060"/>
      <c r="F150" s="1061"/>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59"/>
      <c r="B151" s="1060"/>
      <c r="C151" s="1060"/>
      <c r="D151" s="1060"/>
      <c r="E151" s="1060"/>
      <c r="F151" s="1061"/>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59"/>
      <c r="B152" s="1060"/>
      <c r="C152" s="1060"/>
      <c r="D152" s="1060"/>
      <c r="E152" s="1060"/>
      <c r="F152" s="1061"/>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59"/>
      <c r="B153" s="1060"/>
      <c r="C153" s="1060"/>
      <c r="D153" s="1060"/>
      <c r="E153" s="1060"/>
      <c r="F153" s="1061"/>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59"/>
      <c r="B154" s="1060"/>
      <c r="C154" s="1060"/>
      <c r="D154" s="1060"/>
      <c r="E154" s="1060"/>
      <c r="F154" s="1061"/>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59"/>
      <c r="B155" s="1060"/>
      <c r="C155" s="1060"/>
      <c r="D155" s="1060"/>
      <c r="E155" s="1060"/>
      <c r="F155" s="1061"/>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59"/>
      <c r="B156" s="1060"/>
      <c r="C156" s="1060"/>
      <c r="D156" s="1060"/>
      <c r="E156" s="1060"/>
      <c r="F156" s="1061"/>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59"/>
      <c r="B157" s="1060"/>
      <c r="C157" s="1060"/>
      <c r="D157" s="1060"/>
      <c r="E157" s="1060"/>
      <c r="F157" s="1061"/>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59"/>
      <c r="B158" s="1060"/>
      <c r="C158" s="1060"/>
      <c r="D158" s="1060"/>
      <c r="E158" s="1060"/>
      <c r="F158" s="1061"/>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62"/>
      <c r="B159" s="1063"/>
      <c r="C159" s="1063"/>
      <c r="D159" s="1063"/>
      <c r="E159" s="1063"/>
      <c r="F159" s="1064"/>
      <c r="G159" s="1067" t="s">
        <v>20</v>
      </c>
      <c r="H159" s="1068"/>
      <c r="I159" s="1068"/>
      <c r="J159" s="1068"/>
      <c r="K159" s="1068"/>
      <c r="L159" s="1069"/>
      <c r="M159" s="1070"/>
      <c r="N159" s="1070"/>
      <c r="O159" s="1070"/>
      <c r="P159" s="1070"/>
      <c r="Q159" s="1070"/>
      <c r="R159" s="1070"/>
      <c r="S159" s="1070"/>
      <c r="T159" s="1070"/>
      <c r="U159" s="1070"/>
      <c r="V159" s="1070"/>
      <c r="W159" s="1070"/>
      <c r="X159" s="1071"/>
      <c r="Y159" s="1072">
        <f>SUM(Y149:AB158)</f>
        <v>0</v>
      </c>
      <c r="Z159" s="1073"/>
      <c r="AA159" s="1073"/>
      <c r="AB159" s="1074"/>
      <c r="AC159" s="1067" t="s">
        <v>20</v>
      </c>
      <c r="AD159" s="1068"/>
      <c r="AE159" s="1068"/>
      <c r="AF159" s="1068"/>
      <c r="AG159" s="1068"/>
      <c r="AH159" s="1069"/>
      <c r="AI159" s="1070"/>
      <c r="AJ159" s="1070"/>
      <c r="AK159" s="1070"/>
      <c r="AL159" s="1070"/>
      <c r="AM159" s="1070"/>
      <c r="AN159" s="1070"/>
      <c r="AO159" s="1070"/>
      <c r="AP159" s="1070"/>
      <c r="AQ159" s="1070"/>
      <c r="AR159" s="1070"/>
      <c r="AS159" s="1070"/>
      <c r="AT159" s="1071"/>
      <c r="AU159" s="1072">
        <f>SUM(AU149:AX158)</f>
        <v>0</v>
      </c>
      <c r="AV159" s="1073"/>
      <c r="AW159" s="1073"/>
      <c r="AX159" s="1075"/>
      <c r="AY159" s="34">
        <f t="shared" si="11"/>
        <v>0</v>
      </c>
    </row>
    <row r="160" spans="1:51" s="37" customFormat="1" ht="24.75" customHeight="1" thickBot="1" x14ac:dyDescent="0.2"/>
    <row r="161" spans="1:51" ht="30" customHeight="1" x14ac:dyDescent="0.15">
      <c r="A161" s="1056" t="s">
        <v>28</v>
      </c>
      <c r="B161" s="1057"/>
      <c r="C161" s="1057"/>
      <c r="D161" s="1057"/>
      <c r="E161" s="1057"/>
      <c r="F161" s="1058"/>
      <c r="G161" s="455" t="s">
        <v>187</v>
      </c>
      <c r="H161" s="456"/>
      <c r="I161" s="456"/>
      <c r="J161" s="456"/>
      <c r="K161" s="456"/>
      <c r="L161" s="456"/>
      <c r="M161" s="456"/>
      <c r="N161" s="456"/>
      <c r="O161" s="456"/>
      <c r="P161" s="456"/>
      <c r="Q161" s="456"/>
      <c r="R161" s="456"/>
      <c r="S161" s="456"/>
      <c r="T161" s="456"/>
      <c r="U161" s="456"/>
      <c r="V161" s="456"/>
      <c r="W161" s="456"/>
      <c r="X161" s="456"/>
      <c r="Y161" s="456"/>
      <c r="Z161" s="456"/>
      <c r="AA161" s="456"/>
      <c r="AB161" s="457"/>
      <c r="AC161" s="455" t="s">
        <v>283</v>
      </c>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8"/>
      <c r="AY161">
        <f>COUNTA($G$163,$AC$163)</f>
        <v>0</v>
      </c>
    </row>
    <row r="162" spans="1:51" ht="24.75" customHeight="1" x14ac:dyDescent="0.15">
      <c r="A162" s="1059"/>
      <c r="B162" s="1060"/>
      <c r="C162" s="1060"/>
      <c r="D162" s="1060"/>
      <c r="E162" s="1060"/>
      <c r="F162" s="1061"/>
      <c r="G162" s="459" t="s">
        <v>17</v>
      </c>
      <c r="H162" s="460"/>
      <c r="I162" s="460"/>
      <c r="J162" s="460"/>
      <c r="K162" s="460"/>
      <c r="L162" s="461" t="s">
        <v>18</v>
      </c>
      <c r="M162" s="460"/>
      <c r="N162" s="460"/>
      <c r="O162" s="460"/>
      <c r="P162" s="460"/>
      <c r="Q162" s="460"/>
      <c r="R162" s="460"/>
      <c r="S162" s="460"/>
      <c r="T162" s="460"/>
      <c r="U162" s="460"/>
      <c r="V162" s="460"/>
      <c r="W162" s="460"/>
      <c r="X162" s="462"/>
      <c r="Y162" s="452" t="s">
        <v>19</v>
      </c>
      <c r="Z162" s="453"/>
      <c r="AA162" s="453"/>
      <c r="AB162" s="463"/>
      <c r="AC162" s="459" t="s">
        <v>17</v>
      </c>
      <c r="AD162" s="460"/>
      <c r="AE162" s="460"/>
      <c r="AF162" s="460"/>
      <c r="AG162" s="460"/>
      <c r="AH162" s="461" t="s">
        <v>18</v>
      </c>
      <c r="AI162" s="460"/>
      <c r="AJ162" s="460"/>
      <c r="AK162" s="460"/>
      <c r="AL162" s="460"/>
      <c r="AM162" s="460"/>
      <c r="AN162" s="460"/>
      <c r="AO162" s="460"/>
      <c r="AP162" s="460"/>
      <c r="AQ162" s="460"/>
      <c r="AR162" s="460"/>
      <c r="AS162" s="460"/>
      <c r="AT162" s="462"/>
      <c r="AU162" s="452" t="s">
        <v>19</v>
      </c>
      <c r="AV162" s="453"/>
      <c r="AW162" s="453"/>
      <c r="AX162" s="454"/>
      <c r="AY162" s="34">
        <f>$AY$161</f>
        <v>0</v>
      </c>
    </row>
    <row r="163" spans="1:51" ht="24.75" customHeight="1" x14ac:dyDescent="0.15">
      <c r="A163" s="1059"/>
      <c r="B163" s="1060"/>
      <c r="C163" s="1060"/>
      <c r="D163" s="1060"/>
      <c r="E163" s="1060"/>
      <c r="F163" s="1061"/>
      <c r="G163" s="465"/>
      <c r="H163" s="466"/>
      <c r="I163" s="466"/>
      <c r="J163" s="466"/>
      <c r="K163" s="467"/>
      <c r="L163" s="468"/>
      <c r="M163" s="469"/>
      <c r="N163" s="469"/>
      <c r="O163" s="469"/>
      <c r="P163" s="469"/>
      <c r="Q163" s="469"/>
      <c r="R163" s="469"/>
      <c r="S163" s="469"/>
      <c r="T163" s="469"/>
      <c r="U163" s="469"/>
      <c r="V163" s="469"/>
      <c r="W163" s="469"/>
      <c r="X163" s="470"/>
      <c r="Y163" s="471"/>
      <c r="Z163" s="472"/>
      <c r="AA163" s="472"/>
      <c r="AB163" s="574"/>
      <c r="AC163" s="465"/>
      <c r="AD163" s="466"/>
      <c r="AE163" s="466"/>
      <c r="AF163" s="466"/>
      <c r="AG163" s="467"/>
      <c r="AH163" s="468"/>
      <c r="AI163" s="469"/>
      <c r="AJ163" s="469"/>
      <c r="AK163" s="469"/>
      <c r="AL163" s="469"/>
      <c r="AM163" s="469"/>
      <c r="AN163" s="469"/>
      <c r="AO163" s="469"/>
      <c r="AP163" s="469"/>
      <c r="AQ163" s="469"/>
      <c r="AR163" s="469"/>
      <c r="AS163" s="469"/>
      <c r="AT163" s="470"/>
      <c r="AU163" s="471"/>
      <c r="AV163" s="472"/>
      <c r="AW163" s="472"/>
      <c r="AX163" s="473"/>
      <c r="AY163" s="34">
        <f t="shared" ref="AY163:AY173" si="12">$AY$161</f>
        <v>0</v>
      </c>
    </row>
    <row r="164" spans="1:51" ht="24.75" customHeight="1" x14ac:dyDescent="0.15">
      <c r="A164" s="1059"/>
      <c r="B164" s="1060"/>
      <c r="C164" s="1060"/>
      <c r="D164" s="1060"/>
      <c r="E164" s="1060"/>
      <c r="F164" s="1061"/>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59"/>
      <c r="B165" s="1060"/>
      <c r="C165" s="1060"/>
      <c r="D165" s="1060"/>
      <c r="E165" s="1060"/>
      <c r="F165" s="1061"/>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59"/>
      <c r="B166" s="1060"/>
      <c r="C166" s="1060"/>
      <c r="D166" s="1060"/>
      <c r="E166" s="1060"/>
      <c r="F166" s="1061"/>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59"/>
      <c r="B167" s="1060"/>
      <c r="C167" s="1060"/>
      <c r="D167" s="1060"/>
      <c r="E167" s="1060"/>
      <c r="F167" s="1061"/>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59"/>
      <c r="B168" s="1060"/>
      <c r="C168" s="1060"/>
      <c r="D168" s="1060"/>
      <c r="E168" s="1060"/>
      <c r="F168" s="1061"/>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59"/>
      <c r="B169" s="1060"/>
      <c r="C169" s="1060"/>
      <c r="D169" s="1060"/>
      <c r="E169" s="1060"/>
      <c r="F169" s="1061"/>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59"/>
      <c r="B170" s="1060"/>
      <c r="C170" s="1060"/>
      <c r="D170" s="1060"/>
      <c r="E170" s="1060"/>
      <c r="F170" s="1061"/>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59"/>
      <c r="B171" s="1060"/>
      <c r="C171" s="1060"/>
      <c r="D171" s="1060"/>
      <c r="E171" s="1060"/>
      <c r="F171" s="1061"/>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59"/>
      <c r="B172" s="1060"/>
      <c r="C172" s="1060"/>
      <c r="D172" s="1060"/>
      <c r="E172" s="1060"/>
      <c r="F172" s="1061"/>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59"/>
      <c r="B173" s="1060"/>
      <c r="C173" s="1060"/>
      <c r="D173" s="1060"/>
      <c r="E173" s="1060"/>
      <c r="F173" s="1061"/>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59"/>
      <c r="B174" s="1060"/>
      <c r="C174" s="1060"/>
      <c r="D174" s="1060"/>
      <c r="E174" s="1060"/>
      <c r="F174" s="1061"/>
      <c r="G174" s="455" t="s">
        <v>284</v>
      </c>
      <c r="H174" s="456"/>
      <c r="I174" s="456"/>
      <c r="J174" s="456"/>
      <c r="K174" s="456"/>
      <c r="L174" s="456"/>
      <c r="M174" s="456"/>
      <c r="N174" s="456"/>
      <c r="O174" s="456"/>
      <c r="P174" s="456"/>
      <c r="Q174" s="456"/>
      <c r="R174" s="456"/>
      <c r="S174" s="456"/>
      <c r="T174" s="456"/>
      <c r="U174" s="456"/>
      <c r="V174" s="456"/>
      <c r="W174" s="456"/>
      <c r="X174" s="456"/>
      <c r="Y174" s="456"/>
      <c r="Z174" s="456"/>
      <c r="AA174" s="456"/>
      <c r="AB174" s="457"/>
      <c r="AC174" s="455" t="s">
        <v>285</v>
      </c>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8"/>
      <c r="AY174">
        <f>COUNTA($G$176,$AC$176)</f>
        <v>0</v>
      </c>
    </row>
    <row r="175" spans="1:51" ht="25.5" customHeight="1" x14ac:dyDescent="0.15">
      <c r="A175" s="1059"/>
      <c r="B175" s="1060"/>
      <c r="C175" s="1060"/>
      <c r="D175" s="1060"/>
      <c r="E175" s="1060"/>
      <c r="F175" s="1061"/>
      <c r="G175" s="459" t="s">
        <v>17</v>
      </c>
      <c r="H175" s="460"/>
      <c r="I175" s="460"/>
      <c r="J175" s="460"/>
      <c r="K175" s="460"/>
      <c r="L175" s="461" t="s">
        <v>18</v>
      </c>
      <c r="M175" s="460"/>
      <c r="N175" s="460"/>
      <c r="O175" s="460"/>
      <c r="P175" s="460"/>
      <c r="Q175" s="460"/>
      <c r="R175" s="460"/>
      <c r="S175" s="460"/>
      <c r="T175" s="460"/>
      <c r="U175" s="460"/>
      <c r="V175" s="460"/>
      <c r="W175" s="460"/>
      <c r="X175" s="462"/>
      <c r="Y175" s="452" t="s">
        <v>19</v>
      </c>
      <c r="Z175" s="453"/>
      <c r="AA175" s="453"/>
      <c r="AB175" s="463"/>
      <c r="AC175" s="459" t="s">
        <v>17</v>
      </c>
      <c r="AD175" s="460"/>
      <c r="AE175" s="460"/>
      <c r="AF175" s="460"/>
      <c r="AG175" s="460"/>
      <c r="AH175" s="461" t="s">
        <v>18</v>
      </c>
      <c r="AI175" s="460"/>
      <c r="AJ175" s="460"/>
      <c r="AK175" s="460"/>
      <c r="AL175" s="460"/>
      <c r="AM175" s="460"/>
      <c r="AN175" s="460"/>
      <c r="AO175" s="460"/>
      <c r="AP175" s="460"/>
      <c r="AQ175" s="460"/>
      <c r="AR175" s="460"/>
      <c r="AS175" s="460"/>
      <c r="AT175" s="462"/>
      <c r="AU175" s="452" t="s">
        <v>19</v>
      </c>
      <c r="AV175" s="453"/>
      <c r="AW175" s="453"/>
      <c r="AX175" s="454"/>
      <c r="AY175" s="34">
        <f>$AY$174</f>
        <v>0</v>
      </c>
    </row>
    <row r="176" spans="1:51" ht="24.75" customHeight="1" x14ac:dyDescent="0.15">
      <c r="A176" s="1059"/>
      <c r="B176" s="1060"/>
      <c r="C176" s="1060"/>
      <c r="D176" s="1060"/>
      <c r="E176" s="1060"/>
      <c r="F176" s="1061"/>
      <c r="G176" s="465"/>
      <c r="H176" s="466"/>
      <c r="I176" s="466"/>
      <c r="J176" s="466"/>
      <c r="K176" s="467"/>
      <c r="L176" s="468"/>
      <c r="M176" s="469"/>
      <c r="N176" s="469"/>
      <c r="O176" s="469"/>
      <c r="P176" s="469"/>
      <c r="Q176" s="469"/>
      <c r="R176" s="469"/>
      <c r="S176" s="469"/>
      <c r="T176" s="469"/>
      <c r="U176" s="469"/>
      <c r="V176" s="469"/>
      <c r="W176" s="469"/>
      <c r="X176" s="470"/>
      <c r="Y176" s="471"/>
      <c r="Z176" s="472"/>
      <c r="AA176" s="472"/>
      <c r="AB176" s="574"/>
      <c r="AC176" s="465"/>
      <c r="AD176" s="466"/>
      <c r="AE176" s="466"/>
      <c r="AF176" s="466"/>
      <c r="AG176" s="467"/>
      <c r="AH176" s="468"/>
      <c r="AI176" s="469"/>
      <c r="AJ176" s="469"/>
      <c r="AK176" s="469"/>
      <c r="AL176" s="469"/>
      <c r="AM176" s="469"/>
      <c r="AN176" s="469"/>
      <c r="AO176" s="469"/>
      <c r="AP176" s="469"/>
      <c r="AQ176" s="469"/>
      <c r="AR176" s="469"/>
      <c r="AS176" s="469"/>
      <c r="AT176" s="470"/>
      <c r="AU176" s="471"/>
      <c r="AV176" s="472"/>
      <c r="AW176" s="472"/>
      <c r="AX176" s="473"/>
      <c r="AY176" s="34">
        <f t="shared" ref="AY176:AY186" si="13">$AY$174</f>
        <v>0</v>
      </c>
    </row>
    <row r="177" spans="1:51" ht="24.75" customHeight="1" x14ac:dyDescent="0.15">
      <c r="A177" s="1059"/>
      <c r="B177" s="1060"/>
      <c r="C177" s="1060"/>
      <c r="D177" s="1060"/>
      <c r="E177" s="1060"/>
      <c r="F177" s="1061"/>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59"/>
      <c r="B178" s="1060"/>
      <c r="C178" s="1060"/>
      <c r="D178" s="1060"/>
      <c r="E178" s="1060"/>
      <c r="F178" s="1061"/>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59"/>
      <c r="B179" s="1060"/>
      <c r="C179" s="1060"/>
      <c r="D179" s="1060"/>
      <c r="E179" s="1060"/>
      <c r="F179" s="1061"/>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59"/>
      <c r="B180" s="1060"/>
      <c r="C180" s="1060"/>
      <c r="D180" s="1060"/>
      <c r="E180" s="1060"/>
      <c r="F180" s="1061"/>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59"/>
      <c r="B181" s="1060"/>
      <c r="C181" s="1060"/>
      <c r="D181" s="1060"/>
      <c r="E181" s="1060"/>
      <c r="F181" s="1061"/>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59"/>
      <c r="B182" s="1060"/>
      <c r="C182" s="1060"/>
      <c r="D182" s="1060"/>
      <c r="E182" s="1060"/>
      <c r="F182" s="1061"/>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59"/>
      <c r="B183" s="1060"/>
      <c r="C183" s="1060"/>
      <c r="D183" s="1060"/>
      <c r="E183" s="1060"/>
      <c r="F183" s="1061"/>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59"/>
      <c r="B184" s="1060"/>
      <c r="C184" s="1060"/>
      <c r="D184" s="1060"/>
      <c r="E184" s="1060"/>
      <c r="F184" s="1061"/>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59"/>
      <c r="B185" s="1060"/>
      <c r="C185" s="1060"/>
      <c r="D185" s="1060"/>
      <c r="E185" s="1060"/>
      <c r="F185" s="1061"/>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59"/>
      <c r="B186" s="1060"/>
      <c r="C186" s="1060"/>
      <c r="D186" s="1060"/>
      <c r="E186" s="1060"/>
      <c r="F186" s="1061"/>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59"/>
      <c r="B187" s="1060"/>
      <c r="C187" s="1060"/>
      <c r="D187" s="1060"/>
      <c r="E187" s="1060"/>
      <c r="F187" s="1061"/>
      <c r="G187" s="455" t="s">
        <v>287</v>
      </c>
      <c r="H187" s="456"/>
      <c r="I187" s="456"/>
      <c r="J187" s="456"/>
      <c r="K187" s="456"/>
      <c r="L187" s="456"/>
      <c r="M187" s="456"/>
      <c r="N187" s="456"/>
      <c r="O187" s="456"/>
      <c r="P187" s="456"/>
      <c r="Q187" s="456"/>
      <c r="R187" s="456"/>
      <c r="S187" s="456"/>
      <c r="T187" s="456"/>
      <c r="U187" s="456"/>
      <c r="V187" s="456"/>
      <c r="W187" s="456"/>
      <c r="X187" s="456"/>
      <c r="Y187" s="456"/>
      <c r="Z187" s="456"/>
      <c r="AA187" s="456"/>
      <c r="AB187" s="457"/>
      <c r="AC187" s="455" t="s">
        <v>286</v>
      </c>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8"/>
      <c r="AY187">
        <f>COUNTA($G$189,$AC$189)</f>
        <v>0</v>
      </c>
    </row>
    <row r="188" spans="1:51" ht="24.75" customHeight="1" x14ac:dyDescent="0.15">
      <c r="A188" s="1059"/>
      <c r="B188" s="1060"/>
      <c r="C188" s="1060"/>
      <c r="D188" s="1060"/>
      <c r="E188" s="1060"/>
      <c r="F188" s="1061"/>
      <c r="G188" s="459" t="s">
        <v>17</v>
      </c>
      <c r="H188" s="460"/>
      <c r="I188" s="460"/>
      <c r="J188" s="460"/>
      <c r="K188" s="460"/>
      <c r="L188" s="461" t="s">
        <v>18</v>
      </c>
      <c r="M188" s="460"/>
      <c r="N188" s="460"/>
      <c r="O188" s="460"/>
      <c r="P188" s="460"/>
      <c r="Q188" s="460"/>
      <c r="R188" s="460"/>
      <c r="S188" s="460"/>
      <c r="T188" s="460"/>
      <c r="U188" s="460"/>
      <c r="V188" s="460"/>
      <c r="W188" s="460"/>
      <c r="X188" s="462"/>
      <c r="Y188" s="452" t="s">
        <v>19</v>
      </c>
      <c r="Z188" s="453"/>
      <c r="AA188" s="453"/>
      <c r="AB188" s="463"/>
      <c r="AC188" s="459" t="s">
        <v>17</v>
      </c>
      <c r="AD188" s="460"/>
      <c r="AE188" s="460"/>
      <c r="AF188" s="460"/>
      <c r="AG188" s="460"/>
      <c r="AH188" s="461" t="s">
        <v>18</v>
      </c>
      <c r="AI188" s="460"/>
      <c r="AJ188" s="460"/>
      <c r="AK188" s="460"/>
      <c r="AL188" s="460"/>
      <c r="AM188" s="460"/>
      <c r="AN188" s="460"/>
      <c r="AO188" s="460"/>
      <c r="AP188" s="460"/>
      <c r="AQ188" s="460"/>
      <c r="AR188" s="460"/>
      <c r="AS188" s="460"/>
      <c r="AT188" s="462"/>
      <c r="AU188" s="452" t="s">
        <v>19</v>
      </c>
      <c r="AV188" s="453"/>
      <c r="AW188" s="453"/>
      <c r="AX188" s="454"/>
      <c r="AY188" s="34">
        <f>$AY$187</f>
        <v>0</v>
      </c>
    </row>
    <row r="189" spans="1:51" ht="24.75" customHeight="1" x14ac:dyDescent="0.15">
      <c r="A189" s="1059"/>
      <c r="B189" s="1060"/>
      <c r="C189" s="1060"/>
      <c r="D189" s="1060"/>
      <c r="E189" s="1060"/>
      <c r="F189" s="1061"/>
      <c r="G189" s="465"/>
      <c r="H189" s="466"/>
      <c r="I189" s="466"/>
      <c r="J189" s="466"/>
      <c r="K189" s="467"/>
      <c r="L189" s="468"/>
      <c r="M189" s="469"/>
      <c r="N189" s="469"/>
      <c r="O189" s="469"/>
      <c r="P189" s="469"/>
      <c r="Q189" s="469"/>
      <c r="R189" s="469"/>
      <c r="S189" s="469"/>
      <c r="T189" s="469"/>
      <c r="U189" s="469"/>
      <c r="V189" s="469"/>
      <c r="W189" s="469"/>
      <c r="X189" s="470"/>
      <c r="Y189" s="471"/>
      <c r="Z189" s="472"/>
      <c r="AA189" s="472"/>
      <c r="AB189" s="574"/>
      <c r="AC189" s="465"/>
      <c r="AD189" s="466"/>
      <c r="AE189" s="466"/>
      <c r="AF189" s="466"/>
      <c r="AG189" s="467"/>
      <c r="AH189" s="468"/>
      <c r="AI189" s="469"/>
      <c r="AJ189" s="469"/>
      <c r="AK189" s="469"/>
      <c r="AL189" s="469"/>
      <c r="AM189" s="469"/>
      <c r="AN189" s="469"/>
      <c r="AO189" s="469"/>
      <c r="AP189" s="469"/>
      <c r="AQ189" s="469"/>
      <c r="AR189" s="469"/>
      <c r="AS189" s="469"/>
      <c r="AT189" s="470"/>
      <c r="AU189" s="471"/>
      <c r="AV189" s="472"/>
      <c r="AW189" s="472"/>
      <c r="AX189" s="473"/>
      <c r="AY189" s="34">
        <f t="shared" ref="AY189:AY199" si="14">$AY$187</f>
        <v>0</v>
      </c>
    </row>
    <row r="190" spans="1:51" ht="24.75" customHeight="1" x14ac:dyDescent="0.15">
      <c r="A190" s="1059"/>
      <c r="B190" s="1060"/>
      <c r="C190" s="1060"/>
      <c r="D190" s="1060"/>
      <c r="E190" s="1060"/>
      <c r="F190" s="1061"/>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59"/>
      <c r="B191" s="1060"/>
      <c r="C191" s="1060"/>
      <c r="D191" s="1060"/>
      <c r="E191" s="1060"/>
      <c r="F191" s="1061"/>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59"/>
      <c r="B192" s="1060"/>
      <c r="C192" s="1060"/>
      <c r="D192" s="1060"/>
      <c r="E192" s="1060"/>
      <c r="F192" s="1061"/>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59"/>
      <c r="B193" s="1060"/>
      <c r="C193" s="1060"/>
      <c r="D193" s="1060"/>
      <c r="E193" s="1060"/>
      <c r="F193" s="1061"/>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59"/>
      <c r="B194" s="1060"/>
      <c r="C194" s="1060"/>
      <c r="D194" s="1060"/>
      <c r="E194" s="1060"/>
      <c r="F194" s="1061"/>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59"/>
      <c r="B195" s="1060"/>
      <c r="C195" s="1060"/>
      <c r="D195" s="1060"/>
      <c r="E195" s="1060"/>
      <c r="F195" s="1061"/>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59"/>
      <c r="B196" s="1060"/>
      <c r="C196" s="1060"/>
      <c r="D196" s="1060"/>
      <c r="E196" s="1060"/>
      <c r="F196" s="1061"/>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59"/>
      <c r="B197" s="1060"/>
      <c r="C197" s="1060"/>
      <c r="D197" s="1060"/>
      <c r="E197" s="1060"/>
      <c r="F197" s="1061"/>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59"/>
      <c r="B198" s="1060"/>
      <c r="C198" s="1060"/>
      <c r="D198" s="1060"/>
      <c r="E198" s="1060"/>
      <c r="F198" s="1061"/>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59"/>
      <c r="B199" s="1060"/>
      <c r="C199" s="1060"/>
      <c r="D199" s="1060"/>
      <c r="E199" s="1060"/>
      <c r="F199" s="1061"/>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59"/>
      <c r="B200" s="1060"/>
      <c r="C200" s="1060"/>
      <c r="D200" s="1060"/>
      <c r="E200" s="1060"/>
      <c r="F200" s="1061"/>
      <c r="G200" s="455" t="s">
        <v>288</v>
      </c>
      <c r="H200" s="456"/>
      <c r="I200" s="456"/>
      <c r="J200" s="456"/>
      <c r="K200" s="456"/>
      <c r="L200" s="456"/>
      <c r="M200" s="456"/>
      <c r="N200" s="456"/>
      <c r="O200" s="456"/>
      <c r="P200" s="456"/>
      <c r="Q200" s="456"/>
      <c r="R200" s="456"/>
      <c r="S200" s="456"/>
      <c r="T200" s="456"/>
      <c r="U200" s="456"/>
      <c r="V200" s="456"/>
      <c r="W200" s="456"/>
      <c r="X200" s="456"/>
      <c r="Y200" s="456"/>
      <c r="Z200" s="456"/>
      <c r="AA200" s="456"/>
      <c r="AB200" s="457"/>
      <c r="AC200" s="455" t="s">
        <v>188</v>
      </c>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8"/>
      <c r="AY200">
        <f>COUNTA($G$202,$AC$202)</f>
        <v>0</v>
      </c>
    </row>
    <row r="201" spans="1:51" ht="24.75" customHeight="1" x14ac:dyDescent="0.15">
      <c r="A201" s="1059"/>
      <c r="B201" s="1060"/>
      <c r="C201" s="1060"/>
      <c r="D201" s="1060"/>
      <c r="E201" s="1060"/>
      <c r="F201" s="1061"/>
      <c r="G201" s="459" t="s">
        <v>17</v>
      </c>
      <c r="H201" s="460"/>
      <c r="I201" s="460"/>
      <c r="J201" s="460"/>
      <c r="K201" s="460"/>
      <c r="L201" s="461" t="s">
        <v>18</v>
      </c>
      <c r="M201" s="460"/>
      <c r="N201" s="460"/>
      <c r="O201" s="460"/>
      <c r="P201" s="460"/>
      <c r="Q201" s="460"/>
      <c r="R201" s="460"/>
      <c r="S201" s="460"/>
      <c r="T201" s="460"/>
      <c r="U201" s="460"/>
      <c r="V201" s="460"/>
      <c r="W201" s="460"/>
      <c r="X201" s="462"/>
      <c r="Y201" s="452" t="s">
        <v>19</v>
      </c>
      <c r="Z201" s="453"/>
      <c r="AA201" s="453"/>
      <c r="AB201" s="463"/>
      <c r="AC201" s="459" t="s">
        <v>17</v>
      </c>
      <c r="AD201" s="460"/>
      <c r="AE201" s="460"/>
      <c r="AF201" s="460"/>
      <c r="AG201" s="460"/>
      <c r="AH201" s="461" t="s">
        <v>18</v>
      </c>
      <c r="AI201" s="460"/>
      <c r="AJ201" s="460"/>
      <c r="AK201" s="460"/>
      <c r="AL201" s="460"/>
      <c r="AM201" s="460"/>
      <c r="AN201" s="460"/>
      <c r="AO201" s="460"/>
      <c r="AP201" s="460"/>
      <c r="AQ201" s="460"/>
      <c r="AR201" s="460"/>
      <c r="AS201" s="460"/>
      <c r="AT201" s="462"/>
      <c r="AU201" s="452" t="s">
        <v>19</v>
      </c>
      <c r="AV201" s="453"/>
      <c r="AW201" s="453"/>
      <c r="AX201" s="454"/>
      <c r="AY201" s="34">
        <f>$AY$200</f>
        <v>0</v>
      </c>
    </row>
    <row r="202" spans="1:51" ht="24.75" customHeight="1" x14ac:dyDescent="0.15">
      <c r="A202" s="1059"/>
      <c r="B202" s="1060"/>
      <c r="C202" s="1060"/>
      <c r="D202" s="1060"/>
      <c r="E202" s="1060"/>
      <c r="F202" s="1061"/>
      <c r="G202" s="465"/>
      <c r="H202" s="466"/>
      <c r="I202" s="466"/>
      <c r="J202" s="466"/>
      <c r="K202" s="467"/>
      <c r="L202" s="468"/>
      <c r="M202" s="469"/>
      <c r="N202" s="469"/>
      <c r="O202" s="469"/>
      <c r="P202" s="469"/>
      <c r="Q202" s="469"/>
      <c r="R202" s="469"/>
      <c r="S202" s="469"/>
      <c r="T202" s="469"/>
      <c r="U202" s="469"/>
      <c r="V202" s="469"/>
      <c r="W202" s="469"/>
      <c r="X202" s="470"/>
      <c r="Y202" s="471"/>
      <c r="Z202" s="472"/>
      <c r="AA202" s="472"/>
      <c r="AB202" s="574"/>
      <c r="AC202" s="465"/>
      <c r="AD202" s="466"/>
      <c r="AE202" s="466"/>
      <c r="AF202" s="466"/>
      <c r="AG202" s="467"/>
      <c r="AH202" s="468"/>
      <c r="AI202" s="469"/>
      <c r="AJ202" s="469"/>
      <c r="AK202" s="469"/>
      <c r="AL202" s="469"/>
      <c r="AM202" s="469"/>
      <c r="AN202" s="469"/>
      <c r="AO202" s="469"/>
      <c r="AP202" s="469"/>
      <c r="AQ202" s="469"/>
      <c r="AR202" s="469"/>
      <c r="AS202" s="469"/>
      <c r="AT202" s="470"/>
      <c r="AU202" s="471"/>
      <c r="AV202" s="472"/>
      <c r="AW202" s="472"/>
      <c r="AX202" s="473"/>
      <c r="AY202" s="34">
        <f t="shared" ref="AY202:AY212" si="15">$AY$200</f>
        <v>0</v>
      </c>
    </row>
    <row r="203" spans="1:51" ht="24.75" customHeight="1" x14ac:dyDescent="0.15">
      <c r="A203" s="1059"/>
      <c r="B203" s="1060"/>
      <c r="C203" s="1060"/>
      <c r="D203" s="1060"/>
      <c r="E203" s="1060"/>
      <c r="F203" s="1061"/>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59"/>
      <c r="B204" s="1060"/>
      <c r="C204" s="1060"/>
      <c r="D204" s="1060"/>
      <c r="E204" s="1060"/>
      <c r="F204" s="1061"/>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59"/>
      <c r="B205" s="1060"/>
      <c r="C205" s="1060"/>
      <c r="D205" s="1060"/>
      <c r="E205" s="1060"/>
      <c r="F205" s="1061"/>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59"/>
      <c r="B206" s="1060"/>
      <c r="C206" s="1060"/>
      <c r="D206" s="1060"/>
      <c r="E206" s="1060"/>
      <c r="F206" s="1061"/>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59"/>
      <c r="B207" s="1060"/>
      <c r="C207" s="1060"/>
      <c r="D207" s="1060"/>
      <c r="E207" s="1060"/>
      <c r="F207" s="1061"/>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59"/>
      <c r="B208" s="1060"/>
      <c r="C208" s="1060"/>
      <c r="D208" s="1060"/>
      <c r="E208" s="1060"/>
      <c r="F208" s="1061"/>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59"/>
      <c r="B209" s="1060"/>
      <c r="C209" s="1060"/>
      <c r="D209" s="1060"/>
      <c r="E209" s="1060"/>
      <c r="F209" s="1061"/>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59"/>
      <c r="B210" s="1060"/>
      <c r="C210" s="1060"/>
      <c r="D210" s="1060"/>
      <c r="E210" s="1060"/>
      <c r="F210" s="1061"/>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59"/>
      <c r="B211" s="1060"/>
      <c r="C211" s="1060"/>
      <c r="D211" s="1060"/>
      <c r="E211" s="1060"/>
      <c r="F211" s="1061"/>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62"/>
      <c r="B212" s="1063"/>
      <c r="C212" s="1063"/>
      <c r="D212" s="1063"/>
      <c r="E212" s="1063"/>
      <c r="F212" s="1064"/>
      <c r="G212" s="1067" t="s">
        <v>20</v>
      </c>
      <c r="H212" s="1068"/>
      <c r="I212" s="1068"/>
      <c r="J212" s="1068"/>
      <c r="K212" s="1068"/>
      <c r="L212" s="1069"/>
      <c r="M212" s="1070"/>
      <c r="N212" s="1070"/>
      <c r="O212" s="1070"/>
      <c r="P212" s="1070"/>
      <c r="Q212" s="1070"/>
      <c r="R212" s="1070"/>
      <c r="S212" s="1070"/>
      <c r="T212" s="1070"/>
      <c r="U212" s="1070"/>
      <c r="V212" s="1070"/>
      <c r="W212" s="1070"/>
      <c r="X212" s="1071"/>
      <c r="Y212" s="1072">
        <f>SUM(Y202:AB211)</f>
        <v>0</v>
      </c>
      <c r="Z212" s="1073"/>
      <c r="AA212" s="1073"/>
      <c r="AB212" s="1074"/>
      <c r="AC212" s="1067" t="s">
        <v>20</v>
      </c>
      <c r="AD212" s="1068"/>
      <c r="AE212" s="1068"/>
      <c r="AF212" s="1068"/>
      <c r="AG212" s="1068"/>
      <c r="AH212" s="1069"/>
      <c r="AI212" s="1070"/>
      <c r="AJ212" s="1070"/>
      <c r="AK212" s="1070"/>
      <c r="AL212" s="1070"/>
      <c r="AM212" s="1070"/>
      <c r="AN212" s="1070"/>
      <c r="AO212" s="1070"/>
      <c r="AP212" s="1070"/>
      <c r="AQ212" s="1070"/>
      <c r="AR212" s="1070"/>
      <c r="AS212" s="1070"/>
      <c r="AT212" s="1071"/>
      <c r="AU212" s="1072">
        <f>SUM(AU202:AX211)</f>
        <v>0</v>
      </c>
      <c r="AV212" s="1073"/>
      <c r="AW212" s="1073"/>
      <c r="AX212" s="1075"/>
      <c r="AY212" s="34">
        <f t="shared" si="15"/>
        <v>0</v>
      </c>
    </row>
    <row r="213" spans="1:51" s="37" customFormat="1" ht="24.75" customHeight="1" thickBot="1" x14ac:dyDescent="0.2"/>
    <row r="214" spans="1:51" ht="30" customHeight="1" x14ac:dyDescent="0.15">
      <c r="A214" s="1076" t="s">
        <v>28</v>
      </c>
      <c r="B214" s="1077"/>
      <c r="C214" s="1077"/>
      <c r="D214" s="1077"/>
      <c r="E214" s="1077"/>
      <c r="F214" s="1078"/>
      <c r="G214" s="455" t="s">
        <v>189</v>
      </c>
      <c r="H214" s="456"/>
      <c r="I214" s="456"/>
      <c r="J214" s="456"/>
      <c r="K214" s="456"/>
      <c r="L214" s="456"/>
      <c r="M214" s="456"/>
      <c r="N214" s="456"/>
      <c r="O214" s="456"/>
      <c r="P214" s="456"/>
      <c r="Q214" s="456"/>
      <c r="R214" s="456"/>
      <c r="S214" s="456"/>
      <c r="T214" s="456"/>
      <c r="U214" s="456"/>
      <c r="V214" s="456"/>
      <c r="W214" s="456"/>
      <c r="X214" s="456"/>
      <c r="Y214" s="456"/>
      <c r="Z214" s="456"/>
      <c r="AA214" s="456"/>
      <c r="AB214" s="457"/>
      <c r="AC214" s="455" t="s">
        <v>289</v>
      </c>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8"/>
      <c r="AY214">
        <f>COUNTA($G$216,$AC$216)</f>
        <v>0</v>
      </c>
    </row>
    <row r="215" spans="1:51" ht="24.75" customHeight="1" x14ac:dyDescent="0.15">
      <c r="A215" s="1059"/>
      <c r="B215" s="1060"/>
      <c r="C215" s="1060"/>
      <c r="D215" s="1060"/>
      <c r="E215" s="1060"/>
      <c r="F215" s="1061"/>
      <c r="G215" s="459" t="s">
        <v>17</v>
      </c>
      <c r="H215" s="460"/>
      <c r="I215" s="460"/>
      <c r="J215" s="460"/>
      <c r="K215" s="460"/>
      <c r="L215" s="461" t="s">
        <v>18</v>
      </c>
      <c r="M215" s="460"/>
      <c r="N215" s="460"/>
      <c r="O215" s="460"/>
      <c r="P215" s="460"/>
      <c r="Q215" s="460"/>
      <c r="R215" s="460"/>
      <c r="S215" s="460"/>
      <c r="T215" s="460"/>
      <c r="U215" s="460"/>
      <c r="V215" s="460"/>
      <c r="W215" s="460"/>
      <c r="X215" s="462"/>
      <c r="Y215" s="452" t="s">
        <v>19</v>
      </c>
      <c r="Z215" s="453"/>
      <c r="AA215" s="453"/>
      <c r="AB215" s="463"/>
      <c r="AC215" s="459" t="s">
        <v>17</v>
      </c>
      <c r="AD215" s="460"/>
      <c r="AE215" s="460"/>
      <c r="AF215" s="460"/>
      <c r="AG215" s="460"/>
      <c r="AH215" s="461" t="s">
        <v>18</v>
      </c>
      <c r="AI215" s="460"/>
      <c r="AJ215" s="460"/>
      <c r="AK215" s="460"/>
      <c r="AL215" s="460"/>
      <c r="AM215" s="460"/>
      <c r="AN215" s="460"/>
      <c r="AO215" s="460"/>
      <c r="AP215" s="460"/>
      <c r="AQ215" s="460"/>
      <c r="AR215" s="460"/>
      <c r="AS215" s="460"/>
      <c r="AT215" s="462"/>
      <c r="AU215" s="452" t="s">
        <v>19</v>
      </c>
      <c r="AV215" s="453"/>
      <c r="AW215" s="453"/>
      <c r="AX215" s="454"/>
      <c r="AY215" s="34">
        <f>$AY$214</f>
        <v>0</v>
      </c>
    </row>
    <row r="216" spans="1:51" ht="24.75" customHeight="1" x14ac:dyDescent="0.15">
      <c r="A216" s="1059"/>
      <c r="B216" s="1060"/>
      <c r="C216" s="1060"/>
      <c r="D216" s="1060"/>
      <c r="E216" s="1060"/>
      <c r="F216" s="1061"/>
      <c r="G216" s="465"/>
      <c r="H216" s="466"/>
      <c r="I216" s="466"/>
      <c r="J216" s="466"/>
      <c r="K216" s="467"/>
      <c r="L216" s="468"/>
      <c r="M216" s="469"/>
      <c r="N216" s="469"/>
      <c r="O216" s="469"/>
      <c r="P216" s="469"/>
      <c r="Q216" s="469"/>
      <c r="R216" s="469"/>
      <c r="S216" s="469"/>
      <c r="T216" s="469"/>
      <c r="U216" s="469"/>
      <c r="V216" s="469"/>
      <c r="W216" s="469"/>
      <c r="X216" s="470"/>
      <c r="Y216" s="471"/>
      <c r="Z216" s="472"/>
      <c r="AA216" s="472"/>
      <c r="AB216" s="574"/>
      <c r="AC216" s="465"/>
      <c r="AD216" s="466"/>
      <c r="AE216" s="466"/>
      <c r="AF216" s="466"/>
      <c r="AG216" s="467"/>
      <c r="AH216" s="468"/>
      <c r="AI216" s="469"/>
      <c r="AJ216" s="469"/>
      <c r="AK216" s="469"/>
      <c r="AL216" s="469"/>
      <c r="AM216" s="469"/>
      <c r="AN216" s="469"/>
      <c r="AO216" s="469"/>
      <c r="AP216" s="469"/>
      <c r="AQ216" s="469"/>
      <c r="AR216" s="469"/>
      <c r="AS216" s="469"/>
      <c r="AT216" s="470"/>
      <c r="AU216" s="471"/>
      <c r="AV216" s="472"/>
      <c r="AW216" s="472"/>
      <c r="AX216" s="473"/>
      <c r="AY216" s="34">
        <f t="shared" ref="AY216:AY226" si="16">$AY$214</f>
        <v>0</v>
      </c>
    </row>
    <row r="217" spans="1:51" ht="24.75" customHeight="1" x14ac:dyDescent="0.15">
      <c r="A217" s="1059"/>
      <c r="B217" s="1060"/>
      <c r="C217" s="1060"/>
      <c r="D217" s="1060"/>
      <c r="E217" s="1060"/>
      <c r="F217" s="1061"/>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59"/>
      <c r="B218" s="1060"/>
      <c r="C218" s="1060"/>
      <c r="D218" s="1060"/>
      <c r="E218" s="1060"/>
      <c r="F218" s="1061"/>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59"/>
      <c r="B219" s="1060"/>
      <c r="C219" s="1060"/>
      <c r="D219" s="1060"/>
      <c r="E219" s="1060"/>
      <c r="F219" s="1061"/>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59"/>
      <c r="B220" s="1060"/>
      <c r="C220" s="1060"/>
      <c r="D220" s="1060"/>
      <c r="E220" s="1060"/>
      <c r="F220" s="1061"/>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59"/>
      <c r="B221" s="1060"/>
      <c r="C221" s="1060"/>
      <c r="D221" s="1060"/>
      <c r="E221" s="1060"/>
      <c r="F221" s="1061"/>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59"/>
      <c r="B222" s="1060"/>
      <c r="C222" s="1060"/>
      <c r="D222" s="1060"/>
      <c r="E222" s="1060"/>
      <c r="F222" s="1061"/>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59"/>
      <c r="B223" s="1060"/>
      <c r="C223" s="1060"/>
      <c r="D223" s="1060"/>
      <c r="E223" s="1060"/>
      <c r="F223" s="1061"/>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59"/>
      <c r="B224" s="1060"/>
      <c r="C224" s="1060"/>
      <c r="D224" s="1060"/>
      <c r="E224" s="1060"/>
      <c r="F224" s="1061"/>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59"/>
      <c r="B225" s="1060"/>
      <c r="C225" s="1060"/>
      <c r="D225" s="1060"/>
      <c r="E225" s="1060"/>
      <c r="F225" s="1061"/>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59"/>
      <c r="B226" s="1060"/>
      <c r="C226" s="1060"/>
      <c r="D226" s="1060"/>
      <c r="E226" s="1060"/>
      <c r="F226" s="1061"/>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59"/>
      <c r="B227" s="1060"/>
      <c r="C227" s="1060"/>
      <c r="D227" s="1060"/>
      <c r="E227" s="1060"/>
      <c r="F227" s="1061"/>
      <c r="G227" s="455" t="s">
        <v>290</v>
      </c>
      <c r="H227" s="456"/>
      <c r="I227" s="456"/>
      <c r="J227" s="456"/>
      <c r="K227" s="456"/>
      <c r="L227" s="456"/>
      <c r="M227" s="456"/>
      <c r="N227" s="456"/>
      <c r="O227" s="456"/>
      <c r="P227" s="456"/>
      <c r="Q227" s="456"/>
      <c r="R227" s="456"/>
      <c r="S227" s="456"/>
      <c r="T227" s="456"/>
      <c r="U227" s="456"/>
      <c r="V227" s="456"/>
      <c r="W227" s="456"/>
      <c r="X227" s="456"/>
      <c r="Y227" s="456"/>
      <c r="Z227" s="456"/>
      <c r="AA227" s="456"/>
      <c r="AB227" s="457"/>
      <c r="AC227" s="455" t="s">
        <v>291</v>
      </c>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8"/>
      <c r="AY227">
        <f>COUNTA($G$229,$AC$229)</f>
        <v>0</v>
      </c>
    </row>
    <row r="228" spans="1:51" ht="25.5" customHeight="1" x14ac:dyDescent="0.15">
      <c r="A228" s="1059"/>
      <c r="B228" s="1060"/>
      <c r="C228" s="1060"/>
      <c r="D228" s="1060"/>
      <c r="E228" s="1060"/>
      <c r="F228" s="1061"/>
      <c r="G228" s="459" t="s">
        <v>17</v>
      </c>
      <c r="H228" s="460"/>
      <c r="I228" s="460"/>
      <c r="J228" s="460"/>
      <c r="K228" s="460"/>
      <c r="L228" s="461" t="s">
        <v>18</v>
      </c>
      <c r="M228" s="460"/>
      <c r="N228" s="460"/>
      <c r="O228" s="460"/>
      <c r="P228" s="460"/>
      <c r="Q228" s="460"/>
      <c r="R228" s="460"/>
      <c r="S228" s="460"/>
      <c r="T228" s="460"/>
      <c r="U228" s="460"/>
      <c r="V228" s="460"/>
      <c r="W228" s="460"/>
      <c r="X228" s="462"/>
      <c r="Y228" s="452" t="s">
        <v>19</v>
      </c>
      <c r="Z228" s="453"/>
      <c r="AA228" s="453"/>
      <c r="AB228" s="463"/>
      <c r="AC228" s="459" t="s">
        <v>17</v>
      </c>
      <c r="AD228" s="460"/>
      <c r="AE228" s="460"/>
      <c r="AF228" s="460"/>
      <c r="AG228" s="460"/>
      <c r="AH228" s="461" t="s">
        <v>18</v>
      </c>
      <c r="AI228" s="460"/>
      <c r="AJ228" s="460"/>
      <c r="AK228" s="460"/>
      <c r="AL228" s="460"/>
      <c r="AM228" s="460"/>
      <c r="AN228" s="460"/>
      <c r="AO228" s="460"/>
      <c r="AP228" s="460"/>
      <c r="AQ228" s="460"/>
      <c r="AR228" s="460"/>
      <c r="AS228" s="460"/>
      <c r="AT228" s="462"/>
      <c r="AU228" s="452" t="s">
        <v>19</v>
      </c>
      <c r="AV228" s="453"/>
      <c r="AW228" s="453"/>
      <c r="AX228" s="454"/>
      <c r="AY228" s="34">
        <f>$AY$227</f>
        <v>0</v>
      </c>
    </row>
    <row r="229" spans="1:51" ht="24.75" customHeight="1" x14ac:dyDescent="0.15">
      <c r="A229" s="1059"/>
      <c r="B229" s="1060"/>
      <c r="C229" s="1060"/>
      <c r="D229" s="1060"/>
      <c r="E229" s="1060"/>
      <c r="F229" s="1061"/>
      <c r="G229" s="465"/>
      <c r="H229" s="466"/>
      <c r="I229" s="466"/>
      <c r="J229" s="466"/>
      <c r="K229" s="467"/>
      <c r="L229" s="468"/>
      <c r="M229" s="469"/>
      <c r="N229" s="469"/>
      <c r="O229" s="469"/>
      <c r="P229" s="469"/>
      <c r="Q229" s="469"/>
      <c r="R229" s="469"/>
      <c r="S229" s="469"/>
      <c r="T229" s="469"/>
      <c r="U229" s="469"/>
      <c r="V229" s="469"/>
      <c r="W229" s="469"/>
      <c r="X229" s="470"/>
      <c r="Y229" s="471"/>
      <c r="Z229" s="472"/>
      <c r="AA229" s="472"/>
      <c r="AB229" s="574"/>
      <c r="AC229" s="465"/>
      <c r="AD229" s="466"/>
      <c r="AE229" s="466"/>
      <c r="AF229" s="466"/>
      <c r="AG229" s="467"/>
      <c r="AH229" s="468"/>
      <c r="AI229" s="469"/>
      <c r="AJ229" s="469"/>
      <c r="AK229" s="469"/>
      <c r="AL229" s="469"/>
      <c r="AM229" s="469"/>
      <c r="AN229" s="469"/>
      <c r="AO229" s="469"/>
      <c r="AP229" s="469"/>
      <c r="AQ229" s="469"/>
      <c r="AR229" s="469"/>
      <c r="AS229" s="469"/>
      <c r="AT229" s="470"/>
      <c r="AU229" s="471"/>
      <c r="AV229" s="472"/>
      <c r="AW229" s="472"/>
      <c r="AX229" s="473"/>
      <c r="AY229" s="34">
        <f t="shared" ref="AY229:AY239" si="17">$AY$227</f>
        <v>0</v>
      </c>
    </row>
    <row r="230" spans="1:51" ht="24.75" customHeight="1" x14ac:dyDescent="0.15">
      <c r="A230" s="1059"/>
      <c r="B230" s="1060"/>
      <c r="C230" s="1060"/>
      <c r="D230" s="1060"/>
      <c r="E230" s="1060"/>
      <c r="F230" s="1061"/>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59"/>
      <c r="B231" s="1060"/>
      <c r="C231" s="1060"/>
      <c r="D231" s="1060"/>
      <c r="E231" s="1060"/>
      <c r="F231" s="1061"/>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59"/>
      <c r="B232" s="1060"/>
      <c r="C232" s="1060"/>
      <c r="D232" s="1060"/>
      <c r="E232" s="1060"/>
      <c r="F232" s="1061"/>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59"/>
      <c r="B233" s="1060"/>
      <c r="C233" s="1060"/>
      <c r="D233" s="1060"/>
      <c r="E233" s="1060"/>
      <c r="F233" s="1061"/>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59"/>
      <c r="B234" s="1060"/>
      <c r="C234" s="1060"/>
      <c r="D234" s="1060"/>
      <c r="E234" s="1060"/>
      <c r="F234" s="1061"/>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59"/>
      <c r="B235" s="1060"/>
      <c r="C235" s="1060"/>
      <c r="D235" s="1060"/>
      <c r="E235" s="1060"/>
      <c r="F235" s="1061"/>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59"/>
      <c r="B236" s="1060"/>
      <c r="C236" s="1060"/>
      <c r="D236" s="1060"/>
      <c r="E236" s="1060"/>
      <c r="F236" s="1061"/>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59"/>
      <c r="B237" s="1060"/>
      <c r="C237" s="1060"/>
      <c r="D237" s="1060"/>
      <c r="E237" s="1060"/>
      <c r="F237" s="1061"/>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59"/>
      <c r="B238" s="1060"/>
      <c r="C238" s="1060"/>
      <c r="D238" s="1060"/>
      <c r="E238" s="1060"/>
      <c r="F238" s="1061"/>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59"/>
      <c r="B239" s="1060"/>
      <c r="C239" s="1060"/>
      <c r="D239" s="1060"/>
      <c r="E239" s="1060"/>
      <c r="F239" s="1061"/>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59"/>
      <c r="B240" s="1060"/>
      <c r="C240" s="1060"/>
      <c r="D240" s="1060"/>
      <c r="E240" s="1060"/>
      <c r="F240" s="1061"/>
      <c r="G240" s="455" t="s">
        <v>292</v>
      </c>
      <c r="H240" s="456"/>
      <c r="I240" s="456"/>
      <c r="J240" s="456"/>
      <c r="K240" s="456"/>
      <c r="L240" s="456"/>
      <c r="M240" s="456"/>
      <c r="N240" s="456"/>
      <c r="O240" s="456"/>
      <c r="P240" s="456"/>
      <c r="Q240" s="456"/>
      <c r="R240" s="456"/>
      <c r="S240" s="456"/>
      <c r="T240" s="456"/>
      <c r="U240" s="456"/>
      <c r="V240" s="456"/>
      <c r="W240" s="456"/>
      <c r="X240" s="456"/>
      <c r="Y240" s="456"/>
      <c r="Z240" s="456"/>
      <c r="AA240" s="456"/>
      <c r="AB240" s="457"/>
      <c r="AC240" s="455" t="s">
        <v>293</v>
      </c>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8"/>
      <c r="AY240">
        <f>COUNTA($G$242,$AC$242)</f>
        <v>0</v>
      </c>
    </row>
    <row r="241" spans="1:51" ht="24.75" customHeight="1" x14ac:dyDescent="0.15">
      <c r="A241" s="1059"/>
      <c r="B241" s="1060"/>
      <c r="C241" s="1060"/>
      <c r="D241" s="1060"/>
      <c r="E241" s="1060"/>
      <c r="F241" s="1061"/>
      <c r="G241" s="459" t="s">
        <v>17</v>
      </c>
      <c r="H241" s="460"/>
      <c r="I241" s="460"/>
      <c r="J241" s="460"/>
      <c r="K241" s="460"/>
      <c r="L241" s="461" t="s">
        <v>18</v>
      </c>
      <c r="M241" s="460"/>
      <c r="N241" s="460"/>
      <c r="O241" s="460"/>
      <c r="P241" s="460"/>
      <c r="Q241" s="460"/>
      <c r="R241" s="460"/>
      <c r="S241" s="460"/>
      <c r="T241" s="460"/>
      <c r="U241" s="460"/>
      <c r="V241" s="460"/>
      <c r="W241" s="460"/>
      <c r="X241" s="462"/>
      <c r="Y241" s="452" t="s">
        <v>19</v>
      </c>
      <c r="Z241" s="453"/>
      <c r="AA241" s="453"/>
      <c r="AB241" s="463"/>
      <c r="AC241" s="459" t="s">
        <v>17</v>
      </c>
      <c r="AD241" s="460"/>
      <c r="AE241" s="460"/>
      <c r="AF241" s="460"/>
      <c r="AG241" s="460"/>
      <c r="AH241" s="461" t="s">
        <v>18</v>
      </c>
      <c r="AI241" s="460"/>
      <c r="AJ241" s="460"/>
      <c r="AK241" s="460"/>
      <c r="AL241" s="460"/>
      <c r="AM241" s="460"/>
      <c r="AN241" s="460"/>
      <c r="AO241" s="460"/>
      <c r="AP241" s="460"/>
      <c r="AQ241" s="460"/>
      <c r="AR241" s="460"/>
      <c r="AS241" s="460"/>
      <c r="AT241" s="462"/>
      <c r="AU241" s="452" t="s">
        <v>19</v>
      </c>
      <c r="AV241" s="453"/>
      <c r="AW241" s="453"/>
      <c r="AX241" s="454"/>
      <c r="AY241" s="34">
        <f>$AY$240</f>
        <v>0</v>
      </c>
    </row>
    <row r="242" spans="1:51" ht="24.75" customHeight="1" x14ac:dyDescent="0.15">
      <c r="A242" s="1059"/>
      <c r="B242" s="1060"/>
      <c r="C242" s="1060"/>
      <c r="D242" s="1060"/>
      <c r="E242" s="1060"/>
      <c r="F242" s="1061"/>
      <c r="G242" s="465"/>
      <c r="H242" s="466"/>
      <c r="I242" s="466"/>
      <c r="J242" s="466"/>
      <c r="K242" s="467"/>
      <c r="L242" s="468"/>
      <c r="M242" s="469"/>
      <c r="N242" s="469"/>
      <c r="O242" s="469"/>
      <c r="P242" s="469"/>
      <c r="Q242" s="469"/>
      <c r="R242" s="469"/>
      <c r="S242" s="469"/>
      <c r="T242" s="469"/>
      <c r="U242" s="469"/>
      <c r="V242" s="469"/>
      <c r="W242" s="469"/>
      <c r="X242" s="470"/>
      <c r="Y242" s="471"/>
      <c r="Z242" s="472"/>
      <c r="AA242" s="472"/>
      <c r="AB242" s="574"/>
      <c r="AC242" s="465"/>
      <c r="AD242" s="466"/>
      <c r="AE242" s="466"/>
      <c r="AF242" s="466"/>
      <c r="AG242" s="467"/>
      <c r="AH242" s="468"/>
      <c r="AI242" s="469"/>
      <c r="AJ242" s="469"/>
      <c r="AK242" s="469"/>
      <c r="AL242" s="469"/>
      <c r="AM242" s="469"/>
      <c r="AN242" s="469"/>
      <c r="AO242" s="469"/>
      <c r="AP242" s="469"/>
      <c r="AQ242" s="469"/>
      <c r="AR242" s="469"/>
      <c r="AS242" s="469"/>
      <c r="AT242" s="470"/>
      <c r="AU242" s="471"/>
      <c r="AV242" s="472"/>
      <c r="AW242" s="472"/>
      <c r="AX242" s="473"/>
      <c r="AY242" s="34">
        <f t="shared" ref="AY242:AY252" si="18">$AY$240</f>
        <v>0</v>
      </c>
    </row>
    <row r="243" spans="1:51" ht="24.75" customHeight="1" x14ac:dyDescent="0.15">
      <c r="A243" s="1059"/>
      <c r="B243" s="1060"/>
      <c r="C243" s="1060"/>
      <c r="D243" s="1060"/>
      <c r="E243" s="1060"/>
      <c r="F243" s="1061"/>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59"/>
      <c r="B244" s="1060"/>
      <c r="C244" s="1060"/>
      <c r="D244" s="1060"/>
      <c r="E244" s="1060"/>
      <c r="F244" s="1061"/>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59"/>
      <c r="B245" s="1060"/>
      <c r="C245" s="1060"/>
      <c r="D245" s="1060"/>
      <c r="E245" s="1060"/>
      <c r="F245" s="1061"/>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59"/>
      <c r="B246" s="1060"/>
      <c r="C246" s="1060"/>
      <c r="D246" s="1060"/>
      <c r="E246" s="1060"/>
      <c r="F246" s="1061"/>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59"/>
      <c r="B247" s="1060"/>
      <c r="C247" s="1060"/>
      <c r="D247" s="1060"/>
      <c r="E247" s="1060"/>
      <c r="F247" s="1061"/>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59"/>
      <c r="B248" s="1060"/>
      <c r="C248" s="1060"/>
      <c r="D248" s="1060"/>
      <c r="E248" s="1060"/>
      <c r="F248" s="1061"/>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59"/>
      <c r="B249" s="1060"/>
      <c r="C249" s="1060"/>
      <c r="D249" s="1060"/>
      <c r="E249" s="1060"/>
      <c r="F249" s="1061"/>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59"/>
      <c r="B250" s="1060"/>
      <c r="C250" s="1060"/>
      <c r="D250" s="1060"/>
      <c r="E250" s="1060"/>
      <c r="F250" s="1061"/>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59"/>
      <c r="B251" s="1060"/>
      <c r="C251" s="1060"/>
      <c r="D251" s="1060"/>
      <c r="E251" s="1060"/>
      <c r="F251" s="1061"/>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59"/>
      <c r="B252" s="1060"/>
      <c r="C252" s="1060"/>
      <c r="D252" s="1060"/>
      <c r="E252" s="1060"/>
      <c r="F252" s="1061"/>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59"/>
      <c r="B253" s="1060"/>
      <c r="C253" s="1060"/>
      <c r="D253" s="1060"/>
      <c r="E253" s="1060"/>
      <c r="F253" s="1061"/>
      <c r="G253" s="455" t="s">
        <v>294</v>
      </c>
      <c r="H253" s="456"/>
      <c r="I253" s="456"/>
      <c r="J253" s="456"/>
      <c r="K253" s="456"/>
      <c r="L253" s="456"/>
      <c r="M253" s="456"/>
      <c r="N253" s="456"/>
      <c r="O253" s="456"/>
      <c r="P253" s="456"/>
      <c r="Q253" s="456"/>
      <c r="R253" s="456"/>
      <c r="S253" s="456"/>
      <c r="T253" s="456"/>
      <c r="U253" s="456"/>
      <c r="V253" s="456"/>
      <c r="W253" s="456"/>
      <c r="X253" s="456"/>
      <c r="Y253" s="456"/>
      <c r="Z253" s="456"/>
      <c r="AA253" s="456"/>
      <c r="AB253" s="457"/>
      <c r="AC253" s="455" t="s">
        <v>190</v>
      </c>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8"/>
      <c r="AY253">
        <f>COUNTA($G$255,$AC$255)</f>
        <v>0</v>
      </c>
    </row>
    <row r="254" spans="1:51" ht="24.75" customHeight="1" x14ac:dyDescent="0.15">
      <c r="A254" s="1059"/>
      <c r="B254" s="1060"/>
      <c r="C254" s="1060"/>
      <c r="D254" s="1060"/>
      <c r="E254" s="1060"/>
      <c r="F254" s="1061"/>
      <c r="G254" s="459" t="s">
        <v>17</v>
      </c>
      <c r="H254" s="460"/>
      <c r="I254" s="460"/>
      <c r="J254" s="460"/>
      <c r="K254" s="460"/>
      <c r="L254" s="461" t="s">
        <v>18</v>
      </c>
      <c r="M254" s="460"/>
      <c r="N254" s="460"/>
      <c r="O254" s="460"/>
      <c r="P254" s="460"/>
      <c r="Q254" s="460"/>
      <c r="R254" s="460"/>
      <c r="S254" s="460"/>
      <c r="T254" s="460"/>
      <c r="U254" s="460"/>
      <c r="V254" s="460"/>
      <c r="W254" s="460"/>
      <c r="X254" s="462"/>
      <c r="Y254" s="452" t="s">
        <v>19</v>
      </c>
      <c r="Z254" s="453"/>
      <c r="AA254" s="453"/>
      <c r="AB254" s="463"/>
      <c r="AC254" s="459" t="s">
        <v>17</v>
      </c>
      <c r="AD254" s="460"/>
      <c r="AE254" s="460"/>
      <c r="AF254" s="460"/>
      <c r="AG254" s="460"/>
      <c r="AH254" s="461" t="s">
        <v>18</v>
      </c>
      <c r="AI254" s="460"/>
      <c r="AJ254" s="460"/>
      <c r="AK254" s="460"/>
      <c r="AL254" s="460"/>
      <c r="AM254" s="460"/>
      <c r="AN254" s="460"/>
      <c r="AO254" s="460"/>
      <c r="AP254" s="460"/>
      <c r="AQ254" s="460"/>
      <c r="AR254" s="460"/>
      <c r="AS254" s="460"/>
      <c r="AT254" s="462"/>
      <c r="AU254" s="452" t="s">
        <v>19</v>
      </c>
      <c r="AV254" s="453"/>
      <c r="AW254" s="453"/>
      <c r="AX254" s="454"/>
      <c r="AY254" s="34">
        <f>$AY$253</f>
        <v>0</v>
      </c>
    </row>
    <row r="255" spans="1:51" ht="24.75" customHeight="1" x14ac:dyDescent="0.15">
      <c r="A255" s="1059"/>
      <c r="B255" s="1060"/>
      <c r="C255" s="1060"/>
      <c r="D255" s="1060"/>
      <c r="E255" s="1060"/>
      <c r="F255" s="1061"/>
      <c r="G255" s="465"/>
      <c r="H255" s="466"/>
      <c r="I255" s="466"/>
      <c r="J255" s="466"/>
      <c r="K255" s="467"/>
      <c r="L255" s="468"/>
      <c r="M255" s="469"/>
      <c r="N255" s="469"/>
      <c r="O255" s="469"/>
      <c r="P255" s="469"/>
      <c r="Q255" s="469"/>
      <c r="R255" s="469"/>
      <c r="S255" s="469"/>
      <c r="T255" s="469"/>
      <c r="U255" s="469"/>
      <c r="V255" s="469"/>
      <c r="W255" s="469"/>
      <c r="X255" s="470"/>
      <c r="Y255" s="471"/>
      <c r="Z255" s="472"/>
      <c r="AA255" s="472"/>
      <c r="AB255" s="574"/>
      <c r="AC255" s="465"/>
      <c r="AD255" s="466"/>
      <c r="AE255" s="466"/>
      <c r="AF255" s="466"/>
      <c r="AG255" s="467"/>
      <c r="AH255" s="468"/>
      <c r="AI255" s="469"/>
      <c r="AJ255" s="469"/>
      <c r="AK255" s="469"/>
      <c r="AL255" s="469"/>
      <c r="AM255" s="469"/>
      <c r="AN255" s="469"/>
      <c r="AO255" s="469"/>
      <c r="AP255" s="469"/>
      <c r="AQ255" s="469"/>
      <c r="AR255" s="469"/>
      <c r="AS255" s="469"/>
      <c r="AT255" s="470"/>
      <c r="AU255" s="471"/>
      <c r="AV255" s="472"/>
      <c r="AW255" s="472"/>
      <c r="AX255" s="473"/>
      <c r="AY255" s="34">
        <f t="shared" ref="AY255:AY265" si="19">$AY$253</f>
        <v>0</v>
      </c>
    </row>
    <row r="256" spans="1:51" ht="24.75" customHeight="1" x14ac:dyDescent="0.15">
      <c r="A256" s="1059"/>
      <c r="B256" s="1060"/>
      <c r="C256" s="1060"/>
      <c r="D256" s="1060"/>
      <c r="E256" s="1060"/>
      <c r="F256" s="1061"/>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59"/>
      <c r="B257" s="1060"/>
      <c r="C257" s="1060"/>
      <c r="D257" s="1060"/>
      <c r="E257" s="1060"/>
      <c r="F257" s="1061"/>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59"/>
      <c r="B258" s="1060"/>
      <c r="C258" s="1060"/>
      <c r="D258" s="1060"/>
      <c r="E258" s="1060"/>
      <c r="F258" s="1061"/>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59"/>
      <c r="B259" s="1060"/>
      <c r="C259" s="1060"/>
      <c r="D259" s="1060"/>
      <c r="E259" s="1060"/>
      <c r="F259" s="1061"/>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59"/>
      <c r="B260" s="1060"/>
      <c r="C260" s="1060"/>
      <c r="D260" s="1060"/>
      <c r="E260" s="1060"/>
      <c r="F260" s="1061"/>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59"/>
      <c r="B261" s="1060"/>
      <c r="C261" s="1060"/>
      <c r="D261" s="1060"/>
      <c r="E261" s="1060"/>
      <c r="F261" s="1061"/>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59"/>
      <c r="B262" s="1060"/>
      <c r="C262" s="1060"/>
      <c r="D262" s="1060"/>
      <c r="E262" s="1060"/>
      <c r="F262" s="1061"/>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59"/>
      <c r="B263" s="1060"/>
      <c r="C263" s="1060"/>
      <c r="D263" s="1060"/>
      <c r="E263" s="1060"/>
      <c r="F263" s="1061"/>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59"/>
      <c r="B264" s="1060"/>
      <c r="C264" s="1060"/>
      <c r="D264" s="1060"/>
      <c r="E264" s="1060"/>
      <c r="F264" s="1061"/>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62"/>
      <c r="B265" s="1063"/>
      <c r="C265" s="1063"/>
      <c r="D265" s="1063"/>
      <c r="E265" s="1063"/>
      <c r="F265" s="1064"/>
      <c r="G265" s="1067" t="s">
        <v>20</v>
      </c>
      <c r="H265" s="1068"/>
      <c r="I265" s="1068"/>
      <c r="J265" s="1068"/>
      <c r="K265" s="1068"/>
      <c r="L265" s="1069"/>
      <c r="M265" s="1070"/>
      <c r="N265" s="1070"/>
      <c r="O265" s="1070"/>
      <c r="P265" s="1070"/>
      <c r="Q265" s="1070"/>
      <c r="R265" s="1070"/>
      <c r="S265" s="1070"/>
      <c r="T265" s="1070"/>
      <c r="U265" s="1070"/>
      <c r="V265" s="1070"/>
      <c r="W265" s="1070"/>
      <c r="X265" s="1071"/>
      <c r="Y265" s="1072">
        <f>SUM(Y255:AB264)</f>
        <v>0</v>
      </c>
      <c r="Z265" s="1073"/>
      <c r="AA265" s="1073"/>
      <c r="AB265" s="1074"/>
      <c r="AC265" s="1067" t="s">
        <v>20</v>
      </c>
      <c r="AD265" s="1068"/>
      <c r="AE265" s="1068"/>
      <c r="AF265" s="1068"/>
      <c r="AG265" s="1068"/>
      <c r="AH265" s="1069"/>
      <c r="AI265" s="1070"/>
      <c r="AJ265" s="1070"/>
      <c r="AK265" s="1070"/>
      <c r="AL265" s="1070"/>
      <c r="AM265" s="1070"/>
      <c r="AN265" s="1070"/>
      <c r="AO265" s="1070"/>
      <c r="AP265" s="1070"/>
      <c r="AQ265" s="1070"/>
      <c r="AR265" s="1070"/>
      <c r="AS265" s="1070"/>
      <c r="AT265" s="1071"/>
      <c r="AU265" s="1072">
        <f>SUM(AU255:AX264)</f>
        <v>0</v>
      </c>
      <c r="AV265" s="1073"/>
      <c r="AW265" s="1073"/>
      <c r="AX265" s="1075"/>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320</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8"/>
      <c r="B3" s="348"/>
      <c r="C3" s="348" t="s">
        <v>26</v>
      </c>
      <c r="D3" s="348"/>
      <c r="E3" s="348"/>
      <c r="F3" s="348"/>
      <c r="G3" s="348"/>
      <c r="H3" s="348"/>
      <c r="I3" s="348"/>
      <c r="J3" s="277" t="s">
        <v>297</v>
      </c>
      <c r="K3" s="109"/>
      <c r="L3" s="109"/>
      <c r="M3" s="109"/>
      <c r="N3" s="109"/>
      <c r="O3" s="109"/>
      <c r="P3" s="336" t="s">
        <v>27</v>
      </c>
      <c r="Q3" s="336"/>
      <c r="R3" s="336"/>
      <c r="S3" s="336"/>
      <c r="T3" s="336"/>
      <c r="U3" s="336"/>
      <c r="V3" s="336"/>
      <c r="W3" s="336"/>
      <c r="X3" s="336"/>
      <c r="Y3" s="346" t="s">
        <v>350</v>
      </c>
      <c r="Z3" s="347"/>
      <c r="AA3" s="347"/>
      <c r="AB3" s="347"/>
      <c r="AC3" s="277" t="s">
        <v>335</v>
      </c>
      <c r="AD3" s="277"/>
      <c r="AE3" s="277"/>
      <c r="AF3" s="277"/>
      <c r="AG3" s="277"/>
      <c r="AH3" s="346" t="s">
        <v>258</v>
      </c>
      <c r="AI3" s="348"/>
      <c r="AJ3" s="348"/>
      <c r="AK3" s="348"/>
      <c r="AL3" s="348" t="s">
        <v>21</v>
      </c>
      <c r="AM3" s="348"/>
      <c r="AN3" s="348"/>
      <c r="AO3" s="422"/>
      <c r="AP3" s="423" t="s">
        <v>298</v>
      </c>
      <c r="AQ3" s="423"/>
      <c r="AR3" s="423"/>
      <c r="AS3" s="423"/>
      <c r="AT3" s="423"/>
      <c r="AU3" s="423"/>
      <c r="AV3" s="423"/>
      <c r="AW3" s="423"/>
      <c r="AX3" s="423"/>
      <c r="AY3">
        <f>$AY$2</f>
        <v>0</v>
      </c>
    </row>
    <row r="4" spans="1:51" ht="26.25" customHeight="1" x14ac:dyDescent="0.15">
      <c r="A4" s="1080">
        <v>1</v>
      </c>
      <c r="B4" s="1080">
        <v>1</v>
      </c>
      <c r="C4" s="416"/>
      <c r="D4" s="416"/>
      <c r="E4" s="416"/>
      <c r="F4" s="416"/>
      <c r="G4" s="416"/>
      <c r="H4" s="416"/>
      <c r="I4" s="416"/>
      <c r="J4" s="417"/>
      <c r="K4" s="418"/>
      <c r="L4" s="418"/>
      <c r="M4" s="418"/>
      <c r="N4" s="418"/>
      <c r="O4" s="418"/>
      <c r="P4" s="318"/>
      <c r="Q4" s="318"/>
      <c r="R4" s="318"/>
      <c r="S4" s="318"/>
      <c r="T4" s="318"/>
      <c r="U4" s="318"/>
      <c r="V4" s="318"/>
      <c r="W4" s="318"/>
      <c r="X4" s="318"/>
      <c r="Y4" s="319"/>
      <c r="Z4" s="320"/>
      <c r="AA4" s="320"/>
      <c r="AB4" s="321"/>
      <c r="AC4" s="1079"/>
      <c r="AD4" s="1079"/>
      <c r="AE4" s="1079"/>
      <c r="AF4" s="1079"/>
      <c r="AG4" s="1079"/>
      <c r="AH4" s="325"/>
      <c r="AI4" s="326"/>
      <c r="AJ4" s="326"/>
      <c r="AK4" s="326"/>
      <c r="AL4" s="327"/>
      <c r="AM4" s="328"/>
      <c r="AN4" s="328"/>
      <c r="AO4" s="329"/>
      <c r="AP4" s="322"/>
      <c r="AQ4" s="322"/>
      <c r="AR4" s="322"/>
      <c r="AS4" s="322"/>
      <c r="AT4" s="322"/>
      <c r="AU4" s="322"/>
      <c r="AV4" s="322"/>
      <c r="AW4" s="322"/>
      <c r="AX4" s="322"/>
      <c r="AY4">
        <f>$AY$2</f>
        <v>0</v>
      </c>
    </row>
    <row r="5" spans="1:51" ht="26.25" customHeight="1" x14ac:dyDescent="0.15">
      <c r="A5" s="1080">
        <v>2</v>
      </c>
      <c r="B5" s="1080">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79"/>
      <c r="AD5" s="1079"/>
      <c r="AE5" s="1079"/>
      <c r="AF5" s="1079"/>
      <c r="AG5" s="1079"/>
      <c r="AH5" s="325"/>
      <c r="AI5" s="326"/>
      <c r="AJ5" s="326"/>
      <c r="AK5" s="326"/>
      <c r="AL5" s="327"/>
      <c r="AM5" s="328"/>
      <c r="AN5" s="328"/>
      <c r="AO5" s="329"/>
      <c r="AP5" s="322"/>
      <c r="AQ5" s="322"/>
      <c r="AR5" s="322"/>
      <c r="AS5" s="322"/>
      <c r="AT5" s="322"/>
      <c r="AU5" s="322"/>
      <c r="AV5" s="322"/>
      <c r="AW5" s="322"/>
      <c r="AX5" s="322"/>
      <c r="AY5">
        <f>COUNTA($C$5)</f>
        <v>0</v>
      </c>
    </row>
    <row r="6" spans="1:51" ht="26.25" customHeight="1" x14ac:dyDescent="0.15">
      <c r="A6" s="1080">
        <v>3</v>
      </c>
      <c r="B6" s="1080">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79"/>
      <c r="AD6" s="1079"/>
      <c r="AE6" s="1079"/>
      <c r="AF6" s="1079"/>
      <c r="AG6" s="1079"/>
      <c r="AH6" s="325"/>
      <c r="AI6" s="326"/>
      <c r="AJ6" s="326"/>
      <c r="AK6" s="326"/>
      <c r="AL6" s="327"/>
      <c r="AM6" s="328"/>
      <c r="AN6" s="328"/>
      <c r="AO6" s="329"/>
      <c r="AP6" s="322"/>
      <c r="AQ6" s="322"/>
      <c r="AR6" s="322"/>
      <c r="AS6" s="322"/>
      <c r="AT6" s="322"/>
      <c r="AU6" s="322"/>
      <c r="AV6" s="322"/>
      <c r="AW6" s="322"/>
      <c r="AX6" s="322"/>
      <c r="AY6">
        <f>COUNTA($C$6)</f>
        <v>0</v>
      </c>
    </row>
    <row r="7" spans="1:51" ht="26.25" customHeight="1" x14ac:dyDescent="0.15">
      <c r="A7" s="1080">
        <v>4</v>
      </c>
      <c r="B7" s="1080">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79"/>
      <c r="AD7" s="1079"/>
      <c r="AE7" s="1079"/>
      <c r="AF7" s="1079"/>
      <c r="AG7" s="1079"/>
      <c r="AH7" s="325"/>
      <c r="AI7" s="326"/>
      <c r="AJ7" s="326"/>
      <c r="AK7" s="326"/>
      <c r="AL7" s="327"/>
      <c r="AM7" s="328"/>
      <c r="AN7" s="328"/>
      <c r="AO7" s="329"/>
      <c r="AP7" s="322"/>
      <c r="AQ7" s="322"/>
      <c r="AR7" s="322"/>
      <c r="AS7" s="322"/>
      <c r="AT7" s="322"/>
      <c r="AU7" s="322"/>
      <c r="AV7" s="322"/>
      <c r="AW7" s="322"/>
      <c r="AX7" s="322"/>
      <c r="AY7">
        <f>COUNTA($C$7)</f>
        <v>0</v>
      </c>
    </row>
    <row r="8" spans="1:51" ht="26.25" customHeight="1" x14ac:dyDescent="0.15">
      <c r="A8" s="1080">
        <v>5</v>
      </c>
      <c r="B8" s="1080">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79"/>
      <c r="AD8" s="1079"/>
      <c r="AE8" s="1079"/>
      <c r="AF8" s="1079"/>
      <c r="AG8" s="1079"/>
      <c r="AH8" s="325"/>
      <c r="AI8" s="326"/>
      <c r="AJ8" s="326"/>
      <c r="AK8" s="326"/>
      <c r="AL8" s="327"/>
      <c r="AM8" s="328"/>
      <c r="AN8" s="328"/>
      <c r="AO8" s="329"/>
      <c r="AP8" s="322"/>
      <c r="AQ8" s="322"/>
      <c r="AR8" s="322"/>
      <c r="AS8" s="322"/>
      <c r="AT8" s="322"/>
      <c r="AU8" s="322"/>
      <c r="AV8" s="322"/>
      <c r="AW8" s="322"/>
      <c r="AX8" s="322"/>
      <c r="AY8">
        <f>COUNTA($C$8)</f>
        <v>0</v>
      </c>
    </row>
    <row r="9" spans="1:51" ht="26.25" customHeight="1" x14ac:dyDescent="0.15">
      <c r="A9" s="1080">
        <v>6</v>
      </c>
      <c r="B9" s="1080">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79"/>
      <c r="AD9" s="1079"/>
      <c r="AE9" s="1079"/>
      <c r="AF9" s="1079"/>
      <c r="AG9" s="1079"/>
      <c r="AH9" s="325"/>
      <c r="AI9" s="326"/>
      <c r="AJ9" s="326"/>
      <c r="AK9" s="326"/>
      <c r="AL9" s="327"/>
      <c r="AM9" s="328"/>
      <c r="AN9" s="328"/>
      <c r="AO9" s="329"/>
      <c r="AP9" s="322"/>
      <c r="AQ9" s="322"/>
      <c r="AR9" s="322"/>
      <c r="AS9" s="322"/>
      <c r="AT9" s="322"/>
      <c r="AU9" s="322"/>
      <c r="AV9" s="322"/>
      <c r="AW9" s="322"/>
      <c r="AX9" s="322"/>
      <c r="AY9">
        <f>COUNTA($C$9)</f>
        <v>0</v>
      </c>
    </row>
    <row r="10" spans="1:51" ht="26.25" customHeight="1" x14ac:dyDescent="0.15">
      <c r="A10" s="1080">
        <v>7</v>
      </c>
      <c r="B10" s="1080">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79"/>
      <c r="AD10" s="1079"/>
      <c r="AE10" s="1079"/>
      <c r="AF10" s="1079"/>
      <c r="AG10" s="1079"/>
      <c r="AH10" s="325"/>
      <c r="AI10" s="326"/>
      <c r="AJ10" s="326"/>
      <c r="AK10" s="326"/>
      <c r="AL10" s="327"/>
      <c r="AM10" s="328"/>
      <c r="AN10" s="328"/>
      <c r="AO10" s="329"/>
      <c r="AP10" s="322"/>
      <c r="AQ10" s="322"/>
      <c r="AR10" s="322"/>
      <c r="AS10" s="322"/>
      <c r="AT10" s="322"/>
      <c r="AU10" s="322"/>
      <c r="AV10" s="322"/>
      <c r="AW10" s="322"/>
      <c r="AX10" s="322"/>
      <c r="AY10">
        <f>COUNTA($C$10)</f>
        <v>0</v>
      </c>
    </row>
    <row r="11" spans="1:51" ht="26.25" customHeight="1" x14ac:dyDescent="0.15">
      <c r="A11" s="1080">
        <v>8</v>
      </c>
      <c r="B11" s="1080">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79"/>
      <c r="AD11" s="1079"/>
      <c r="AE11" s="1079"/>
      <c r="AF11" s="1079"/>
      <c r="AG11" s="1079"/>
      <c r="AH11" s="325"/>
      <c r="AI11" s="326"/>
      <c r="AJ11" s="326"/>
      <c r="AK11" s="326"/>
      <c r="AL11" s="327"/>
      <c r="AM11" s="328"/>
      <c r="AN11" s="328"/>
      <c r="AO11" s="329"/>
      <c r="AP11" s="322"/>
      <c r="AQ11" s="322"/>
      <c r="AR11" s="322"/>
      <c r="AS11" s="322"/>
      <c r="AT11" s="322"/>
      <c r="AU11" s="322"/>
      <c r="AV11" s="322"/>
      <c r="AW11" s="322"/>
      <c r="AX11" s="322"/>
      <c r="AY11">
        <f>COUNTA($C$11)</f>
        <v>0</v>
      </c>
    </row>
    <row r="12" spans="1:51" ht="26.25" customHeight="1" x14ac:dyDescent="0.15">
      <c r="A12" s="1080">
        <v>9</v>
      </c>
      <c r="B12" s="1080">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79"/>
      <c r="AD12" s="1079"/>
      <c r="AE12" s="1079"/>
      <c r="AF12" s="1079"/>
      <c r="AG12" s="1079"/>
      <c r="AH12" s="325"/>
      <c r="AI12" s="326"/>
      <c r="AJ12" s="326"/>
      <c r="AK12" s="326"/>
      <c r="AL12" s="327"/>
      <c r="AM12" s="328"/>
      <c r="AN12" s="328"/>
      <c r="AO12" s="329"/>
      <c r="AP12" s="322"/>
      <c r="AQ12" s="322"/>
      <c r="AR12" s="322"/>
      <c r="AS12" s="322"/>
      <c r="AT12" s="322"/>
      <c r="AU12" s="322"/>
      <c r="AV12" s="322"/>
      <c r="AW12" s="322"/>
      <c r="AX12" s="322"/>
      <c r="AY12">
        <f>COUNTA($C$12)</f>
        <v>0</v>
      </c>
    </row>
    <row r="13" spans="1:51" ht="26.25" customHeight="1" x14ac:dyDescent="0.15">
      <c r="A13" s="1080">
        <v>10</v>
      </c>
      <c r="B13" s="1080">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79"/>
      <c r="AD13" s="1079"/>
      <c r="AE13" s="1079"/>
      <c r="AF13" s="1079"/>
      <c r="AG13" s="1079"/>
      <c r="AH13" s="325"/>
      <c r="AI13" s="326"/>
      <c r="AJ13" s="326"/>
      <c r="AK13" s="326"/>
      <c r="AL13" s="327"/>
      <c r="AM13" s="328"/>
      <c r="AN13" s="328"/>
      <c r="AO13" s="329"/>
      <c r="AP13" s="322"/>
      <c r="AQ13" s="322"/>
      <c r="AR13" s="322"/>
      <c r="AS13" s="322"/>
      <c r="AT13" s="322"/>
      <c r="AU13" s="322"/>
      <c r="AV13" s="322"/>
      <c r="AW13" s="322"/>
      <c r="AX13" s="322"/>
      <c r="AY13">
        <f>COUNTA($C$13)</f>
        <v>0</v>
      </c>
    </row>
    <row r="14" spans="1:51" ht="26.25" customHeight="1" x14ac:dyDescent="0.15">
      <c r="A14" s="1080">
        <v>11</v>
      </c>
      <c r="B14" s="1080">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79"/>
      <c r="AD14" s="1079"/>
      <c r="AE14" s="1079"/>
      <c r="AF14" s="1079"/>
      <c r="AG14" s="1079"/>
      <c r="AH14" s="325"/>
      <c r="AI14" s="326"/>
      <c r="AJ14" s="326"/>
      <c r="AK14" s="326"/>
      <c r="AL14" s="327"/>
      <c r="AM14" s="328"/>
      <c r="AN14" s="328"/>
      <c r="AO14" s="329"/>
      <c r="AP14" s="322"/>
      <c r="AQ14" s="322"/>
      <c r="AR14" s="322"/>
      <c r="AS14" s="322"/>
      <c r="AT14" s="322"/>
      <c r="AU14" s="322"/>
      <c r="AV14" s="322"/>
      <c r="AW14" s="322"/>
      <c r="AX14" s="322"/>
      <c r="AY14">
        <f>COUNTA($C$14)</f>
        <v>0</v>
      </c>
    </row>
    <row r="15" spans="1:51" ht="26.25" customHeight="1" x14ac:dyDescent="0.15">
      <c r="A15" s="1080">
        <v>12</v>
      </c>
      <c r="B15" s="1080">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79"/>
      <c r="AD15" s="1079"/>
      <c r="AE15" s="1079"/>
      <c r="AF15" s="1079"/>
      <c r="AG15" s="1079"/>
      <c r="AH15" s="325"/>
      <c r="AI15" s="326"/>
      <c r="AJ15" s="326"/>
      <c r="AK15" s="326"/>
      <c r="AL15" s="327"/>
      <c r="AM15" s="328"/>
      <c r="AN15" s="328"/>
      <c r="AO15" s="329"/>
      <c r="AP15" s="322"/>
      <c r="AQ15" s="322"/>
      <c r="AR15" s="322"/>
      <c r="AS15" s="322"/>
      <c r="AT15" s="322"/>
      <c r="AU15" s="322"/>
      <c r="AV15" s="322"/>
      <c r="AW15" s="322"/>
      <c r="AX15" s="322"/>
      <c r="AY15">
        <f>COUNTA($C$15)</f>
        <v>0</v>
      </c>
    </row>
    <row r="16" spans="1:51" ht="26.25" customHeight="1" x14ac:dyDescent="0.15">
      <c r="A16" s="1080">
        <v>13</v>
      </c>
      <c r="B16" s="1080">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79"/>
      <c r="AD16" s="1079"/>
      <c r="AE16" s="1079"/>
      <c r="AF16" s="1079"/>
      <c r="AG16" s="1079"/>
      <c r="AH16" s="325"/>
      <c r="AI16" s="326"/>
      <c r="AJ16" s="326"/>
      <c r="AK16" s="326"/>
      <c r="AL16" s="327"/>
      <c r="AM16" s="328"/>
      <c r="AN16" s="328"/>
      <c r="AO16" s="329"/>
      <c r="AP16" s="322"/>
      <c r="AQ16" s="322"/>
      <c r="AR16" s="322"/>
      <c r="AS16" s="322"/>
      <c r="AT16" s="322"/>
      <c r="AU16" s="322"/>
      <c r="AV16" s="322"/>
      <c r="AW16" s="322"/>
      <c r="AX16" s="322"/>
      <c r="AY16">
        <f>COUNTA($C$16)</f>
        <v>0</v>
      </c>
    </row>
    <row r="17" spans="1:51" ht="26.25" customHeight="1" x14ac:dyDescent="0.15">
      <c r="A17" s="1080">
        <v>14</v>
      </c>
      <c r="B17" s="1080">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79"/>
      <c r="AD17" s="1079"/>
      <c r="AE17" s="1079"/>
      <c r="AF17" s="1079"/>
      <c r="AG17" s="1079"/>
      <c r="AH17" s="325"/>
      <c r="AI17" s="326"/>
      <c r="AJ17" s="326"/>
      <c r="AK17" s="326"/>
      <c r="AL17" s="327"/>
      <c r="AM17" s="328"/>
      <c r="AN17" s="328"/>
      <c r="AO17" s="329"/>
      <c r="AP17" s="322"/>
      <c r="AQ17" s="322"/>
      <c r="AR17" s="322"/>
      <c r="AS17" s="322"/>
      <c r="AT17" s="322"/>
      <c r="AU17" s="322"/>
      <c r="AV17" s="322"/>
      <c r="AW17" s="322"/>
      <c r="AX17" s="322"/>
      <c r="AY17">
        <f>COUNTA($C$17)</f>
        <v>0</v>
      </c>
    </row>
    <row r="18" spans="1:51" ht="26.25" customHeight="1" x14ac:dyDescent="0.15">
      <c r="A18" s="1080">
        <v>15</v>
      </c>
      <c r="B18" s="1080">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79"/>
      <c r="AD18" s="1079"/>
      <c r="AE18" s="1079"/>
      <c r="AF18" s="1079"/>
      <c r="AG18" s="1079"/>
      <c r="AH18" s="325"/>
      <c r="AI18" s="326"/>
      <c r="AJ18" s="326"/>
      <c r="AK18" s="326"/>
      <c r="AL18" s="327"/>
      <c r="AM18" s="328"/>
      <c r="AN18" s="328"/>
      <c r="AO18" s="329"/>
      <c r="AP18" s="322"/>
      <c r="AQ18" s="322"/>
      <c r="AR18" s="322"/>
      <c r="AS18" s="322"/>
      <c r="AT18" s="322"/>
      <c r="AU18" s="322"/>
      <c r="AV18" s="322"/>
      <c r="AW18" s="322"/>
      <c r="AX18" s="322"/>
      <c r="AY18">
        <f>COUNTA($C$18)</f>
        <v>0</v>
      </c>
    </row>
    <row r="19" spans="1:51" ht="26.25" customHeight="1" x14ac:dyDescent="0.15">
      <c r="A19" s="1080">
        <v>16</v>
      </c>
      <c r="B19" s="1080">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79"/>
      <c r="AD19" s="1079"/>
      <c r="AE19" s="1079"/>
      <c r="AF19" s="1079"/>
      <c r="AG19" s="1079"/>
      <c r="AH19" s="325"/>
      <c r="AI19" s="326"/>
      <c r="AJ19" s="326"/>
      <c r="AK19" s="326"/>
      <c r="AL19" s="327"/>
      <c r="AM19" s="328"/>
      <c r="AN19" s="328"/>
      <c r="AO19" s="329"/>
      <c r="AP19" s="322"/>
      <c r="AQ19" s="322"/>
      <c r="AR19" s="322"/>
      <c r="AS19" s="322"/>
      <c r="AT19" s="322"/>
      <c r="AU19" s="322"/>
      <c r="AV19" s="322"/>
      <c r="AW19" s="322"/>
      <c r="AX19" s="322"/>
      <c r="AY19">
        <f>COUNTA($C$19)</f>
        <v>0</v>
      </c>
    </row>
    <row r="20" spans="1:51" ht="26.25" customHeight="1" x14ac:dyDescent="0.15">
      <c r="A20" s="1080">
        <v>17</v>
      </c>
      <c r="B20" s="1080">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79"/>
      <c r="AD20" s="1079"/>
      <c r="AE20" s="1079"/>
      <c r="AF20" s="1079"/>
      <c r="AG20" s="1079"/>
      <c r="AH20" s="325"/>
      <c r="AI20" s="326"/>
      <c r="AJ20" s="326"/>
      <c r="AK20" s="326"/>
      <c r="AL20" s="327"/>
      <c r="AM20" s="328"/>
      <c r="AN20" s="328"/>
      <c r="AO20" s="329"/>
      <c r="AP20" s="322"/>
      <c r="AQ20" s="322"/>
      <c r="AR20" s="322"/>
      <c r="AS20" s="322"/>
      <c r="AT20" s="322"/>
      <c r="AU20" s="322"/>
      <c r="AV20" s="322"/>
      <c r="AW20" s="322"/>
      <c r="AX20" s="322"/>
      <c r="AY20">
        <f>COUNTA($C$20)</f>
        <v>0</v>
      </c>
    </row>
    <row r="21" spans="1:51" ht="26.25" customHeight="1" x14ac:dyDescent="0.15">
      <c r="A21" s="1080">
        <v>18</v>
      </c>
      <c r="B21" s="1080">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79"/>
      <c r="AD21" s="1079"/>
      <c r="AE21" s="1079"/>
      <c r="AF21" s="1079"/>
      <c r="AG21" s="1079"/>
      <c r="AH21" s="325"/>
      <c r="AI21" s="326"/>
      <c r="AJ21" s="326"/>
      <c r="AK21" s="326"/>
      <c r="AL21" s="327"/>
      <c r="AM21" s="328"/>
      <c r="AN21" s="328"/>
      <c r="AO21" s="329"/>
      <c r="AP21" s="322"/>
      <c r="AQ21" s="322"/>
      <c r="AR21" s="322"/>
      <c r="AS21" s="322"/>
      <c r="AT21" s="322"/>
      <c r="AU21" s="322"/>
      <c r="AV21" s="322"/>
      <c r="AW21" s="322"/>
      <c r="AX21" s="322"/>
      <c r="AY21">
        <f>COUNTA($C$21)</f>
        <v>0</v>
      </c>
    </row>
    <row r="22" spans="1:51" ht="26.25" customHeight="1" x14ac:dyDescent="0.15">
      <c r="A22" s="1080">
        <v>19</v>
      </c>
      <c r="B22" s="1080">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79"/>
      <c r="AD22" s="1079"/>
      <c r="AE22" s="1079"/>
      <c r="AF22" s="1079"/>
      <c r="AG22" s="1079"/>
      <c r="AH22" s="325"/>
      <c r="AI22" s="326"/>
      <c r="AJ22" s="326"/>
      <c r="AK22" s="326"/>
      <c r="AL22" s="327"/>
      <c r="AM22" s="328"/>
      <c r="AN22" s="328"/>
      <c r="AO22" s="329"/>
      <c r="AP22" s="322"/>
      <c r="AQ22" s="322"/>
      <c r="AR22" s="322"/>
      <c r="AS22" s="322"/>
      <c r="AT22" s="322"/>
      <c r="AU22" s="322"/>
      <c r="AV22" s="322"/>
      <c r="AW22" s="322"/>
      <c r="AX22" s="322"/>
      <c r="AY22">
        <f>COUNTA($C$22)</f>
        <v>0</v>
      </c>
    </row>
    <row r="23" spans="1:51" ht="26.25" customHeight="1" x14ac:dyDescent="0.15">
      <c r="A23" s="1080">
        <v>20</v>
      </c>
      <c r="B23" s="1080">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79"/>
      <c r="AD23" s="1079"/>
      <c r="AE23" s="1079"/>
      <c r="AF23" s="1079"/>
      <c r="AG23" s="1079"/>
      <c r="AH23" s="325"/>
      <c r="AI23" s="326"/>
      <c r="AJ23" s="326"/>
      <c r="AK23" s="326"/>
      <c r="AL23" s="327"/>
      <c r="AM23" s="328"/>
      <c r="AN23" s="328"/>
      <c r="AO23" s="329"/>
      <c r="AP23" s="322"/>
      <c r="AQ23" s="322"/>
      <c r="AR23" s="322"/>
      <c r="AS23" s="322"/>
      <c r="AT23" s="322"/>
      <c r="AU23" s="322"/>
      <c r="AV23" s="322"/>
      <c r="AW23" s="322"/>
      <c r="AX23" s="322"/>
      <c r="AY23">
        <f>COUNTA($C$23)</f>
        <v>0</v>
      </c>
    </row>
    <row r="24" spans="1:51" ht="26.25" customHeight="1" x14ac:dyDescent="0.15">
      <c r="A24" s="1080">
        <v>21</v>
      </c>
      <c r="B24" s="1080">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79"/>
      <c r="AD24" s="1079"/>
      <c r="AE24" s="1079"/>
      <c r="AF24" s="1079"/>
      <c r="AG24" s="1079"/>
      <c r="AH24" s="325"/>
      <c r="AI24" s="326"/>
      <c r="AJ24" s="326"/>
      <c r="AK24" s="326"/>
      <c r="AL24" s="327"/>
      <c r="AM24" s="328"/>
      <c r="AN24" s="328"/>
      <c r="AO24" s="329"/>
      <c r="AP24" s="322"/>
      <c r="AQ24" s="322"/>
      <c r="AR24" s="322"/>
      <c r="AS24" s="322"/>
      <c r="AT24" s="322"/>
      <c r="AU24" s="322"/>
      <c r="AV24" s="322"/>
      <c r="AW24" s="322"/>
      <c r="AX24" s="322"/>
      <c r="AY24">
        <f>COUNTA($C$24)</f>
        <v>0</v>
      </c>
    </row>
    <row r="25" spans="1:51" ht="26.25" customHeight="1" x14ac:dyDescent="0.15">
      <c r="A25" s="1080">
        <v>22</v>
      </c>
      <c r="B25" s="1080">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79"/>
      <c r="AD25" s="1079"/>
      <c r="AE25" s="1079"/>
      <c r="AF25" s="1079"/>
      <c r="AG25" s="1079"/>
      <c r="AH25" s="325"/>
      <c r="AI25" s="326"/>
      <c r="AJ25" s="326"/>
      <c r="AK25" s="326"/>
      <c r="AL25" s="327"/>
      <c r="AM25" s="328"/>
      <c r="AN25" s="328"/>
      <c r="AO25" s="329"/>
      <c r="AP25" s="322"/>
      <c r="AQ25" s="322"/>
      <c r="AR25" s="322"/>
      <c r="AS25" s="322"/>
      <c r="AT25" s="322"/>
      <c r="AU25" s="322"/>
      <c r="AV25" s="322"/>
      <c r="AW25" s="322"/>
      <c r="AX25" s="322"/>
      <c r="AY25">
        <f>COUNTA($C$25)</f>
        <v>0</v>
      </c>
    </row>
    <row r="26" spans="1:51" ht="26.25" customHeight="1" x14ac:dyDescent="0.15">
      <c r="A26" s="1080">
        <v>23</v>
      </c>
      <c r="B26" s="1080">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79"/>
      <c r="AD26" s="1079"/>
      <c r="AE26" s="1079"/>
      <c r="AF26" s="1079"/>
      <c r="AG26" s="1079"/>
      <c r="AH26" s="325"/>
      <c r="AI26" s="326"/>
      <c r="AJ26" s="326"/>
      <c r="AK26" s="326"/>
      <c r="AL26" s="327"/>
      <c r="AM26" s="328"/>
      <c r="AN26" s="328"/>
      <c r="AO26" s="329"/>
      <c r="AP26" s="322"/>
      <c r="AQ26" s="322"/>
      <c r="AR26" s="322"/>
      <c r="AS26" s="322"/>
      <c r="AT26" s="322"/>
      <c r="AU26" s="322"/>
      <c r="AV26" s="322"/>
      <c r="AW26" s="322"/>
      <c r="AX26" s="322"/>
      <c r="AY26">
        <f>COUNTA($C$26)</f>
        <v>0</v>
      </c>
    </row>
    <row r="27" spans="1:51" ht="26.25" customHeight="1" x14ac:dyDescent="0.15">
      <c r="A27" s="1080">
        <v>24</v>
      </c>
      <c r="B27" s="1080">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79"/>
      <c r="AD27" s="1079"/>
      <c r="AE27" s="1079"/>
      <c r="AF27" s="1079"/>
      <c r="AG27" s="1079"/>
      <c r="AH27" s="325"/>
      <c r="AI27" s="326"/>
      <c r="AJ27" s="326"/>
      <c r="AK27" s="326"/>
      <c r="AL27" s="327"/>
      <c r="AM27" s="328"/>
      <c r="AN27" s="328"/>
      <c r="AO27" s="329"/>
      <c r="AP27" s="322"/>
      <c r="AQ27" s="322"/>
      <c r="AR27" s="322"/>
      <c r="AS27" s="322"/>
      <c r="AT27" s="322"/>
      <c r="AU27" s="322"/>
      <c r="AV27" s="322"/>
      <c r="AW27" s="322"/>
      <c r="AX27" s="322"/>
      <c r="AY27">
        <f>COUNTA($C$27)</f>
        <v>0</v>
      </c>
    </row>
    <row r="28" spans="1:51" ht="26.25" customHeight="1" x14ac:dyDescent="0.15">
      <c r="A28" s="1080">
        <v>25</v>
      </c>
      <c r="B28" s="1080">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79"/>
      <c r="AD28" s="1079"/>
      <c r="AE28" s="1079"/>
      <c r="AF28" s="1079"/>
      <c r="AG28" s="1079"/>
      <c r="AH28" s="325"/>
      <c r="AI28" s="326"/>
      <c r="AJ28" s="326"/>
      <c r="AK28" s="326"/>
      <c r="AL28" s="327"/>
      <c r="AM28" s="328"/>
      <c r="AN28" s="328"/>
      <c r="AO28" s="329"/>
      <c r="AP28" s="322"/>
      <c r="AQ28" s="322"/>
      <c r="AR28" s="322"/>
      <c r="AS28" s="322"/>
      <c r="AT28" s="322"/>
      <c r="AU28" s="322"/>
      <c r="AV28" s="322"/>
      <c r="AW28" s="322"/>
      <c r="AX28" s="322"/>
      <c r="AY28">
        <f>COUNTA($C$28)</f>
        <v>0</v>
      </c>
    </row>
    <row r="29" spans="1:51" ht="26.25" customHeight="1" x14ac:dyDescent="0.15">
      <c r="A29" s="1080">
        <v>26</v>
      </c>
      <c r="B29" s="1080">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79"/>
      <c r="AD29" s="1079"/>
      <c r="AE29" s="1079"/>
      <c r="AF29" s="1079"/>
      <c r="AG29" s="1079"/>
      <c r="AH29" s="325"/>
      <c r="AI29" s="326"/>
      <c r="AJ29" s="326"/>
      <c r="AK29" s="326"/>
      <c r="AL29" s="327"/>
      <c r="AM29" s="328"/>
      <c r="AN29" s="328"/>
      <c r="AO29" s="329"/>
      <c r="AP29" s="322"/>
      <c r="AQ29" s="322"/>
      <c r="AR29" s="322"/>
      <c r="AS29" s="322"/>
      <c r="AT29" s="322"/>
      <c r="AU29" s="322"/>
      <c r="AV29" s="322"/>
      <c r="AW29" s="322"/>
      <c r="AX29" s="322"/>
      <c r="AY29">
        <f>COUNTA($C$29)</f>
        <v>0</v>
      </c>
    </row>
    <row r="30" spans="1:51" ht="26.25" customHeight="1" x14ac:dyDescent="0.15">
      <c r="A30" s="1080">
        <v>27</v>
      </c>
      <c r="B30" s="1080">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79"/>
      <c r="AD30" s="1079"/>
      <c r="AE30" s="1079"/>
      <c r="AF30" s="1079"/>
      <c r="AG30" s="1079"/>
      <c r="AH30" s="325"/>
      <c r="AI30" s="326"/>
      <c r="AJ30" s="326"/>
      <c r="AK30" s="326"/>
      <c r="AL30" s="327"/>
      <c r="AM30" s="328"/>
      <c r="AN30" s="328"/>
      <c r="AO30" s="329"/>
      <c r="AP30" s="322"/>
      <c r="AQ30" s="322"/>
      <c r="AR30" s="322"/>
      <c r="AS30" s="322"/>
      <c r="AT30" s="322"/>
      <c r="AU30" s="322"/>
      <c r="AV30" s="322"/>
      <c r="AW30" s="322"/>
      <c r="AX30" s="322"/>
      <c r="AY30">
        <f>COUNTA($C$30)</f>
        <v>0</v>
      </c>
    </row>
    <row r="31" spans="1:51" ht="26.25" customHeight="1" x14ac:dyDescent="0.15">
      <c r="A31" s="1080">
        <v>28</v>
      </c>
      <c r="B31" s="1080">
        <v>1</v>
      </c>
      <c r="C31" s="421"/>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79"/>
      <c r="AD31" s="1079"/>
      <c r="AE31" s="1079"/>
      <c r="AF31" s="1079"/>
      <c r="AG31" s="1079"/>
      <c r="AH31" s="325"/>
      <c r="AI31" s="326"/>
      <c r="AJ31" s="326"/>
      <c r="AK31" s="326"/>
      <c r="AL31" s="327"/>
      <c r="AM31" s="328"/>
      <c r="AN31" s="328"/>
      <c r="AO31" s="329"/>
      <c r="AP31" s="322"/>
      <c r="AQ31" s="322"/>
      <c r="AR31" s="322"/>
      <c r="AS31" s="322"/>
      <c r="AT31" s="322"/>
      <c r="AU31" s="322"/>
      <c r="AV31" s="322"/>
      <c r="AW31" s="322"/>
      <c r="AX31" s="322"/>
      <c r="AY31">
        <f>COUNTA($C$31)</f>
        <v>0</v>
      </c>
    </row>
    <row r="32" spans="1:51" ht="26.25" customHeight="1" x14ac:dyDescent="0.15">
      <c r="A32" s="1080">
        <v>29</v>
      </c>
      <c r="B32" s="1080">
        <v>1</v>
      </c>
      <c r="C32" s="421"/>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79"/>
      <c r="AD32" s="1079"/>
      <c r="AE32" s="1079"/>
      <c r="AF32" s="1079"/>
      <c r="AG32" s="1079"/>
      <c r="AH32" s="325"/>
      <c r="AI32" s="326"/>
      <c r="AJ32" s="326"/>
      <c r="AK32" s="326"/>
      <c r="AL32" s="327"/>
      <c r="AM32" s="328"/>
      <c r="AN32" s="328"/>
      <c r="AO32" s="329"/>
      <c r="AP32" s="322"/>
      <c r="AQ32" s="322"/>
      <c r="AR32" s="322"/>
      <c r="AS32" s="322"/>
      <c r="AT32" s="322"/>
      <c r="AU32" s="322"/>
      <c r="AV32" s="322"/>
      <c r="AW32" s="322"/>
      <c r="AX32" s="322"/>
      <c r="AY32">
        <f>COUNTA($C$32)</f>
        <v>0</v>
      </c>
    </row>
    <row r="33" spans="1:51" ht="26.25" customHeight="1" x14ac:dyDescent="0.15">
      <c r="A33" s="1080">
        <v>30</v>
      </c>
      <c r="B33" s="1080">
        <v>1</v>
      </c>
      <c r="C33" s="421"/>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79"/>
      <c r="AD33" s="1079"/>
      <c r="AE33" s="1079"/>
      <c r="AF33" s="1079"/>
      <c r="AG33" s="1079"/>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321</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7" t="s">
        <v>297</v>
      </c>
      <c r="K36" s="109"/>
      <c r="L36" s="109"/>
      <c r="M36" s="109"/>
      <c r="N36" s="109"/>
      <c r="O36" s="109"/>
      <c r="P36" s="336" t="s">
        <v>27</v>
      </c>
      <c r="Q36" s="336"/>
      <c r="R36" s="336"/>
      <c r="S36" s="336"/>
      <c r="T36" s="336"/>
      <c r="U36" s="336"/>
      <c r="V36" s="336"/>
      <c r="W36" s="336"/>
      <c r="X36" s="336"/>
      <c r="Y36" s="346" t="s">
        <v>350</v>
      </c>
      <c r="Z36" s="347"/>
      <c r="AA36" s="347"/>
      <c r="AB36" s="347"/>
      <c r="AC36" s="277" t="s">
        <v>335</v>
      </c>
      <c r="AD36" s="277"/>
      <c r="AE36" s="277"/>
      <c r="AF36" s="277"/>
      <c r="AG36" s="277"/>
      <c r="AH36" s="346" t="s">
        <v>258</v>
      </c>
      <c r="AI36" s="348"/>
      <c r="AJ36" s="348"/>
      <c r="AK36" s="348"/>
      <c r="AL36" s="348" t="s">
        <v>21</v>
      </c>
      <c r="AM36" s="348"/>
      <c r="AN36" s="348"/>
      <c r="AO36" s="422"/>
      <c r="AP36" s="423" t="s">
        <v>298</v>
      </c>
      <c r="AQ36" s="423"/>
      <c r="AR36" s="423"/>
      <c r="AS36" s="423"/>
      <c r="AT36" s="423"/>
      <c r="AU36" s="423"/>
      <c r="AV36" s="423"/>
      <c r="AW36" s="423"/>
      <c r="AX36" s="423"/>
      <c r="AY36">
        <f>$AY$34</f>
        <v>0</v>
      </c>
    </row>
    <row r="37" spans="1:51" ht="26.25" customHeight="1" x14ac:dyDescent="0.15">
      <c r="A37" s="1080">
        <v>1</v>
      </c>
      <c r="B37" s="1080">
        <v>1</v>
      </c>
      <c r="C37" s="421"/>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79"/>
      <c r="AD37" s="1079"/>
      <c r="AE37" s="1079"/>
      <c r="AF37" s="1079"/>
      <c r="AG37" s="1079"/>
      <c r="AH37" s="325"/>
      <c r="AI37" s="326"/>
      <c r="AJ37" s="326"/>
      <c r="AK37" s="326"/>
      <c r="AL37" s="327"/>
      <c r="AM37" s="328"/>
      <c r="AN37" s="328"/>
      <c r="AO37" s="329"/>
      <c r="AP37" s="322"/>
      <c r="AQ37" s="322"/>
      <c r="AR37" s="322"/>
      <c r="AS37" s="322"/>
      <c r="AT37" s="322"/>
      <c r="AU37" s="322"/>
      <c r="AV37" s="322"/>
      <c r="AW37" s="322"/>
      <c r="AX37" s="322"/>
      <c r="AY37">
        <f>$AY$34</f>
        <v>0</v>
      </c>
    </row>
    <row r="38" spans="1:51" ht="26.25" customHeight="1" x14ac:dyDescent="0.15">
      <c r="A38" s="1080">
        <v>2</v>
      </c>
      <c r="B38" s="1080">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79"/>
      <c r="AD38" s="1079"/>
      <c r="AE38" s="1079"/>
      <c r="AF38" s="1079"/>
      <c r="AG38" s="1079"/>
      <c r="AH38" s="325"/>
      <c r="AI38" s="326"/>
      <c r="AJ38" s="326"/>
      <c r="AK38" s="326"/>
      <c r="AL38" s="327"/>
      <c r="AM38" s="328"/>
      <c r="AN38" s="328"/>
      <c r="AO38" s="329"/>
      <c r="AP38" s="322"/>
      <c r="AQ38" s="322"/>
      <c r="AR38" s="322"/>
      <c r="AS38" s="322"/>
      <c r="AT38" s="322"/>
      <c r="AU38" s="322"/>
      <c r="AV38" s="322"/>
      <c r="AW38" s="322"/>
      <c r="AX38" s="322"/>
      <c r="AY38">
        <f>COUNTA($C$38)</f>
        <v>0</v>
      </c>
    </row>
    <row r="39" spans="1:51" ht="26.25" customHeight="1" x14ac:dyDescent="0.15">
      <c r="A39" s="1080">
        <v>3</v>
      </c>
      <c r="B39" s="1080">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79"/>
      <c r="AD39" s="1079"/>
      <c r="AE39" s="1079"/>
      <c r="AF39" s="1079"/>
      <c r="AG39" s="1079"/>
      <c r="AH39" s="325"/>
      <c r="AI39" s="326"/>
      <c r="AJ39" s="326"/>
      <c r="AK39" s="326"/>
      <c r="AL39" s="327"/>
      <c r="AM39" s="328"/>
      <c r="AN39" s="328"/>
      <c r="AO39" s="329"/>
      <c r="AP39" s="322"/>
      <c r="AQ39" s="322"/>
      <c r="AR39" s="322"/>
      <c r="AS39" s="322"/>
      <c r="AT39" s="322"/>
      <c r="AU39" s="322"/>
      <c r="AV39" s="322"/>
      <c r="AW39" s="322"/>
      <c r="AX39" s="322"/>
      <c r="AY39">
        <f>COUNTA($C$39)</f>
        <v>0</v>
      </c>
    </row>
    <row r="40" spans="1:51" ht="26.25" customHeight="1" x14ac:dyDescent="0.15">
      <c r="A40" s="1080">
        <v>4</v>
      </c>
      <c r="B40" s="1080">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79"/>
      <c r="AD40" s="1079"/>
      <c r="AE40" s="1079"/>
      <c r="AF40" s="1079"/>
      <c r="AG40" s="1079"/>
      <c r="AH40" s="325"/>
      <c r="AI40" s="326"/>
      <c r="AJ40" s="326"/>
      <c r="AK40" s="326"/>
      <c r="AL40" s="327"/>
      <c r="AM40" s="328"/>
      <c r="AN40" s="328"/>
      <c r="AO40" s="329"/>
      <c r="AP40" s="322"/>
      <c r="AQ40" s="322"/>
      <c r="AR40" s="322"/>
      <c r="AS40" s="322"/>
      <c r="AT40" s="322"/>
      <c r="AU40" s="322"/>
      <c r="AV40" s="322"/>
      <c r="AW40" s="322"/>
      <c r="AX40" s="322"/>
      <c r="AY40">
        <f>COUNTA($C$40)</f>
        <v>0</v>
      </c>
    </row>
    <row r="41" spans="1:51" ht="26.25" customHeight="1" x14ac:dyDescent="0.15">
      <c r="A41" s="1080">
        <v>5</v>
      </c>
      <c r="B41" s="1080">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79"/>
      <c r="AD41" s="1079"/>
      <c r="AE41" s="1079"/>
      <c r="AF41" s="1079"/>
      <c r="AG41" s="1079"/>
      <c r="AH41" s="325"/>
      <c r="AI41" s="326"/>
      <c r="AJ41" s="326"/>
      <c r="AK41" s="326"/>
      <c r="AL41" s="327"/>
      <c r="AM41" s="328"/>
      <c r="AN41" s="328"/>
      <c r="AO41" s="329"/>
      <c r="AP41" s="322"/>
      <c r="AQ41" s="322"/>
      <c r="AR41" s="322"/>
      <c r="AS41" s="322"/>
      <c r="AT41" s="322"/>
      <c r="AU41" s="322"/>
      <c r="AV41" s="322"/>
      <c r="AW41" s="322"/>
      <c r="AX41" s="322"/>
      <c r="AY41">
        <f>COUNTA($C$41)</f>
        <v>0</v>
      </c>
    </row>
    <row r="42" spans="1:51" ht="26.25" customHeight="1" x14ac:dyDescent="0.15">
      <c r="A42" s="1080">
        <v>6</v>
      </c>
      <c r="B42" s="1080">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79"/>
      <c r="AD42" s="1079"/>
      <c r="AE42" s="1079"/>
      <c r="AF42" s="1079"/>
      <c r="AG42" s="1079"/>
      <c r="AH42" s="325"/>
      <c r="AI42" s="326"/>
      <c r="AJ42" s="326"/>
      <c r="AK42" s="326"/>
      <c r="AL42" s="327"/>
      <c r="AM42" s="328"/>
      <c r="AN42" s="328"/>
      <c r="AO42" s="329"/>
      <c r="AP42" s="322"/>
      <c r="AQ42" s="322"/>
      <c r="AR42" s="322"/>
      <c r="AS42" s="322"/>
      <c r="AT42" s="322"/>
      <c r="AU42" s="322"/>
      <c r="AV42" s="322"/>
      <c r="AW42" s="322"/>
      <c r="AX42" s="322"/>
      <c r="AY42">
        <f>COUNTA($C$42)</f>
        <v>0</v>
      </c>
    </row>
    <row r="43" spans="1:51" ht="26.25" customHeight="1" x14ac:dyDescent="0.15">
      <c r="A43" s="1080">
        <v>7</v>
      </c>
      <c r="B43" s="1080">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79"/>
      <c r="AD43" s="1079"/>
      <c r="AE43" s="1079"/>
      <c r="AF43" s="1079"/>
      <c r="AG43" s="1079"/>
      <c r="AH43" s="325"/>
      <c r="AI43" s="326"/>
      <c r="AJ43" s="326"/>
      <c r="AK43" s="326"/>
      <c r="AL43" s="327"/>
      <c r="AM43" s="328"/>
      <c r="AN43" s="328"/>
      <c r="AO43" s="329"/>
      <c r="AP43" s="322"/>
      <c r="AQ43" s="322"/>
      <c r="AR43" s="322"/>
      <c r="AS43" s="322"/>
      <c r="AT43" s="322"/>
      <c r="AU43" s="322"/>
      <c r="AV43" s="322"/>
      <c r="AW43" s="322"/>
      <c r="AX43" s="322"/>
      <c r="AY43">
        <f>COUNTA($C$43)</f>
        <v>0</v>
      </c>
    </row>
    <row r="44" spans="1:51" ht="26.25" customHeight="1" x14ac:dyDescent="0.15">
      <c r="A44" s="1080">
        <v>8</v>
      </c>
      <c r="B44" s="1080">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79"/>
      <c r="AD44" s="1079"/>
      <c r="AE44" s="1079"/>
      <c r="AF44" s="1079"/>
      <c r="AG44" s="1079"/>
      <c r="AH44" s="325"/>
      <c r="AI44" s="326"/>
      <c r="AJ44" s="326"/>
      <c r="AK44" s="326"/>
      <c r="AL44" s="327"/>
      <c r="AM44" s="328"/>
      <c r="AN44" s="328"/>
      <c r="AO44" s="329"/>
      <c r="AP44" s="322"/>
      <c r="AQ44" s="322"/>
      <c r="AR44" s="322"/>
      <c r="AS44" s="322"/>
      <c r="AT44" s="322"/>
      <c r="AU44" s="322"/>
      <c r="AV44" s="322"/>
      <c r="AW44" s="322"/>
      <c r="AX44" s="322"/>
      <c r="AY44">
        <f>COUNTA($C$44)</f>
        <v>0</v>
      </c>
    </row>
    <row r="45" spans="1:51" ht="26.25" customHeight="1" x14ac:dyDescent="0.15">
      <c r="A45" s="1080">
        <v>9</v>
      </c>
      <c r="B45" s="1080">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79"/>
      <c r="AD45" s="1079"/>
      <c r="AE45" s="1079"/>
      <c r="AF45" s="1079"/>
      <c r="AG45" s="1079"/>
      <c r="AH45" s="325"/>
      <c r="AI45" s="326"/>
      <c r="AJ45" s="326"/>
      <c r="AK45" s="326"/>
      <c r="AL45" s="327"/>
      <c r="AM45" s="328"/>
      <c r="AN45" s="328"/>
      <c r="AO45" s="329"/>
      <c r="AP45" s="322"/>
      <c r="AQ45" s="322"/>
      <c r="AR45" s="322"/>
      <c r="AS45" s="322"/>
      <c r="AT45" s="322"/>
      <c r="AU45" s="322"/>
      <c r="AV45" s="322"/>
      <c r="AW45" s="322"/>
      <c r="AX45" s="322"/>
      <c r="AY45">
        <f>COUNTA($C$45)</f>
        <v>0</v>
      </c>
    </row>
    <row r="46" spans="1:51" ht="26.25" customHeight="1" x14ac:dyDescent="0.15">
      <c r="A46" s="1080">
        <v>10</v>
      </c>
      <c r="B46" s="1080">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79"/>
      <c r="AD46" s="1079"/>
      <c r="AE46" s="1079"/>
      <c r="AF46" s="1079"/>
      <c r="AG46" s="1079"/>
      <c r="AH46" s="325"/>
      <c r="AI46" s="326"/>
      <c r="AJ46" s="326"/>
      <c r="AK46" s="326"/>
      <c r="AL46" s="327"/>
      <c r="AM46" s="328"/>
      <c r="AN46" s="328"/>
      <c r="AO46" s="329"/>
      <c r="AP46" s="322"/>
      <c r="AQ46" s="322"/>
      <c r="AR46" s="322"/>
      <c r="AS46" s="322"/>
      <c r="AT46" s="322"/>
      <c r="AU46" s="322"/>
      <c r="AV46" s="322"/>
      <c r="AW46" s="322"/>
      <c r="AX46" s="322"/>
      <c r="AY46">
        <f>COUNTA($C$46)</f>
        <v>0</v>
      </c>
    </row>
    <row r="47" spans="1:51" ht="26.25" customHeight="1" x14ac:dyDescent="0.15">
      <c r="A47" s="1080">
        <v>11</v>
      </c>
      <c r="B47" s="1080">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79"/>
      <c r="AD47" s="1079"/>
      <c r="AE47" s="1079"/>
      <c r="AF47" s="1079"/>
      <c r="AG47" s="1079"/>
      <c r="AH47" s="325"/>
      <c r="AI47" s="326"/>
      <c r="AJ47" s="326"/>
      <c r="AK47" s="326"/>
      <c r="AL47" s="327"/>
      <c r="AM47" s="328"/>
      <c r="AN47" s="328"/>
      <c r="AO47" s="329"/>
      <c r="AP47" s="322"/>
      <c r="AQ47" s="322"/>
      <c r="AR47" s="322"/>
      <c r="AS47" s="322"/>
      <c r="AT47" s="322"/>
      <c r="AU47" s="322"/>
      <c r="AV47" s="322"/>
      <c r="AW47" s="322"/>
      <c r="AX47" s="322"/>
      <c r="AY47">
        <f>COUNTA($C$47)</f>
        <v>0</v>
      </c>
    </row>
    <row r="48" spans="1:51" ht="26.25" customHeight="1" x14ac:dyDescent="0.15">
      <c r="A48" s="1080">
        <v>12</v>
      </c>
      <c r="B48" s="1080">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79"/>
      <c r="AD48" s="1079"/>
      <c r="AE48" s="1079"/>
      <c r="AF48" s="1079"/>
      <c r="AG48" s="1079"/>
      <c r="AH48" s="325"/>
      <c r="AI48" s="326"/>
      <c r="AJ48" s="326"/>
      <c r="AK48" s="326"/>
      <c r="AL48" s="327"/>
      <c r="AM48" s="328"/>
      <c r="AN48" s="328"/>
      <c r="AO48" s="329"/>
      <c r="AP48" s="322"/>
      <c r="AQ48" s="322"/>
      <c r="AR48" s="322"/>
      <c r="AS48" s="322"/>
      <c r="AT48" s="322"/>
      <c r="AU48" s="322"/>
      <c r="AV48" s="322"/>
      <c r="AW48" s="322"/>
      <c r="AX48" s="322"/>
      <c r="AY48">
        <f>COUNTA($C$48)</f>
        <v>0</v>
      </c>
    </row>
    <row r="49" spans="1:51" ht="26.25" customHeight="1" x14ac:dyDescent="0.15">
      <c r="A49" s="1080">
        <v>13</v>
      </c>
      <c r="B49" s="1080">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79"/>
      <c r="AD49" s="1079"/>
      <c r="AE49" s="1079"/>
      <c r="AF49" s="1079"/>
      <c r="AG49" s="1079"/>
      <c r="AH49" s="325"/>
      <c r="AI49" s="326"/>
      <c r="AJ49" s="326"/>
      <c r="AK49" s="326"/>
      <c r="AL49" s="327"/>
      <c r="AM49" s="328"/>
      <c r="AN49" s="328"/>
      <c r="AO49" s="329"/>
      <c r="AP49" s="322"/>
      <c r="AQ49" s="322"/>
      <c r="AR49" s="322"/>
      <c r="AS49" s="322"/>
      <c r="AT49" s="322"/>
      <c r="AU49" s="322"/>
      <c r="AV49" s="322"/>
      <c r="AW49" s="322"/>
      <c r="AX49" s="322"/>
      <c r="AY49">
        <f>COUNTA($C$49)</f>
        <v>0</v>
      </c>
    </row>
    <row r="50" spans="1:51" ht="26.25" customHeight="1" x14ac:dyDescent="0.15">
      <c r="A50" s="1080">
        <v>14</v>
      </c>
      <c r="B50" s="1080">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79"/>
      <c r="AD50" s="1079"/>
      <c r="AE50" s="1079"/>
      <c r="AF50" s="1079"/>
      <c r="AG50" s="1079"/>
      <c r="AH50" s="325"/>
      <c r="AI50" s="326"/>
      <c r="AJ50" s="326"/>
      <c r="AK50" s="326"/>
      <c r="AL50" s="327"/>
      <c r="AM50" s="328"/>
      <c r="AN50" s="328"/>
      <c r="AO50" s="329"/>
      <c r="AP50" s="322"/>
      <c r="AQ50" s="322"/>
      <c r="AR50" s="322"/>
      <c r="AS50" s="322"/>
      <c r="AT50" s="322"/>
      <c r="AU50" s="322"/>
      <c r="AV50" s="322"/>
      <c r="AW50" s="322"/>
      <c r="AX50" s="322"/>
      <c r="AY50">
        <f>COUNTA($C$50)</f>
        <v>0</v>
      </c>
    </row>
    <row r="51" spans="1:51" ht="26.25" customHeight="1" x14ac:dyDescent="0.15">
      <c r="A51" s="1080">
        <v>15</v>
      </c>
      <c r="B51" s="1080">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79"/>
      <c r="AD51" s="1079"/>
      <c r="AE51" s="1079"/>
      <c r="AF51" s="1079"/>
      <c r="AG51" s="1079"/>
      <c r="AH51" s="325"/>
      <c r="AI51" s="326"/>
      <c r="AJ51" s="326"/>
      <c r="AK51" s="326"/>
      <c r="AL51" s="327"/>
      <c r="AM51" s="328"/>
      <c r="AN51" s="328"/>
      <c r="AO51" s="329"/>
      <c r="AP51" s="322"/>
      <c r="AQ51" s="322"/>
      <c r="AR51" s="322"/>
      <c r="AS51" s="322"/>
      <c r="AT51" s="322"/>
      <c r="AU51" s="322"/>
      <c r="AV51" s="322"/>
      <c r="AW51" s="322"/>
      <c r="AX51" s="322"/>
      <c r="AY51">
        <f>COUNTA($C$51)</f>
        <v>0</v>
      </c>
    </row>
    <row r="52" spans="1:51" ht="26.25" customHeight="1" x14ac:dyDescent="0.15">
      <c r="A52" s="1080">
        <v>16</v>
      </c>
      <c r="B52" s="1080">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79"/>
      <c r="AD52" s="1079"/>
      <c r="AE52" s="1079"/>
      <c r="AF52" s="1079"/>
      <c r="AG52" s="1079"/>
      <c r="AH52" s="325"/>
      <c r="AI52" s="326"/>
      <c r="AJ52" s="326"/>
      <c r="AK52" s="326"/>
      <c r="AL52" s="327"/>
      <c r="AM52" s="328"/>
      <c r="AN52" s="328"/>
      <c r="AO52" s="329"/>
      <c r="AP52" s="322"/>
      <c r="AQ52" s="322"/>
      <c r="AR52" s="322"/>
      <c r="AS52" s="322"/>
      <c r="AT52" s="322"/>
      <c r="AU52" s="322"/>
      <c r="AV52" s="322"/>
      <c r="AW52" s="322"/>
      <c r="AX52" s="322"/>
      <c r="AY52">
        <f>COUNTA($C$52)</f>
        <v>0</v>
      </c>
    </row>
    <row r="53" spans="1:51" ht="26.25" customHeight="1" x14ac:dyDescent="0.15">
      <c r="A53" s="1080">
        <v>17</v>
      </c>
      <c r="B53" s="1080">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79"/>
      <c r="AD53" s="1079"/>
      <c r="AE53" s="1079"/>
      <c r="AF53" s="1079"/>
      <c r="AG53" s="1079"/>
      <c r="AH53" s="325"/>
      <c r="AI53" s="326"/>
      <c r="AJ53" s="326"/>
      <c r="AK53" s="326"/>
      <c r="AL53" s="327"/>
      <c r="AM53" s="328"/>
      <c r="AN53" s="328"/>
      <c r="AO53" s="329"/>
      <c r="AP53" s="322"/>
      <c r="AQ53" s="322"/>
      <c r="AR53" s="322"/>
      <c r="AS53" s="322"/>
      <c r="AT53" s="322"/>
      <c r="AU53" s="322"/>
      <c r="AV53" s="322"/>
      <c r="AW53" s="322"/>
      <c r="AX53" s="322"/>
      <c r="AY53">
        <f>COUNTA($C$53)</f>
        <v>0</v>
      </c>
    </row>
    <row r="54" spans="1:51" ht="26.25" customHeight="1" x14ac:dyDescent="0.15">
      <c r="A54" s="1080">
        <v>18</v>
      </c>
      <c r="B54" s="1080">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79"/>
      <c r="AD54" s="1079"/>
      <c r="AE54" s="1079"/>
      <c r="AF54" s="1079"/>
      <c r="AG54" s="1079"/>
      <c r="AH54" s="325"/>
      <c r="AI54" s="326"/>
      <c r="AJ54" s="326"/>
      <c r="AK54" s="326"/>
      <c r="AL54" s="327"/>
      <c r="AM54" s="328"/>
      <c r="AN54" s="328"/>
      <c r="AO54" s="329"/>
      <c r="AP54" s="322"/>
      <c r="AQ54" s="322"/>
      <c r="AR54" s="322"/>
      <c r="AS54" s="322"/>
      <c r="AT54" s="322"/>
      <c r="AU54" s="322"/>
      <c r="AV54" s="322"/>
      <c r="AW54" s="322"/>
      <c r="AX54" s="322"/>
      <c r="AY54">
        <f>COUNTA($C$54)</f>
        <v>0</v>
      </c>
    </row>
    <row r="55" spans="1:51" ht="26.25" customHeight="1" x14ac:dyDescent="0.15">
      <c r="A55" s="1080">
        <v>19</v>
      </c>
      <c r="B55" s="1080">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79"/>
      <c r="AD55" s="1079"/>
      <c r="AE55" s="1079"/>
      <c r="AF55" s="1079"/>
      <c r="AG55" s="1079"/>
      <c r="AH55" s="325"/>
      <c r="AI55" s="326"/>
      <c r="AJ55" s="326"/>
      <c r="AK55" s="326"/>
      <c r="AL55" s="327"/>
      <c r="AM55" s="328"/>
      <c r="AN55" s="328"/>
      <c r="AO55" s="329"/>
      <c r="AP55" s="322"/>
      <c r="AQ55" s="322"/>
      <c r="AR55" s="322"/>
      <c r="AS55" s="322"/>
      <c r="AT55" s="322"/>
      <c r="AU55" s="322"/>
      <c r="AV55" s="322"/>
      <c r="AW55" s="322"/>
      <c r="AX55" s="322"/>
      <c r="AY55">
        <f>COUNTA($C$55)</f>
        <v>0</v>
      </c>
    </row>
    <row r="56" spans="1:51" ht="26.25" customHeight="1" x14ac:dyDescent="0.15">
      <c r="A56" s="1080">
        <v>20</v>
      </c>
      <c r="B56" s="1080">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79"/>
      <c r="AD56" s="1079"/>
      <c r="AE56" s="1079"/>
      <c r="AF56" s="1079"/>
      <c r="AG56" s="1079"/>
      <c r="AH56" s="325"/>
      <c r="AI56" s="326"/>
      <c r="AJ56" s="326"/>
      <c r="AK56" s="326"/>
      <c r="AL56" s="327"/>
      <c r="AM56" s="328"/>
      <c r="AN56" s="328"/>
      <c r="AO56" s="329"/>
      <c r="AP56" s="322"/>
      <c r="AQ56" s="322"/>
      <c r="AR56" s="322"/>
      <c r="AS56" s="322"/>
      <c r="AT56" s="322"/>
      <c r="AU56" s="322"/>
      <c r="AV56" s="322"/>
      <c r="AW56" s="322"/>
      <c r="AX56" s="322"/>
      <c r="AY56">
        <f>COUNTA($C$56)</f>
        <v>0</v>
      </c>
    </row>
    <row r="57" spans="1:51" ht="26.25" customHeight="1" x14ac:dyDescent="0.15">
      <c r="A57" s="1080">
        <v>21</v>
      </c>
      <c r="B57" s="1080">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79"/>
      <c r="AD57" s="1079"/>
      <c r="AE57" s="1079"/>
      <c r="AF57" s="1079"/>
      <c r="AG57" s="1079"/>
      <c r="AH57" s="325"/>
      <c r="AI57" s="326"/>
      <c r="AJ57" s="326"/>
      <c r="AK57" s="326"/>
      <c r="AL57" s="327"/>
      <c r="AM57" s="328"/>
      <c r="AN57" s="328"/>
      <c r="AO57" s="329"/>
      <c r="AP57" s="322"/>
      <c r="AQ57" s="322"/>
      <c r="AR57" s="322"/>
      <c r="AS57" s="322"/>
      <c r="AT57" s="322"/>
      <c r="AU57" s="322"/>
      <c r="AV57" s="322"/>
      <c r="AW57" s="322"/>
      <c r="AX57" s="322"/>
      <c r="AY57">
        <f>COUNTA($C$57)</f>
        <v>0</v>
      </c>
    </row>
    <row r="58" spans="1:51" ht="26.25" customHeight="1" x14ac:dyDescent="0.15">
      <c r="A58" s="1080">
        <v>22</v>
      </c>
      <c r="B58" s="1080">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79"/>
      <c r="AD58" s="1079"/>
      <c r="AE58" s="1079"/>
      <c r="AF58" s="1079"/>
      <c r="AG58" s="1079"/>
      <c r="AH58" s="325"/>
      <c r="AI58" s="326"/>
      <c r="AJ58" s="326"/>
      <c r="AK58" s="326"/>
      <c r="AL58" s="327"/>
      <c r="AM58" s="328"/>
      <c r="AN58" s="328"/>
      <c r="AO58" s="329"/>
      <c r="AP58" s="322"/>
      <c r="AQ58" s="322"/>
      <c r="AR58" s="322"/>
      <c r="AS58" s="322"/>
      <c r="AT58" s="322"/>
      <c r="AU58" s="322"/>
      <c r="AV58" s="322"/>
      <c r="AW58" s="322"/>
      <c r="AX58" s="322"/>
      <c r="AY58">
        <f>COUNTA($C$58)</f>
        <v>0</v>
      </c>
    </row>
    <row r="59" spans="1:51" ht="26.25" customHeight="1" x14ac:dyDescent="0.15">
      <c r="A59" s="1080">
        <v>23</v>
      </c>
      <c r="B59" s="1080">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79"/>
      <c r="AD59" s="1079"/>
      <c r="AE59" s="1079"/>
      <c r="AF59" s="1079"/>
      <c r="AG59" s="1079"/>
      <c r="AH59" s="325"/>
      <c r="AI59" s="326"/>
      <c r="AJ59" s="326"/>
      <c r="AK59" s="326"/>
      <c r="AL59" s="327"/>
      <c r="AM59" s="328"/>
      <c r="AN59" s="328"/>
      <c r="AO59" s="329"/>
      <c r="AP59" s="322"/>
      <c r="AQ59" s="322"/>
      <c r="AR59" s="322"/>
      <c r="AS59" s="322"/>
      <c r="AT59" s="322"/>
      <c r="AU59" s="322"/>
      <c r="AV59" s="322"/>
      <c r="AW59" s="322"/>
      <c r="AX59" s="322"/>
      <c r="AY59">
        <f>COUNTA($C$59)</f>
        <v>0</v>
      </c>
    </row>
    <row r="60" spans="1:51" ht="26.25" customHeight="1" x14ac:dyDescent="0.15">
      <c r="A60" s="1080">
        <v>24</v>
      </c>
      <c r="B60" s="1080">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79"/>
      <c r="AD60" s="1079"/>
      <c r="AE60" s="1079"/>
      <c r="AF60" s="1079"/>
      <c r="AG60" s="1079"/>
      <c r="AH60" s="325"/>
      <c r="AI60" s="326"/>
      <c r="AJ60" s="326"/>
      <c r="AK60" s="326"/>
      <c r="AL60" s="327"/>
      <c r="AM60" s="328"/>
      <c r="AN60" s="328"/>
      <c r="AO60" s="329"/>
      <c r="AP60" s="322"/>
      <c r="AQ60" s="322"/>
      <c r="AR60" s="322"/>
      <c r="AS60" s="322"/>
      <c r="AT60" s="322"/>
      <c r="AU60" s="322"/>
      <c r="AV60" s="322"/>
      <c r="AW60" s="322"/>
      <c r="AX60" s="322"/>
      <c r="AY60">
        <f>COUNTA($C$60)</f>
        <v>0</v>
      </c>
    </row>
    <row r="61" spans="1:51" ht="26.25" customHeight="1" x14ac:dyDescent="0.15">
      <c r="A61" s="1080">
        <v>25</v>
      </c>
      <c r="B61" s="1080">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79"/>
      <c r="AD61" s="1079"/>
      <c r="AE61" s="1079"/>
      <c r="AF61" s="1079"/>
      <c r="AG61" s="1079"/>
      <c r="AH61" s="325"/>
      <c r="AI61" s="326"/>
      <c r="AJ61" s="326"/>
      <c r="AK61" s="326"/>
      <c r="AL61" s="327"/>
      <c r="AM61" s="328"/>
      <c r="AN61" s="328"/>
      <c r="AO61" s="329"/>
      <c r="AP61" s="322"/>
      <c r="AQ61" s="322"/>
      <c r="AR61" s="322"/>
      <c r="AS61" s="322"/>
      <c r="AT61" s="322"/>
      <c r="AU61" s="322"/>
      <c r="AV61" s="322"/>
      <c r="AW61" s="322"/>
      <c r="AX61" s="322"/>
      <c r="AY61">
        <f>COUNTA($C$61)</f>
        <v>0</v>
      </c>
    </row>
    <row r="62" spans="1:51" ht="26.25" customHeight="1" x14ac:dyDescent="0.15">
      <c r="A62" s="1080">
        <v>26</v>
      </c>
      <c r="B62" s="1080">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79"/>
      <c r="AD62" s="1079"/>
      <c r="AE62" s="1079"/>
      <c r="AF62" s="1079"/>
      <c r="AG62" s="1079"/>
      <c r="AH62" s="325"/>
      <c r="AI62" s="326"/>
      <c r="AJ62" s="326"/>
      <c r="AK62" s="326"/>
      <c r="AL62" s="327"/>
      <c r="AM62" s="328"/>
      <c r="AN62" s="328"/>
      <c r="AO62" s="329"/>
      <c r="AP62" s="322"/>
      <c r="AQ62" s="322"/>
      <c r="AR62" s="322"/>
      <c r="AS62" s="322"/>
      <c r="AT62" s="322"/>
      <c r="AU62" s="322"/>
      <c r="AV62" s="322"/>
      <c r="AW62" s="322"/>
      <c r="AX62" s="322"/>
      <c r="AY62">
        <f>COUNTA($C$62)</f>
        <v>0</v>
      </c>
    </row>
    <row r="63" spans="1:51" ht="26.25" customHeight="1" x14ac:dyDescent="0.15">
      <c r="A63" s="1080">
        <v>27</v>
      </c>
      <c r="B63" s="1080">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79"/>
      <c r="AD63" s="1079"/>
      <c r="AE63" s="1079"/>
      <c r="AF63" s="1079"/>
      <c r="AG63" s="1079"/>
      <c r="AH63" s="325"/>
      <c r="AI63" s="326"/>
      <c r="AJ63" s="326"/>
      <c r="AK63" s="326"/>
      <c r="AL63" s="327"/>
      <c r="AM63" s="328"/>
      <c r="AN63" s="328"/>
      <c r="AO63" s="329"/>
      <c r="AP63" s="322"/>
      <c r="AQ63" s="322"/>
      <c r="AR63" s="322"/>
      <c r="AS63" s="322"/>
      <c r="AT63" s="322"/>
      <c r="AU63" s="322"/>
      <c r="AV63" s="322"/>
      <c r="AW63" s="322"/>
      <c r="AX63" s="322"/>
      <c r="AY63">
        <f>COUNTA($C$63)</f>
        <v>0</v>
      </c>
    </row>
    <row r="64" spans="1:51" ht="26.25" customHeight="1" x14ac:dyDescent="0.15">
      <c r="A64" s="1080">
        <v>28</v>
      </c>
      <c r="B64" s="1080">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79"/>
      <c r="AD64" s="1079"/>
      <c r="AE64" s="1079"/>
      <c r="AF64" s="1079"/>
      <c r="AG64" s="1079"/>
      <c r="AH64" s="325"/>
      <c r="AI64" s="326"/>
      <c r="AJ64" s="326"/>
      <c r="AK64" s="326"/>
      <c r="AL64" s="327"/>
      <c r="AM64" s="328"/>
      <c r="AN64" s="328"/>
      <c r="AO64" s="329"/>
      <c r="AP64" s="322"/>
      <c r="AQ64" s="322"/>
      <c r="AR64" s="322"/>
      <c r="AS64" s="322"/>
      <c r="AT64" s="322"/>
      <c r="AU64" s="322"/>
      <c r="AV64" s="322"/>
      <c r="AW64" s="322"/>
      <c r="AX64" s="322"/>
      <c r="AY64">
        <f>COUNTA($C$64)</f>
        <v>0</v>
      </c>
    </row>
    <row r="65" spans="1:51" ht="26.25" customHeight="1" x14ac:dyDescent="0.15">
      <c r="A65" s="1080">
        <v>29</v>
      </c>
      <c r="B65" s="1080">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79"/>
      <c r="AD65" s="1079"/>
      <c r="AE65" s="1079"/>
      <c r="AF65" s="1079"/>
      <c r="AG65" s="1079"/>
      <c r="AH65" s="325"/>
      <c r="AI65" s="326"/>
      <c r="AJ65" s="326"/>
      <c r="AK65" s="326"/>
      <c r="AL65" s="327"/>
      <c r="AM65" s="328"/>
      <c r="AN65" s="328"/>
      <c r="AO65" s="329"/>
      <c r="AP65" s="322"/>
      <c r="AQ65" s="322"/>
      <c r="AR65" s="322"/>
      <c r="AS65" s="322"/>
      <c r="AT65" s="322"/>
      <c r="AU65" s="322"/>
      <c r="AV65" s="322"/>
      <c r="AW65" s="322"/>
      <c r="AX65" s="322"/>
      <c r="AY65">
        <f>COUNTA($C$65)</f>
        <v>0</v>
      </c>
    </row>
    <row r="66" spans="1:51" ht="26.25" customHeight="1" x14ac:dyDescent="0.15">
      <c r="A66" s="1080">
        <v>30</v>
      </c>
      <c r="B66" s="1080">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79"/>
      <c r="AD66" s="1079"/>
      <c r="AE66" s="1079"/>
      <c r="AF66" s="1079"/>
      <c r="AG66" s="1079"/>
      <c r="AH66" s="325"/>
      <c r="AI66" s="326"/>
      <c r="AJ66" s="326"/>
      <c r="AK66" s="326"/>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7" t="s">
        <v>297</v>
      </c>
      <c r="K69" s="109"/>
      <c r="L69" s="109"/>
      <c r="M69" s="109"/>
      <c r="N69" s="109"/>
      <c r="O69" s="109"/>
      <c r="P69" s="336" t="s">
        <v>27</v>
      </c>
      <c r="Q69" s="336"/>
      <c r="R69" s="336"/>
      <c r="S69" s="336"/>
      <c r="T69" s="336"/>
      <c r="U69" s="336"/>
      <c r="V69" s="336"/>
      <c r="W69" s="336"/>
      <c r="X69" s="336"/>
      <c r="Y69" s="346" t="s">
        <v>350</v>
      </c>
      <c r="Z69" s="347"/>
      <c r="AA69" s="347"/>
      <c r="AB69" s="347"/>
      <c r="AC69" s="277" t="s">
        <v>335</v>
      </c>
      <c r="AD69" s="277"/>
      <c r="AE69" s="277"/>
      <c r="AF69" s="277"/>
      <c r="AG69" s="277"/>
      <c r="AH69" s="346" t="s">
        <v>258</v>
      </c>
      <c r="AI69" s="348"/>
      <c r="AJ69" s="348"/>
      <c r="AK69" s="348"/>
      <c r="AL69" s="348" t="s">
        <v>21</v>
      </c>
      <c r="AM69" s="348"/>
      <c r="AN69" s="348"/>
      <c r="AO69" s="422"/>
      <c r="AP69" s="423" t="s">
        <v>298</v>
      </c>
      <c r="AQ69" s="423"/>
      <c r="AR69" s="423"/>
      <c r="AS69" s="423"/>
      <c r="AT69" s="423"/>
      <c r="AU69" s="423"/>
      <c r="AV69" s="423"/>
      <c r="AW69" s="423"/>
      <c r="AX69" s="423"/>
      <c r="AY69" s="34">
        <f>$AY$67</f>
        <v>0</v>
      </c>
    </row>
    <row r="70" spans="1:51" ht="26.25" customHeight="1" x14ac:dyDescent="0.15">
      <c r="A70" s="1080">
        <v>1</v>
      </c>
      <c r="B70" s="1080">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79"/>
      <c r="AD70" s="1079"/>
      <c r="AE70" s="1079"/>
      <c r="AF70" s="1079"/>
      <c r="AG70" s="1079"/>
      <c r="AH70" s="325"/>
      <c r="AI70" s="326"/>
      <c r="AJ70" s="326"/>
      <c r="AK70" s="326"/>
      <c r="AL70" s="327"/>
      <c r="AM70" s="328"/>
      <c r="AN70" s="328"/>
      <c r="AO70" s="329"/>
      <c r="AP70" s="322"/>
      <c r="AQ70" s="322"/>
      <c r="AR70" s="322"/>
      <c r="AS70" s="322"/>
      <c r="AT70" s="322"/>
      <c r="AU70" s="322"/>
      <c r="AV70" s="322"/>
      <c r="AW70" s="322"/>
      <c r="AX70" s="322"/>
      <c r="AY70" s="34">
        <f>$AY$67</f>
        <v>0</v>
      </c>
    </row>
    <row r="71" spans="1:51" ht="26.25" customHeight="1" x14ac:dyDescent="0.15">
      <c r="A71" s="1080">
        <v>2</v>
      </c>
      <c r="B71" s="1080">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79"/>
      <c r="AD71" s="1079"/>
      <c r="AE71" s="1079"/>
      <c r="AF71" s="1079"/>
      <c r="AG71" s="1079"/>
      <c r="AH71" s="325"/>
      <c r="AI71" s="326"/>
      <c r="AJ71" s="326"/>
      <c r="AK71" s="326"/>
      <c r="AL71" s="327"/>
      <c r="AM71" s="328"/>
      <c r="AN71" s="328"/>
      <c r="AO71" s="329"/>
      <c r="AP71" s="322"/>
      <c r="AQ71" s="322"/>
      <c r="AR71" s="322"/>
      <c r="AS71" s="322"/>
      <c r="AT71" s="322"/>
      <c r="AU71" s="322"/>
      <c r="AV71" s="322"/>
      <c r="AW71" s="322"/>
      <c r="AX71" s="322"/>
      <c r="AY71">
        <f>COUNTA($C$71)</f>
        <v>0</v>
      </c>
    </row>
    <row r="72" spans="1:51" ht="26.25" customHeight="1" x14ac:dyDescent="0.15">
      <c r="A72" s="1080">
        <v>3</v>
      </c>
      <c r="B72" s="1080">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79"/>
      <c r="AD72" s="1079"/>
      <c r="AE72" s="1079"/>
      <c r="AF72" s="1079"/>
      <c r="AG72" s="1079"/>
      <c r="AH72" s="325"/>
      <c r="AI72" s="326"/>
      <c r="AJ72" s="326"/>
      <c r="AK72" s="326"/>
      <c r="AL72" s="327"/>
      <c r="AM72" s="328"/>
      <c r="AN72" s="328"/>
      <c r="AO72" s="329"/>
      <c r="AP72" s="322"/>
      <c r="AQ72" s="322"/>
      <c r="AR72" s="322"/>
      <c r="AS72" s="322"/>
      <c r="AT72" s="322"/>
      <c r="AU72" s="322"/>
      <c r="AV72" s="322"/>
      <c r="AW72" s="322"/>
      <c r="AX72" s="322"/>
      <c r="AY72">
        <f>COUNTA($C$72)</f>
        <v>0</v>
      </c>
    </row>
    <row r="73" spans="1:51" ht="26.25" customHeight="1" x14ac:dyDescent="0.15">
      <c r="A73" s="1080">
        <v>4</v>
      </c>
      <c r="B73" s="1080">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79"/>
      <c r="AD73" s="1079"/>
      <c r="AE73" s="1079"/>
      <c r="AF73" s="1079"/>
      <c r="AG73" s="1079"/>
      <c r="AH73" s="325"/>
      <c r="AI73" s="326"/>
      <c r="AJ73" s="326"/>
      <c r="AK73" s="326"/>
      <c r="AL73" s="327"/>
      <c r="AM73" s="328"/>
      <c r="AN73" s="328"/>
      <c r="AO73" s="329"/>
      <c r="AP73" s="322"/>
      <c r="AQ73" s="322"/>
      <c r="AR73" s="322"/>
      <c r="AS73" s="322"/>
      <c r="AT73" s="322"/>
      <c r="AU73" s="322"/>
      <c r="AV73" s="322"/>
      <c r="AW73" s="322"/>
      <c r="AX73" s="322"/>
      <c r="AY73">
        <f>COUNTA($C$73)</f>
        <v>0</v>
      </c>
    </row>
    <row r="74" spans="1:51" ht="26.25" customHeight="1" x14ac:dyDescent="0.15">
      <c r="A74" s="1080">
        <v>5</v>
      </c>
      <c r="B74" s="1080">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79"/>
      <c r="AD74" s="1079"/>
      <c r="AE74" s="1079"/>
      <c r="AF74" s="1079"/>
      <c r="AG74" s="1079"/>
      <c r="AH74" s="325"/>
      <c r="AI74" s="326"/>
      <c r="AJ74" s="326"/>
      <c r="AK74" s="326"/>
      <c r="AL74" s="327"/>
      <c r="AM74" s="328"/>
      <c r="AN74" s="328"/>
      <c r="AO74" s="329"/>
      <c r="AP74" s="322"/>
      <c r="AQ74" s="322"/>
      <c r="AR74" s="322"/>
      <c r="AS74" s="322"/>
      <c r="AT74" s="322"/>
      <c r="AU74" s="322"/>
      <c r="AV74" s="322"/>
      <c r="AW74" s="322"/>
      <c r="AX74" s="322"/>
      <c r="AY74">
        <f>COUNTA($C$74)</f>
        <v>0</v>
      </c>
    </row>
    <row r="75" spans="1:51" ht="26.25" customHeight="1" x14ac:dyDescent="0.15">
      <c r="A75" s="1080">
        <v>6</v>
      </c>
      <c r="B75" s="1080">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79"/>
      <c r="AD75" s="1079"/>
      <c r="AE75" s="1079"/>
      <c r="AF75" s="1079"/>
      <c r="AG75" s="1079"/>
      <c r="AH75" s="325"/>
      <c r="AI75" s="326"/>
      <c r="AJ75" s="326"/>
      <c r="AK75" s="326"/>
      <c r="AL75" s="327"/>
      <c r="AM75" s="328"/>
      <c r="AN75" s="328"/>
      <c r="AO75" s="329"/>
      <c r="AP75" s="322"/>
      <c r="AQ75" s="322"/>
      <c r="AR75" s="322"/>
      <c r="AS75" s="322"/>
      <c r="AT75" s="322"/>
      <c r="AU75" s="322"/>
      <c r="AV75" s="322"/>
      <c r="AW75" s="322"/>
      <c r="AX75" s="322"/>
      <c r="AY75">
        <f>COUNTA($C$75)</f>
        <v>0</v>
      </c>
    </row>
    <row r="76" spans="1:51" ht="26.25" customHeight="1" x14ac:dyDescent="0.15">
      <c r="A76" s="1080">
        <v>7</v>
      </c>
      <c r="B76" s="1080">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79"/>
      <c r="AD76" s="1079"/>
      <c r="AE76" s="1079"/>
      <c r="AF76" s="1079"/>
      <c r="AG76" s="1079"/>
      <c r="AH76" s="325"/>
      <c r="AI76" s="326"/>
      <c r="AJ76" s="326"/>
      <c r="AK76" s="326"/>
      <c r="AL76" s="327"/>
      <c r="AM76" s="328"/>
      <c r="AN76" s="328"/>
      <c r="AO76" s="329"/>
      <c r="AP76" s="322"/>
      <c r="AQ76" s="322"/>
      <c r="AR76" s="322"/>
      <c r="AS76" s="322"/>
      <c r="AT76" s="322"/>
      <c r="AU76" s="322"/>
      <c r="AV76" s="322"/>
      <c r="AW76" s="322"/>
      <c r="AX76" s="322"/>
      <c r="AY76">
        <f>COUNTA($C$76)</f>
        <v>0</v>
      </c>
    </row>
    <row r="77" spans="1:51" ht="26.25" customHeight="1" x14ac:dyDescent="0.15">
      <c r="A77" s="1080">
        <v>8</v>
      </c>
      <c r="B77" s="1080">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79"/>
      <c r="AD77" s="1079"/>
      <c r="AE77" s="1079"/>
      <c r="AF77" s="1079"/>
      <c r="AG77" s="1079"/>
      <c r="AH77" s="325"/>
      <c r="AI77" s="326"/>
      <c r="AJ77" s="326"/>
      <c r="AK77" s="326"/>
      <c r="AL77" s="327"/>
      <c r="AM77" s="328"/>
      <c r="AN77" s="328"/>
      <c r="AO77" s="329"/>
      <c r="AP77" s="322"/>
      <c r="AQ77" s="322"/>
      <c r="AR77" s="322"/>
      <c r="AS77" s="322"/>
      <c r="AT77" s="322"/>
      <c r="AU77" s="322"/>
      <c r="AV77" s="322"/>
      <c r="AW77" s="322"/>
      <c r="AX77" s="322"/>
      <c r="AY77">
        <f>COUNTA($C$77)</f>
        <v>0</v>
      </c>
    </row>
    <row r="78" spans="1:51" ht="26.25" customHeight="1" x14ac:dyDescent="0.15">
      <c r="A78" s="1080">
        <v>9</v>
      </c>
      <c r="B78" s="1080">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79"/>
      <c r="AD78" s="1079"/>
      <c r="AE78" s="1079"/>
      <c r="AF78" s="1079"/>
      <c r="AG78" s="1079"/>
      <c r="AH78" s="325"/>
      <c r="AI78" s="326"/>
      <c r="AJ78" s="326"/>
      <c r="AK78" s="326"/>
      <c r="AL78" s="327"/>
      <c r="AM78" s="328"/>
      <c r="AN78" s="328"/>
      <c r="AO78" s="329"/>
      <c r="AP78" s="322"/>
      <c r="AQ78" s="322"/>
      <c r="AR78" s="322"/>
      <c r="AS78" s="322"/>
      <c r="AT78" s="322"/>
      <c r="AU78" s="322"/>
      <c r="AV78" s="322"/>
      <c r="AW78" s="322"/>
      <c r="AX78" s="322"/>
      <c r="AY78">
        <f>COUNTA($C$78)</f>
        <v>0</v>
      </c>
    </row>
    <row r="79" spans="1:51" ht="26.25" customHeight="1" x14ac:dyDescent="0.15">
      <c r="A79" s="1080">
        <v>10</v>
      </c>
      <c r="B79" s="1080">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79"/>
      <c r="AD79" s="1079"/>
      <c r="AE79" s="1079"/>
      <c r="AF79" s="1079"/>
      <c r="AG79" s="1079"/>
      <c r="AH79" s="325"/>
      <c r="AI79" s="326"/>
      <c r="AJ79" s="326"/>
      <c r="AK79" s="326"/>
      <c r="AL79" s="327"/>
      <c r="AM79" s="328"/>
      <c r="AN79" s="328"/>
      <c r="AO79" s="329"/>
      <c r="AP79" s="322"/>
      <c r="AQ79" s="322"/>
      <c r="AR79" s="322"/>
      <c r="AS79" s="322"/>
      <c r="AT79" s="322"/>
      <c r="AU79" s="322"/>
      <c r="AV79" s="322"/>
      <c r="AW79" s="322"/>
      <c r="AX79" s="322"/>
      <c r="AY79">
        <f>COUNTA($C$79)</f>
        <v>0</v>
      </c>
    </row>
    <row r="80" spans="1:51" ht="26.25" customHeight="1" x14ac:dyDescent="0.15">
      <c r="A80" s="1080">
        <v>11</v>
      </c>
      <c r="B80" s="1080">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79"/>
      <c r="AD80" s="1079"/>
      <c r="AE80" s="1079"/>
      <c r="AF80" s="1079"/>
      <c r="AG80" s="1079"/>
      <c r="AH80" s="325"/>
      <c r="AI80" s="326"/>
      <c r="AJ80" s="326"/>
      <c r="AK80" s="326"/>
      <c r="AL80" s="327"/>
      <c r="AM80" s="328"/>
      <c r="AN80" s="328"/>
      <c r="AO80" s="329"/>
      <c r="AP80" s="322"/>
      <c r="AQ80" s="322"/>
      <c r="AR80" s="322"/>
      <c r="AS80" s="322"/>
      <c r="AT80" s="322"/>
      <c r="AU80" s="322"/>
      <c r="AV80" s="322"/>
      <c r="AW80" s="322"/>
      <c r="AX80" s="322"/>
      <c r="AY80">
        <f>COUNTA($C$80)</f>
        <v>0</v>
      </c>
    </row>
    <row r="81" spans="1:51" ht="26.25" customHeight="1" x14ac:dyDescent="0.15">
      <c r="A81" s="1080">
        <v>12</v>
      </c>
      <c r="B81" s="1080">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79"/>
      <c r="AD81" s="1079"/>
      <c r="AE81" s="1079"/>
      <c r="AF81" s="1079"/>
      <c r="AG81" s="1079"/>
      <c r="AH81" s="325"/>
      <c r="AI81" s="326"/>
      <c r="AJ81" s="326"/>
      <c r="AK81" s="326"/>
      <c r="AL81" s="327"/>
      <c r="AM81" s="328"/>
      <c r="AN81" s="328"/>
      <c r="AO81" s="329"/>
      <c r="AP81" s="322"/>
      <c r="AQ81" s="322"/>
      <c r="AR81" s="322"/>
      <c r="AS81" s="322"/>
      <c r="AT81" s="322"/>
      <c r="AU81" s="322"/>
      <c r="AV81" s="322"/>
      <c r="AW81" s="322"/>
      <c r="AX81" s="322"/>
      <c r="AY81">
        <f>COUNTA($C$81)</f>
        <v>0</v>
      </c>
    </row>
    <row r="82" spans="1:51" ht="26.25" customHeight="1" x14ac:dyDescent="0.15">
      <c r="A82" s="1080">
        <v>13</v>
      </c>
      <c r="B82" s="1080">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79"/>
      <c r="AD82" s="1079"/>
      <c r="AE82" s="1079"/>
      <c r="AF82" s="1079"/>
      <c r="AG82" s="1079"/>
      <c r="AH82" s="325"/>
      <c r="AI82" s="326"/>
      <c r="AJ82" s="326"/>
      <c r="AK82" s="326"/>
      <c r="AL82" s="327"/>
      <c r="AM82" s="328"/>
      <c r="AN82" s="328"/>
      <c r="AO82" s="329"/>
      <c r="AP82" s="322"/>
      <c r="AQ82" s="322"/>
      <c r="AR82" s="322"/>
      <c r="AS82" s="322"/>
      <c r="AT82" s="322"/>
      <c r="AU82" s="322"/>
      <c r="AV82" s="322"/>
      <c r="AW82" s="322"/>
      <c r="AX82" s="322"/>
      <c r="AY82">
        <f>COUNTA($C$82)</f>
        <v>0</v>
      </c>
    </row>
    <row r="83" spans="1:51" ht="26.25" customHeight="1" x14ac:dyDescent="0.15">
      <c r="A83" s="1080">
        <v>14</v>
      </c>
      <c r="B83" s="1080">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79"/>
      <c r="AD83" s="1079"/>
      <c r="AE83" s="1079"/>
      <c r="AF83" s="1079"/>
      <c r="AG83" s="1079"/>
      <c r="AH83" s="325"/>
      <c r="AI83" s="326"/>
      <c r="AJ83" s="326"/>
      <c r="AK83" s="326"/>
      <c r="AL83" s="327"/>
      <c r="AM83" s="328"/>
      <c r="AN83" s="328"/>
      <c r="AO83" s="329"/>
      <c r="AP83" s="322"/>
      <c r="AQ83" s="322"/>
      <c r="AR83" s="322"/>
      <c r="AS83" s="322"/>
      <c r="AT83" s="322"/>
      <c r="AU83" s="322"/>
      <c r="AV83" s="322"/>
      <c r="AW83" s="322"/>
      <c r="AX83" s="322"/>
      <c r="AY83">
        <f>COUNTA($C$83)</f>
        <v>0</v>
      </c>
    </row>
    <row r="84" spans="1:51" ht="26.25" customHeight="1" x14ac:dyDescent="0.15">
      <c r="A84" s="1080">
        <v>15</v>
      </c>
      <c r="B84" s="1080">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79"/>
      <c r="AD84" s="1079"/>
      <c r="AE84" s="1079"/>
      <c r="AF84" s="1079"/>
      <c r="AG84" s="1079"/>
      <c r="AH84" s="325"/>
      <c r="AI84" s="326"/>
      <c r="AJ84" s="326"/>
      <c r="AK84" s="326"/>
      <c r="AL84" s="327"/>
      <c r="AM84" s="328"/>
      <c r="AN84" s="328"/>
      <c r="AO84" s="329"/>
      <c r="AP84" s="322"/>
      <c r="AQ84" s="322"/>
      <c r="AR84" s="322"/>
      <c r="AS84" s="322"/>
      <c r="AT84" s="322"/>
      <c r="AU84" s="322"/>
      <c r="AV84" s="322"/>
      <c r="AW84" s="322"/>
      <c r="AX84" s="322"/>
      <c r="AY84">
        <f>COUNTA($C$84)</f>
        <v>0</v>
      </c>
    </row>
    <row r="85" spans="1:51" ht="26.25" customHeight="1" x14ac:dyDescent="0.15">
      <c r="A85" s="1080">
        <v>16</v>
      </c>
      <c r="B85" s="1080">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79"/>
      <c r="AD85" s="1079"/>
      <c r="AE85" s="1079"/>
      <c r="AF85" s="1079"/>
      <c r="AG85" s="1079"/>
      <c r="AH85" s="325"/>
      <c r="AI85" s="326"/>
      <c r="AJ85" s="326"/>
      <c r="AK85" s="326"/>
      <c r="AL85" s="327"/>
      <c r="AM85" s="328"/>
      <c r="AN85" s="328"/>
      <c r="AO85" s="329"/>
      <c r="AP85" s="322"/>
      <c r="AQ85" s="322"/>
      <c r="AR85" s="322"/>
      <c r="AS85" s="322"/>
      <c r="AT85" s="322"/>
      <c r="AU85" s="322"/>
      <c r="AV85" s="322"/>
      <c r="AW85" s="322"/>
      <c r="AX85" s="322"/>
      <c r="AY85">
        <f>COUNTA($C$85)</f>
        <v>0</v>
      </c>
    </row>
    <row r="86" spans="1:51" ht="26.25" customHeight="1" x14ac:dyDescent="0.15">
      <c r="A86" s="1080">
        <v>17</v>
      </c>
      <c r="B86" s="1080">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79"/>
      <c r="AD86" s="1079"/>
      <c r="AE86" s="1079"/>
      <c r="AF86" s="1079"/>
      <c r="AG86" s="1079"/>
      <c r="AH86" s="325"/>
      <c r="AI86" s="326"/>
      <c r="AJ86" s="326"/>
      <c r="AK86" s="326"/>
      <c r="AL86" s="327"/>
      <c r="AM86" s="328"/>
      <c r="AN86" s="328"/>
      <c r="AO86" s="329"/>
      <c r="AP86" s="322"/>
      <c r="AQ86" s="322"/>
      <c r="AR86" s="322"/>
      <c r="AS86" s="322"/>
      <c r="AT86" s="322"/>
      <c r="AU86" s="322"/>
      <c r="AV86" s="322"/>
      <c r="AW86" s="322"/>
      <c r="AX86" s="322"/>
      <c r="AY86">
        <f>COUNTA($C$86)</f>
        <v>0</v>
      </c>
    </row>
    <row r="87" spans="1:51" ht="26.25" customHeight="1" x14ac:dyDescent="0.15">
      <c r="A87" s="1080">
        <v>18</v>
      </c>
      <c r="B87" s="1080">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79"/>
      <c r="AD87" s="1079"/>
      <c r="AE87" s="1079"/>
      <c r="AF87" s="1079"/>
      <c r="AG87" s="1079"/>
      <c r="AH87" s="325"/>
      <c r="AI87" s="326"/>
      <c r="AJ87" s="326"/>
      <c r="AK87" s="326"/>
      <c r="AL87" s="327"/>
      <c r="AM87" s="328"/>
      <c r="AN87" s="328"/>
      <c r="AO87" s="329"/>
      <c r="AP87" s="322"/>
      <c r="AQ87" s="322"/>
      <c r="AR87" s="322"/>
      <c r="AS87" s="322"/>
      <c r="AT87" s="322"/>
      <c r="AU87" s="322"/>
      <c r="AV87" s="322"/>
      <c r="AW87" s="322"/>
      <c r="AX87" s="322"/>
      <c r="AY87">
        <f>COUNTA($C$87)</f>
        <v>0</v>
      </c>
    </row>
    <row r="88" spans="1:51" ht="26.25" customHeight="1" x14ac:dyDescent="0.15">
      <c r="A88" s="1080">
        <v>19</v>
      </c>
      <c r="B88" s="1080">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79"/>
      <c r="AD88" s="1079"/>
      <c r="AE88" s="1079"/>
      <c r="AF88" s="1079"/>
      <c r="AG88" s="1079"/>
      <c r="AH88" s="325"/>
      <c r="AI88" s="326"/>
      <c r="AJ88" s="326"/>
      <c r="AK88" s="326"/>
      <c r="AL88" s="327"/>
      <c r="AM88" s="328"/>
      <c r="AN88" s="328"/>
      <c r="AO88" s="329"/>
      <c r="AP88" s="322"/>
      <c r="AQ88" s="322"/>
      <c r="AR88" s="322"/>
      <c r="AS88" s="322"/>
      <c r="AT88" s="322"/>
      <c r="AU88" s="322"/>
      <c r="AV88" s="322"/>
      <c r="AW88" s="322"/>
      <c r="AX88" s="322"/>
      <c r="AY88">
        <f>COUNTA($C$88)</f>
        <v>0</v>
      </c>
    </row>
    <row r="89" spans="1:51" ht="26.25" customHeight="1" x14ac:dyDescent="0.15">
      <c r="A89" s="1080">
        <v>20</v>
      </c>
      <c r="B89" s="1080">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79"/>
      <c r="AD89" s="1079"/>
      <c r="AE89" s="1079"/>
      <c r="AF89" s="1079"/>
      <c r="AG89" s="1079"/>
      <c r="AH89" s="325"/>
      <c r="AI89" s="326"/>
      <c r="AJ89" s="326"/>
      <c r="AK89" s="326"/>
      <c r="AL89" s="327"/>
      <c r="AM89" s="328"/>
      <c r="AN89" s="328"/>
      <c r="AO89" s="329"/>
      <c r="AP89" s="322"/>
      <c r="AQ89" s="322"/>
      <c r="AR89" s="322"/>
      <c r="AS89" s="322"/>
      <c r="AT89" s="322"/>
      <c r="AU89" s="322"/>
      <c r="AV89" s="322"/>
      <c r="AW89" s="322"/>
      <c r="AX89" s="322"/>
      <c r="AY89">
        <f>COUNTA($C$89)</f>
        <v>0</v>
      </c>
    </row>
    <row r="90" spans="1:51" ht="26.25" customHeight="1" x14ac:dyDescent="0.15">
      <c r="A90" s="1080">
        <v>21</v>
      </c>
      <c r="B90" s="1080">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79"/>
      <c r="AD90" s="1079"/>
      <c r="AE90" s="1079"/>
      <c r="AF90" s="1079"/>
      <c r="AG90" s="1079"/>
      <c r="AH90" s="325"/>
      <c r="AI90" s="326"/>
      <c r="AJ90" s="326"/>
      <c r="AK90" s="326"/>
      <c r="AL90" s="327"/>
      <c r="AM90" s="328"/>
      <c r="AN90" s="328"/>
      <c r="AO90" s="329"/>
      <c r="AP90" s="322"/>
      <c r="AQ90" s="322"/>
      <c r="AR90" s="322"/>
      <c r="AS90" s="322"/>
      <c r="AT90" s="322"/>
      <c r="AU90" s="322"/>
      <c r="AV90" s="322"/>
      <c r="AW90" s="322"/>
      <c r="AX90" s="322"/>
      <c r="AY90">
        <f>COUNTA($C$90)</f>
        <v>0</v>
      </c>
    </row>
    <row r="91" spans="1:51" ht="26.25" customHeight="1" x14ac:dyDescent="0.15">
      <c r="A91" s="1080">
        <v>22</v>
      </c>
      <c r="B91" s="1080">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79"/>
      <c r="AD91" s="1079"/>
      <c r="AE91" s="1079"/>
      <c r="AF91" s="1079"/>
      <c r="AG91" s="1079"/>
      <c r="AH91" s="325"/>
      <c r="AI91" s="326"/>
      <c r="AJ91" s="326"/>
      <c r="AK91" s="326"/>
      <c r="AL91" s="327"/>
      <c r="AM91" s="328"/>
      <c r="AN91" s="328"/>
      <c r="AO91" s="329"/>
      <c r="AP91" s="322"/>
      <c r="AQ91" s="322"/>
      <c r="AR91" s="322"/>
      <c r="AS91" s="322"/>
      <c r="AT91" s="322"/>
      <c r="AU91" s="322"/>
      <c r="AV91" s="322"/>
      <c r="AW91" s="322"/>
      <c r="AX91" s="322"/>
      <c r="AY91">
        <f>COUNTA($C$91)</f>
        <v>0</v>
      </c>
    </row>
    <row r="92" spans="1:51" ht="26.25" customHeight="1" x14ac:dyDescent="0.15">
      <c r="A92" s="1080">
        <v>23</v>
      </c>
      <c r="B92" s="1080">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79"/>
      <c r="AD92" s="1079"/>
      <c r="AE92" s="1079"/>
      <c r="AF92" s="1079"/>
      <c r="AG92" s="1079"/>
      <c r="AH92" s="325"/>
      <c r="AI92" s="326"/>
      <c r="AJ92" s="326"/>
      <c r="AK92" s="326"/>
      <c r="AL92" s="327"/>
      <c r="AM92" s="328"/>
      <c r="AN92" s="328"/>
      <c r="AO92" s="329"/>
      <c r="AP92" s="322"/>
      <c r="AQ92" s="322"/>
      <c r="AR92" s="322"/>
      <c r="AS92" s="322"/>
      <c r="AT92" s="322"/>
      <c r="AU92" s="322"/>
      <c r="AV92" s="322"/>
      <c r="AW92" s="322"/>
      <c r="AX92" s="322"/>
      <c r="AY92">
        <f>COUNTA($C$92)</f>
        <v>0</v>
      </c>
    </row>
    <row r="93" spans="1:51" ht="26.25" customHeight="1" x14ac:dyDescent="0.15">
      <c r="A93" s="1080">
        <v>24</v>
      </c>
      <c r="B93" s="1080">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79"/>
      <c r="AD93" s="1079"/>
      <c r="AE93" s="1079"/>
      <c r="AF93" s="1079"/>
      <c r="AG93" s="1079"/>
      <c r="AH93" s="325"/>
      <c r="AI93" s="326"/>
      <c r="AJ93" s="326"/>
      <c r="AK93" s="326"/>
      <c r="AL93" s="327"/>
      <c r="AM93" s="328"/>
      <c r="AN93" s="328"/>
      <c r="AO93" s="329"/>
      <c r="AP93" s="322"/>
      <c r="AQ93" s="322"/>
      <c r="AR93" s="322"/>
      <c r="AS93" s="322"/>
      <c r="AT93" s="322"/>
      <c r="AU93" s="322"/>
      <c r="AV93" s="322"/>
      <c r="AW93" s="322"/>
      <c r="AX93" s="322"/>
      <c r="AY93">
        <f>COUNTA($C$93)</f>
        <v>0</v>
      </c>
    </row>
    <row r="94" spans="1:51" ht="26.25" customHeight="1" x14ac:dyDescent="0.15">
      <c r="A94" s="1080">
        <v>25</v>
      </c>
      <c r="B94" s="1080">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79"/>
      <c r="AD94" s="1079"/>
      <c r="AE94" s="1079"/>
      <c r="AF94" s="1079"/>
      <c r="AG94" s="1079"/>
      <c r="AH94" s="325"/>
      <c r="AI94" s="326"/>
      <c r="AJ94" s="326"/>
      <c r="AK94" s="326"/>
      <c r="AL94" s="327"/>
      <c r="AM94" s="328"/>
      <c r="AN94" s="328"/>
      <c r="AO94" s="329"/>
      <c r="AP94" s="322"/>
      <c r="AQ94" s="322"/>
      <c r="AR94" s="322"/>
      <c r="AS94" s="322"/>
      <c r="AT94" s="322"/>
      <c r="AU94" s="322"/>
      <c r="AV94" s="322"/>
      <c r="AW94" s="322"/>
      <c r="AX94" s="322"/>
      <c r="AY94">
        <f>COUNTA($C$94)</f>
        <v>0</v>
      </c>
    </row>
    <row r="95" spans="1:51" ht="26.25" customHeight="1" x14ac:dyDescent="0.15">
      <c r="A95" s="1080">
        <v>26</v>
      </c>
      <c r="B95" s="1080">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79"/>
      <c r="AD95" s="1079"/>
      <c r="AE95" s="1079"/>
      <c r="AF95" s="1079"/>
      <c r="AG95" s="1079"/>
      <c r="AH95" s="325"/>
      <c r="AI95" s="326"/>
      <c r="AJ95" s="326"/>
      <c r="AK95" s="326"/>
      <c r="AL95" s="327"/>
      <c r="AM95" s="328"/>
      <c r="AN95" s="328"/>
      <c r="AO95" s="329"/>
      <c r="AP95" s="322"/>
      <c r="AQ95" s="322"/>
      <c r="AR95" s="322"/>
      <c r="AS95" s="322"/>
      <c r="AT95" s="322"/>
      <c r="AU95" s="322"/>
      <c r="AV95" s="322"/>
      <c r="AW95" s="322"/>
      <c r="AX95" s="322"/>
      <c r="AY95">
        <f>COUNTA($C$95)</f>
        <v>0</v>
      </c>
    </row>
    <row r="96" spans="1:51" ht="26.25" customHeight="1" x14ac:dyDescent="0.15">
      <c r="A96" s="1080">
        <v>27</v>
      </c>
      <c r="B96" s="1080">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79"/>
      <c r="AD96" s="1079"/>
      <c r="AE96" s="1079"/>
      <c r="AF96" s="1079"/>
      <c r="AG96" s="1079"/>
      <c r="AH96" s="325"/>
      <c r="AI96" s="326"/>
      <c r="AJ96" s="326"/>
      <c r="AK96" s="326"/>
      <c r="AL96" s="327"/>
      <c r="AM96" s="328"/>
      <c r="AN96" s="328"/>
      <c r="AO96" s="329"/>
      <c r="AP96" s="322"/>
      <c r="AQ96" s="322"/>
      <c r="AR96" s="322"/>
      <c r="AS96" s="322"/>
      <c r="AT96" s="322"/>
      <c r="AU96" s="322"/>
      <c r="AV96" s="322"/>
      <c r="AW96" s="322"/>
      <c r="AX96" s="322"/>
      <c r="AY96">
        <f>COUNTA($C$96)</f>
        <v>0</v>
      </c>
    </row>
    <row r="97" spans="1:51" ht="26.25" customHeight="1" x14ac:dyDescent="0.15">
      <c r="A97" s="1080">
        <v>28</v>
      </c>
      <c r="B97" s="1080">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79"/>
      <c r="AD97" s="1079"/>
      <c r="AE97" s="1079"/>
      <c r="AF97" s="1079"/>
      <c r="AG97" s="1079"/>
      <c r="AH97" s="325"/>
      <c r="AI97" s="326"/>
      <c r="AJ97" s="326"/>
      <c r="AK97" s="326"/>
      <c r="AL97" s="327"/>
      <c r="AM97" s="328"/>
      <c r="AN97" s="328"/>
      <c r="AO97" s="329"/>
      <c r="AP97" s="322"/>
      <c r="AQ97" s="322"/>
      <c r="AR97" s="322"/>
      <c r="AS97" s="322"/>
      <c r="AT97" s="322"/>
      <c r="AU97" s="322"/>
      <c r="AV97" s="322"/>
      <c r="AW97" s="322"/>
      <c r="AX97" s="322"/>
      <c r="AY97">
        <f>COUNTA($C$97)</f>
        <v>0</v>
      </c>
    </row>
    <row r="98" spans="1:51" ht="26.25" customHeight="1" x14ac:dyDescent="0.15">
      <c r="A98" s="1080">
        <v>29</v>
      </c>
      <c r="B98" s="1080">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79"/>
      <c r="AD98" s="1079"/>
      <c r="AE98" s="1079"/>
      <c r="AF98" s="1079"/>
      <c r="AG98" s="1079"/>
      <c r="AH98" s="325"/>
      <c r="AI98" s="326"/>
      <c r="AJ98" s="326"/>
      <c r="AK98" s="326"/>
      <c r="AL98" s="327"/>
      <c r="AM98" s="328"/>
      <c r="AN98" s="328"/>
      <c r="AO98" s="329"/>
      <c r="AP98" s="322"/>
      <c r="AQ98" s="322"/>
      <c r="AR98" s="322"/>
      <c r="AS98" s="322"/>
      <c r="AT98" s="322"/>
      <c r="AU98" s="322"/>
      <c r="AV98" s="322"/>
      <c r="AW98" s="322"/>
      <c r="AX98" s="322"/>
      <c r="AY98">
        <f>COUNTA($C$98)</f>
        <v>0</v>
      </c>
    </row>
    <row r="99" spans="1:51" ht="26.25" customHeight="1" x14ac:dyDescent="0.15">
      <c r="A99" s="1080">
        <v>30</v>
      </c>
      <c r="B99" s="1080">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79"/>
      <c r="AD99" s="1079"/>
      <c r="AE99" s="1079"/>
      <c r="AF99" s="1079"/>
      <c r="AG99" s="1079"/>
      <c r="AH99" s="325"/>
      <c r="AI99" s="326"/>
      <c r="AJ99" s="326"/>
      <c r="AK99" s="326"/>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7" t="s">
        <v>297</v>
      </c>
      <c r="K102" s="109"/>
      <c r="L102" s="109"/>
      <c r="M102" s="109"/>
      <c r="N102" s="109"/>
      <c r="O102" s="109"/>
      <c r="P102" s="336" t="s">
        <v>27</v>
      </c>
      <c r="Q102" s="336"/>
      <c r="R102" s="336"/>
      <c r="S102" s="336"/>
      <c r="T102" s="336"/>
      <c r="U102" s="336"/>
      <c r="V102" s="336"/>
      <c r="W102" s="336"/>
      <c r="X102" s="336"/>
      <c r="Y102" s="346" t="s">
        <v>350</v>
      </c>
      <c r="Z102" s="347"/>
      <c r="AA102" s="347"/>
      <c r="AB102" s="347"/>
      <c r="AC102" s="277" t="s">
        <v>335</v>
      </c>
      <c r="AD102" s="277"/>
      <c r="AE102" s="277"/>
      <c r="AF102" s="277"/>
      <c r="AG102" s="277"/>
      <c r="AH102" s="346" t="s">
        <v>258</v>
      </c>
      <c r="AI102" s="348"/>
      <c r="AJ102" s="348"/>
      <c r="AK102" s="348"/>
      <c r="AL102" s="348" t="s">
        <v>21</v>
      </c>
      <c r="AM102" s="348"/>
      <c r="AN102" s="348"/>
      <c r="AO102" s="422"/>
      <c r="AP102" s="423" t="s">
        <v>298</v>
      </c>
      <c r="AQ102" s="423"/>
      <c r="AR102" s="423"/>
      <c r="AS102" s="423"/>
      <c r="AT102" s="423"/>
      <c r="AU102" s="423"/>
      <c r="AV102" s="423"/>
      <c r="AW102" s="423"/>
      <c r="AX102" s="423"/>
      <c r="AY102" s="34">
        <f>$AY$100</f>
        <v>0</v>
      </c>
    </row>
    <row r="103" spans="1:51" ht="26.25" customHeight="1" x14ac:dyDescent="0.15">
      <c r="A103" s="1080">
        <v>1</v>
      </c>
      <c r="B103" s="1080">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79"/>
      <c r="AD103" s="1079"/>
      <c r="AE103" s="1079"/>
      <c r="AF103" s="1079"/>
      <c r="AG103" s="1079"/>
      <c r="AH103" s="325"/>
      <c r="AI103" s="326"/>
      <c r="AJ103" s="326"/>
      <c r="AK103" s="326"/>
      <c r="AL103" s="327"/>
      <c r="AM103" s="328"/>
      <c r="AN103" s="328"/>
      <c r="AO103" s="329"/>
      <c r="AP103" s="322"/>
      <c r="AQ103" s="322"/>
      <c r="AR103" s="322"/>
      <c r="AS103" s="322"/>
      <c r="AT103" s="322"/>
      <c r="AU103" s="322"/>
      <c r="AV103" s="322"/>
      <c r="AW103" s="322"/>
      <c r="AX103" s="322"/>
      <c r="AY103" s="34">
        <f>$AY$100</f>
        <v>0</v>
      </c>
    </row>
    <row r="104" spans="1:51" ht="26.25" customHeight="1" x14ac:dyDescent="0.15">
      <c r="A104" s="1080">
        <v>2</v>
      </c>
      <c r="B104" s="1080">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79"/>
      <c r="AD104" s="1079"/>
      <c r="AE104" s="1079"/>
      <c r="AF104" s="1079"/>
      <c r="AG104" s="1079"/>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80">
        <v>3</v>
      </c>
      <c r="B105" s="1080">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79"/>
      <c r="AD105" s="1079"/>
      <c r="AE105" s="1079"/>
      <c r="AF105" s="1079"/>
      <c r="AG105" s="1079"/>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80">
        <v>4</v>
      </c>
      <c r="B106" s="1080">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79"/>
      <c r="AD106" s="1079"/>
      <c r="AE106" s="1079"/>
      <c r="AF106" s="1079"/>
      <c r="AG106" s="1079"/>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80">
        <v>5</v>
      </c>
      <c r="B107" s="1080">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79"/>
      <c r="AD107" s="1079"/>
      <c r="AE107" s="1079"/>
      <c r="AF107" s="1079"/>
      <c r="AG107" s="1079"/>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80">
        <v>6</v>
      </c>
      <c r="B108" s="1080">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79"/>
      <c r="AD108" s="1079"/>
      <c r="AE108" s="1079"/>
      <c r="AF108" s="1079"/>
      <c r="AG108" s="1079"/>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80">
        <v>7</v>
      </c>
      <c r="B109" s="1080">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79"/>
      <c r="AD109" s="1079"/>
      <c r="AE109" s="1079"/>
      <c r="AF109" s="1079"/>
      <c r="AG109" s="1079"/>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80">
        <v>8</v>
      </c>
      <c r="B110" s="1080">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79"/>
      <c r="AD110" s="1079"/>
      <c r="AE110" s="1079"/>
      <c r="AF110" s="1079"/>
      <c r="AG110" s="1079"/>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80">
        <v>9</v>
      </c>
      <c r="B111" s="1080">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79"/>
      <c r="AD111" s="1079"/>
      <c r="AE111" s="1079"/>
      <c r="AF111" s="1079"/>
      <c r="AG111" s="1079"/>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80">
        <v>10</v>
      </c>
      <c r="B112" s="1080">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79"/>
      <c r="AD112" s="1079"/>
      <c r="AE112" s="1079"/>
      <c r="AF112" s="1079"/>
      <c r="AG112" s="1079"/>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80">
        <v>11</v>
      </c>
      <c r="B113" s="1080">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79"/>
      <c r="AD113" s="1079"/>
      <c r="AE113" s="1079"/>
      <c r="AF113" s="1079"/>
      <c r="AG113" s="1079"/>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80">
        <v>12</v>
      </c>
      <c r="B114" s="1080">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79"/>
      <c r="AD114" s="1079"/>
      <c r="AE114" s="1079"/>
      <c r="AF114" s="1079"/>
      <c r="AG114" s="1079"/>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80">
        <v>13</v>
      </c>
      <c r="B115" s="1080">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79"/>
      <c r="AD115" s="1079"/>
      <c r="AE115" s="1079"/>
      <c r="AF115" s="1079"/>
      <c r="AG115" s="1079"/>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80">
        <v>14</v>
      </c>
      <c r="B116" s="1080">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79"/>
      <c r="AD116" s="1079"/>
      <c r="AE116" s="1079"/>
      <c r="AF116" s="1079"/>
      <c r="AG116" s="1079"/>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80">
        <v>15</v>
      </c>
      <c r="B117" s="1080">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79"/>
      <c r="AD117" s="1079"/>
      <c r="AE117" s="1079"/>
      <c r="AF117" s="1079"/>
      <c r="AG117" s="1079"/>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80">
        <v>16</v>
      </c>
      <c r="B118" s="1080">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79"/>
      <c r="AD118" s="1079"/>
      <c r="AE118" s="1079"/>
      <c r="AF118" s="1079"/>
      <c r="AG118" s="1079"/>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80">
        <v>17</v>
      </c>
      <c r="B119" s="1080">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79"/>
      <c r="AD119" s="1079"/>
      <c r="AE119" s="1079"/>
      <c r="AF119" s="1079"/>
      <c r="AG119" s="1079"/>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80">
        <v>18</v>
      </c>
      <c r="B120" s="1080">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79"/>
      <c r="AD120" s="1079"/>
      <c r="AE120" s="1079"/>
      <c r="AF120" s="1079"/>
      <c r="AG120" s="1079"/>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80">
        <v>19</v>
      </c>
      <c r="B121" s="1080">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79"/>
      <c r="AD121" s="1079"/>
      <c r="AE121" s="1079"/>
      <c r="AF121" s="1079"/>
      <c r="AG121" s="1079"/>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80">
        <v>20</v>
      </c>
      <c r="B122" s="1080">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79"/>
      <c r="AD122" s="1079"/>
      <c r="AE122" s="1079"/>
      <c r="AF122" s="1079"/>
      <c r="AG122" s="1079"/>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80">
        <v>21</v>
      </c>
      <c r="B123" s="1080">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79"/>
      <c r="AD123" s="1079"/>
      <c r="AE123" s="1079"/>
      <c r="AF123" s="1079"/>
      <c r="AG123" s="1079"/>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80">
        <v>22</v>
      </c>
      <c r="B124" s="1080">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79"/>
      <c r="AD124" s="1079"/>
      <c r="AE124" s="1079"/>
      <c r="AF124" s="1079"/>
      <c r="AG124" s="1079"/>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80">
        <v>23</v>
      </c>
      <c r="B125" s="1080">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79"/>
      <c r="AD125" s="1079"/>
      <c r="AE125" s="1079"/>
      <c r="AF125" s="1079"/>
      <c r="AG125" s="1079"/>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80">
        <v>24</v>
      </c>
      <c r="B126" s="1080">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79"/>
      <c r="AD126" s="1079"/>
      <c r="AE126" s="1079"/>
      <c r="AF126" s="1079"/>
      <c r="AG126" s="1079"/>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80">
        <v>25</v>
      </c>
      <c r="B127" s="1080">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79"/>
      <c r="AD127" s="1079"/>
      <c r="AE127" s="1079"/>
      <c r="AF127" s="1079"/>
      <c r="AG127" s="1079"/>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80">
        <v>26</v>
      </c>
      <c r="B128" s="1080">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79"/>
      <c r="AD128" s="1079"/>
      <c r="AE128" s="1079"/>
      <c r="AF128" s="1079"/>
      <c r="AG128" s="1079"/>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80">
        <v>27</v>
      </c>
      <c r="B129" s="1080">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79"/>
      <c r="AD129" s="1079"/>
      <c r="AE129" s="1079"/>
      <c r="AF129" s="1079"/>
      <c r="AG129" s="1079"/>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80">
        <v>28</v>
      </c>
      <c r="B130" s="1080">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79"/>
      <c r="AD130" s="1079"/>
      <c r="AE130" s="1079"/>
      <c r="AF130" s="1079"/>
      <c r="AG130" s="1079"/>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80">
        <v>29</v>
      </c>
      <c r="B131" s="1080">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79"/>
      <c r="AD131" s="1079"/>
      <c r="AE131" s="1079"/>
      <c r="AF131" s="1079"/>
      <c r="AG131" s="1079"/>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80">
        <v>30</v>
      </c>
      <c r="B132" s="1080">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79"/>
      <c r="AD132" s="1079"/>
      <c r="AE132" s="1079"/>
      <c r="AF132" s="1079"/>
      <c r="AG132" s="1079"/>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199</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7" t="s">
        <v>297</v>
      </c>
      <c r="K135" s="109"/>
      <c r="L135" s="109"/>
      <c r="M135" s="109"/>
      <c r="N135" s="109"/>
      <c r="O135" s="109"/>
      <c r="P135" s="336" t="s">
        <v>27</v>
      </c>
      <c r="Q135" s="336"/>
      <c r="R135" s="336"/>
      <c r="S135" s="336"/>
      <c r="T135" s="336"/>
      <c r="U135" s="336"/>
      <c r="V135" s="336"/>
      <c r="W135" s="336"/>
      <c r="X135" s="336"/>
      <c r="Y135" s="346" t="s">
        <v>350</v>
      </c>
      <c r="Z135" s="347"/>
      <c r="AA135" s="347"/>
      <c r="AB135" s="347"/>
      <c r="AC135" s="277" t="s">
        <v>335</v>
      </c>
      <c r="AD135" s="277"/>
      <c r="AE135" s="277"/>
      <c r="AF135" s="277"/>
      <c r="AG135" s="277"/>
      <c r="AH135" s="346" t="s">
        <v>258</v>
      </c>
      <c r="AI135" s="348"/>
      <c r="AJ135" s="348"/>
      <c r="AK135" s="348"/>
      <c r="AL135" s="348" t="s">
        <v>21</v>
      </c>
      <c r="AM135" s="348"/>
      <c r="AN135" s="348"/>
      <c r="AO135" s="422"/>
      <c r="AP135" s="423" t="s">
        <v>298</v>
      </c>
      <c r="AQ135" s="423"/>
      <c r="AR135" s="423"/>
      <c r="AS135" s="423"/>
      <c r="AT135" s="423"/>
      <c r="AU135" s="423"/>
      <c r="AV135" s="423"/>
      <c r="AW135" s="423"/>
      <c r="AX135" s="423"/>
      <c r="AY135" s="34">
        <f>$AY$133</f>
        <v>0</v>
      </c>
    </row>
    <row r="136" spans="1:51" ht="26.25" customHeight="1" x14ac:dyDescent="0.15">
      <c r="A136" s="1080">
        <v>1</v>
      </c>
      <c r="B136" s="1080">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79"/>
      <c r="AD136" s="1079"/>
      <c r="AE136" s="1079"/>
      <c r="AF136" s="1079"/>
      <c r="AG136" s="1079"/>
      <c r="AH136" s="325"/>
      <c r="AI136" s="326"/>
      <c r="AJ136" s="326"/>
      <c r="AK136" s="326"/>
      <c r="AL136" s="327"/>
      <c r="AM136" s="328"/>
      <c r="AN136" s="328"/>
      <c r="AO136" s="329"/>
      <c r="AP136" s="322"/>
      <c r="AQ136" s="322"/>
      <c r="AR136" s="322"/>
      <c r="AS136" s="322"/>
      <c r="AT136" s="322"/>
      <c r="AU136" s="322"/>
      <c r="AV136" s="322"/>
      <c r="AW136" s="322"/>
      <c r="AX136" s="322"/>
      <c r="AY136" s="34">
        <f>$AY$133</f>
        <v>0</v>
      </c>
    </row>
    <row r="137" spans="1:51" ht="26.25" customHeight="1" x14ac:dyDescent="0.15">
      <c r="A137" s="1080">
        <v>2</v>
      </c>
      <c r="B137" s="1080">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79"/>
      <c r="AD137" s="1079"/>
      <c r="AE137" s="1079"/>
      <c r="AF137" s="1079"/>
      <c r="AG137" s="1079"/>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80">
        <v>3</v>
      </c>
      <c r="B138" s="1080">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79"/>
      <c r="AD138" s="1079"/>
      <c r="AE138" s="1079"/>
      <c r="AF138" s="1079"/>
      <c r="AG138" s="1079"/>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80">
        <v>4</v>
      </c>
      <c r="B139" s="1080">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79"/>
      <c r="AD139" s="1079"/>
      <c r="AE139" s="1079"/>
      <c r="AF139" s="1079"/>
      <c r="AG139" s="1079"/>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80">
        <v>5</v>
      </c>
      <c r="B140" s="1080">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79"/>
      <c r="AD140" s="1079"/>
      <c r="AE140" s="1079"/>
      <c r="AF140" s="1079"/>
      <c r="AG140" s="1079"/>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80">
        <v>6</v>
      </c>
      <c r="B141" s="1080">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79"/>
      <c r="AD141" s="1079"/>
      <c r="AE141" s="1079"/>
      <c r="AF141" s="1079"/>
      <c r="AG141" s="1079"/>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80">
        <v>7</v>
      </c>
      <c r="B142" s="1080">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79"/>
      <c r="AD142" s="1079"/>
      <c r="AE142" s="1079"/>
      <c r="AF142" s="1079"/>
      <c r="AG142" s="1079"/>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80">
        <v>8</v>
      </c>
      <c r="B143" s="1080">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79"/>
      <c r="AD143" s="1079"/>
      <c r="AE143" s="1079"/>
      <c r="AF143" s="1079"/>
      <c r="AG143" s="1079"/>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80">
        <v>9</v>
      </c>
      <c r="B144" s="1080">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79"/>
      <c r="AD144" s="1079"/>
      <c r="AE144" s="1079"/>
      <c r="AF144" s="1079"/>
      <c r="AG144" s="1079"/>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80">
        <v>10</v>
      </c>
      <c r="B145" s="1080">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79"/>
      <c r="AD145" s="1079"/>
      <c r="AE145" s="1079"/>
      <c r="AF145" s="1079"/>
      <c r="AG145" s="1079"/>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80">
        <v>11</v>
      </c>
      <c r="B146" s="1080">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79"/>
      <c r="AD146" s="1079"/>
      <c r="AE146" s="1079"/>
      <c r="AF146" s="1079"/>
      <c r="AG146" s="1079"/>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80">
        <v>12</v>
      </c>
      <c r="B147" s="1080">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79"/>
      <c r="AD147" s="1079"/>
      <c r="AE147" s="1079"/>
      <c r="AF147" s="1079"/>
      <c r="AG147" s="1079"/>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80">
        <v>13</v>
      </c>
      <c r="B148" s="1080">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79"/>
      <c r="AD148" s="1079"/>
      <c r="AE148" s="1079"/>
      <c r="AF148" s="1079"/>
      <c r="AG148" s="1079"/>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80">
        <v>14</v>
      </c>
      <c r="B149" s="1080">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79"/>
      <c r="AD149" s="1079"/>
      <c r="AE149" s="1079"/>
      <c r="AF149" s="1079"/>
      <c r="AG149" s="1079"/>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80">
        <v>15</v>
      </c>
      <c r="B150" s="1080">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79"/>
      <c r="AD150" s="1079"/>
      <c r="AE150" s="1079"/>
      <c r="AF150" s="1079"/>
      <c r="AG150" s="1079"/>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80">
        <v>16</v>
      </c>
      <c r="B151" s="1080">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79"/>
      <c r="AD151" s="1079"/>
      <c r="AE151" s="1079"/>
      <c r="AF151" s="1079"/>
      <c r="AG151" s="1079"/>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80">
        <v>17</v>
      </c>
      <c r="B152" s="1080">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79"/>
      <c r="AD152" s="1079"/>
      <c r="AE152" s="1079"/>
      <c r="AF152" s="1079"/>
      <c r="AG152" s="1079"/>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80">
        <v>18</v>
      </c>
      <c r="B153" s="1080">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79"/>
      <c r="AD153" s="1079"/>
      <c r="AE153" s="1079"/>
      <c r="AF153" s="1079"/>
      <c r="AG153" s="1079"/>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80">
        <v>19</v>
      </c>
      <c r="B154" s="1080">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79"/>
      <c r="AD154" s="1079"/>
      <c r="AE154" s="1079"/>
      <c r="AF154" s="1079"/>
      <c r="AG154" s="1079"/>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80">
        <v>20</v>
      </c>
      <c r="B155" s="1080">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79"/>
      <c r="AD155" s="1079"/>
      <c r="AE155" s="1079"/>
      <c r="AF155" s="1079"/>
      <c r="AG155" s="1079"/>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80">
        <v>21</v>
      </c>
      <c r="B156" s="1080">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79"/>
      <c r="AD156" s="1079"/>
      <c r="AE156" s="1079"/>
      <c r="AF156" s="1079"/>
      <c r="AG156" s="1079"/>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80">
        <v>22</v>
      </c>
      <c r="B157" s="1080">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79"/>
      <c r="AD157" s="1079"/>
      <c r="AE157" s="1079"/>
      <c r="AF157" s="1079"/>
      <c r="AG157" s="1079"/>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80">
        <v>23</v>
      </c>
      <c r="B158" s="1080">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79"/>
      <c r="AD158" s="1079"/>
      <c r="AE158" s="1079"/>
      <c r="AF158" s="1079"/>
      <c r="AG158" s="1079"/>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80">
        <v>24</v>
      </c>
      <c r="B159" s="1080">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79"/>
      <c r="AD159" s="1079"/>
      <c r="AE159" s="1079"/>
      <c r="AF159" s="1079"/>
      <c r="AG159" s="1079"/>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80">
        <v>25</v>
      </c>
      <c r="B160" s="1080">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79"/>
      <c r="AD160" s="1079"/>
      <c r="AE160" s="1079"/>
      <c r="AF160" s="1079"/>
      <c r="AG160" s="1079"/>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80">
        <v>26</v>
      </c>
      <c r="B161" s="1080">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79"/>
      <c r="AD161" s="1079"/>
      <c r="AE161" s="1079"/>
      <c r="AF161" s="1079"/>
      <c r="AG161" s="1079"/>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80">
        <v>27</v>
      </c>
      <c r="B162" s="1080">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79"/>
      <c r="AD162" s="1079"/>
      <c r="AE162" s="1079"/>
      <c r="AF162" s="1079"/>
      <c r="AG162" s="1079"/>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80">
        <v>28</v>
      </c>
      <c r="B163" s="1080">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79"/>
      <c r="AD163" s="1079"/>
      <c r="AE163" s="1079"/>
      <c r="AF163" s="1079"/>
      <c r="AG163" s="1079"/>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80">
        <v>29</v>
      </c>
      <c r="B164" s="1080">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79"/>
      <c r="AD164" s="1079"/>
      <c r="AE164" s="1079"/>
      <c r="AF164" s="1079"/>
      <c r="AG164" s="1079"/>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80">
        <v>30</v>
      </c>
      <c r="B165" s="1080">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79"/>
      <c r="AD165" s="1079"/>
      <c r="AE165" s="1079"/>
      <c r="AF165" s="1079"/>
      <c r="AG165" s="1079"/>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200</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7" t="s">
        <v>297</v>
      </c>
      <c r="K168" s="109"/>
      <c r="L168" s="109"/>
      <c r="M168" s="109"/>
      <c r="N168" s="109"/>
      <c r="O168" s="109"/>
      <c r="P168" s="336" t="s">
        <v>27</v>
      </c>
      <c r="Q168" s="336"/>
      <c r="R168" s="336"/>
      <c r="S168" s="336"/>
      <c r="T168" s="336"/>
      <c r="U168" s="336"/>
      <c r="V168" s="336"/>
      <c r="W168" s="336"/>
      <c r="X168" s="336"/>
      <c r="Y168" s="346" t="s">
        <v>350</v>
      </c>
      <c r="Z168" s="347"/>
      <c r="AA168" s="347"/>
      <c r="AB168" s="347"/>
      <c r="AC168" s="277" t="s">
        <v>335</v>
      </c>
      <c r="AD168" s="277"/>
      <c r="AE168" s="277"/>
      <c r="AF168" s="277"/>
      <c r="AG168" s="277"/>
      <c r="AH168" s="346" t="s">
        <v>258</v>
      </c>
      <c r="AI168" s="348"/>
      <c r="AJ168" s="348"/>
      <c r="AK168" s="348"/>
      <c r="AL168" s="348" t="s">
        <v>21</v>
      </c>
      <c r="AM168" s="348"/>
      <c r="AN168" s="348"/>
      <c r="AO168" s="422"/>
      <c r="AP168" s="423" t="s">
        <v>298</v>
      </c>
      <c r="AQ168" s="423"/>
      <c r="AR168" s="423"/>
      <c r="AS168" s="423"/>
      <c r="AT168" s="423"/>
      <c r="AU168" s="423"/>
      <c r="AV168" s="423"/>
      <c r="AW168" s="423"/>
      <c r="AX168" s="423"/>
      <c r="AY168" s="34">
        <f>$AY$166</f>
        <v>0</v>
      </c>
    </row>
    <row r="169" spans="1:51" ht="26.25" customHeight="1" x14ac:dyDescent="0.15">
      <c r="A169" s="1080">
        <v>1</v>
      </c>
      <c r="B169" s="1080">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79"/>
      <c r="AD169" s="1079"/>
      <c r="AE169" s="1079"/>
      <c r="AF169" s="1079"/>
      <c r="AG169" s="1079"/>
      <c r="AH169" s="325"/>
      <c r="AI169" s="326"/>
      <c r="AJ169" s="326"/>
      <c r="AK169" s="326"/>
      <c r="AL169" s="327"/>
      <c r="AM169" s="328"/>
      <c r="AN169" s="328"/>
      <c r="AO169" s="329"/>
      <c r="AP169" s="322"/>
      <c r="AQ169" s="322"/>
      <c r="AR169" s="322"/>
      <c r="AS169" s="322"/>
      <c r="AT169" s="322"/>
      <c r="AU169" s="322"/>
      <c r="AV169" s="322"/>
      <c r="AW169" s="322"/>
      <c r="AX169" s="322"/>
      <c r="AY169" s="34">
        <f>$AY$166</f>
        <v>0</v>
      </c>
    </row>
    <row r="170" spans="1:51" ht="26.25" customHeight="1" x14ac:dyDescent="0.15">
      <c r="A170" s="1080">
        <v>2</v>
      </c>
      <c r="B170" s="1080">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79"/>
      <c r="AD170" s="1079"/>
      <c r="AE170" s="1079"/>
      <c r="AF170" s="1079"/>
      <c r="AG170" s="1079"/>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80">
        <v>3</v>
      </c>
      <c r="B171" s="1080">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79"/>
      <c r="AD171" s="1079"/>
      <c r="AE171" s="1079"/>
      <c r="AF171" s="1079"/>
      <c r="AG171" s="1079"/>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80">
        <v>4</v>
      </c>
      <c r="B172" s="1080">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79"/>
      <c r="AD172" s="1079"/>
      <c r="AE172" s="1079"/>
      <c r="AF172" s="1079"/>
      <c r="AG172" s="1079"/>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80">
        <v>5</v>
      </c>
      <c r="B173" s="1080">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79"/>
      <c r="AD173" s="1079"/>
      <c r="AE173" s="1079"/>
      <c r="AF173" s="1079"/>
      <c r="AG173" s="1079"/>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80">
        <v>6</v>
      </c>
      <c r="B174" s="1080">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79"/>
      <c r="AD174" s="1079"/>
      <c r="AE174" s="1079"/>
      <c r="AF174" s="1079"/>
      <c r="AG174" s="1079"/>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80">
        <v>7</v>
      </c>
      <c r="B175" s="1080">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79"/>
      <c r="AD175" s="1079"/>
      <c r="AE175" s="1079"/>
      <c r="AF175" s="1079"/>
      <c r="AG175" s="1079"/>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80">
        <v>8</v>
      </c>
      <c r="B176" s="1080">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79"/>
      <c r="AD176" s="1079"/>
      <c r="AE176" s="1079"/>
      <c r="AF176" s="1079"/>
      <c r="AG176" s="1079"/>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80">
        <v>9</v>
      </c>
      <c r="B177" s="1080">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79"/>
      <c r="AD177" s="1079"/>
      <c r="AE177" s="1079"/>
      <c r="AF177" s="1079"/>
      <c r="AG177" s="1079"/>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80">
        <v>10</v>
      </c>
      <c r="B178" s="1080">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79"/>
      <c r="AD178" s="1079"/>
      <c r="AE178" s="1079"/>
      <c r="AF178" s="1079"/>
      <c r="AG178" s="1079"/>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80">
        <v>11</v>
      </c>
      <c r="B179" s="1080">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79"/>
      <c r="AD179" s="1079"/>
      <c r="AE179" s="1079"/>
      <c r="AF179" s="1079"/>
      <c r="AG179" s="1079"/>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80">
        <v>12</v>
      </c>
      <c r="B180" s="1080">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79"/>
      <c r="AD180" s="1079"/>
      <c r="AE180" s="1079"/>
      <c r="AF180" s="1079"/>
      <c r="AG180" s="1079"/>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80">
        <v>13</v>
      </c>
      <c r="B181" s="1080">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79"/>
      <c r="AD181" s="1079"/>
      <c r="AE181" s="1079"/>
      <c r="AF181" s="1079"/>
      <c r="AG181" s="1079"/>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80">
        <v>14</v>
      </c>
      <c r="B182" s="1080">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79"/>
      <c r="AD182" s="1079"/>
      <c r="AE182" s="1079"/>
      <c r="AF182" s="1079"/>
      <c r="AG182" s="1079"/>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80">
        <v>15</v>
      </c>
      <c r="B183" s="1080">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79"/>
      <c r="AD183" s="1079"/>
      <c r="AE183" s="1079"/>
      <c r="AF183" s="1079"/>
      <c r="AG183" s="1079"/>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80">
        <v>16</v>
      </c>
      <c r="B184" s="1080">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79"/>
      <c r="AD184" s="1079"/>
      <c r="AE184" s="1079"/>
      <c r="AF184" s="1079"/>
      <c r="AG184" s="1079"/>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80">
        <v>17</v>
      </c>
      <c r="B185" s="1080">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79"/>
      <c r="AD185" s="1079"/>
      <c r="AE185" s="1079"/>
      <c r="AF185" s="1079"/>
      <c r="AG185" s="1079"/>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80">
        <v>18</v>
      </c>
      <c r="B186" s="1080">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79"/>
      <c r="AD186" s="1079"/>
      <c r="AE186" s="1079"/>
      <c r="AF186" s="1079"/>
      <c r="AG186" s="1079"/>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80">
        <v>19</v>
      </c>
      <c r="B187" s="1080">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79"/>
      <c r="AD187" s="1079"/>
      <c r="AE187" s="1079"/>
      <c r="AF187" s="1079"/>
      <c r="AG187" s="1079"/>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80">
        <v>20</v>
      </c>
      <c r="B188" s="1080">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79"/>
      <c r="AD188" s="1079"/>
      <c r="AE188" s="1079"/>
      <c r="AF188" s="1079"/>
      <c r="AG188" s="1079"/>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80">
        <v>21</v>
      </c>
      <c r="B189" s="1080">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79"/>
      <c r="AD189" s="1079"/>
      <c r="AE189" s="1079"/>
      <c r="AF189" s="1079"/>
      <c r="AG189" s="1079"/>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80">
        <v>22</v>
      </c>
      <c r="B190" s="1080">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79"/>
      <c r="AD190" s="1079"/>
      <c r="AE190" s="1079"/>
      <c r="AF190" s="1079"/>
      <c r="AG190" s="1079"/>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80">
        <v>23</v>
      </c>
      <c r="B191" s="1080">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79"/>
      <c r="AD191" s="1079"/>
      <c r="AE191" s="1079"/>
      <c r="AF191" s="1079"/>
      <c r="AG191" s="1079"/>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80">
        <v>24</v>
      </c>
      <c r="B192" s="1080">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79"/>
      <c r="AD192" s="1079"/>
      <c r="AE192" s="1079"/>
      <c r="AF192" s="1079"/>
      <c r="AG192" s="1079"/>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80">
        <v>25</v>
      </c>
      <c r="B193" s="1080">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79"/>
      <c r="AD193" s="1079"/>
      <c r="AE193" s="1079"/>
      <c r="AF193" s="1079"/>
      <c r="AG193" s="1079"/>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80">
        <v>26</v>
      </c>
      <c r="B194" s="1080">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79"/>
      <c r="AD194" s="1079"/>
      <c r="AE194" s="1079"/>
      <c r="AF194" s="1079"/>
      <c r="AG194" s="1079"/>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80">
        <v>27</v>
      </c>
      <c r="B195" s="1080">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79"/>
      <c r="AD195" s="1079"/>
      <c r="AE195" s="1079"/>
      <c r="AF195" s="1079"/>
      <c r="AG195" s="1079"/>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80">
        <v>28</v>
      </c>
      <c r="B196" s="1080">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79"/>
      <c r="AD196" s="1079"/>
      <c r="AE196" s="1079"/>
      <c r="AF196" s="1079"/>
      <c r="AG196" s="1079"/>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80">
        <v>29</v>
      </c>
      <c r="B197" s="1080">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79"/>
      <c r="AD197" s="1079"/>
      <c r="AE197" s="1079"/>
      <c r="AF197" s="1079"/>
      <c r="AG197" s="1079"/>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80">
        <v>30</v>
      </c>
      <c r="B198" s="1080">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79"/>
      <c r="AD198" s="1079"/>
      <c r="AE198" s="1079"/>
      <c r="AF198" s="1079"/>
      <c r="AG198" s="1079"/>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7" t="s">
        <v>297</v>
      </c>
      <c r="K201" s="109"/>
      <c r="L201" s="109"/>
      <c r="M201" s="109"/>
      <c r="N201" s="109"/>
      <c r="O201" s="109"/>
      <c r="P201" s="336" t="s">
        <v>27</v>
      </c>
      <c r="Q201" s="336"/>
      <c r="R201" s="336"/>
      <c r="S201" s="336"/>
      <c r="T201" s="336"/>
      <c r="U201" s="336"/>
      <c r="V201" s="336"/>
      <c r="W201" s="336"/>
      <c r="X201" s="336"/>
      <c r="Y201" s="346" t="s">
        <v>350</v>
      </c>
      <c r="Z201" s="347"/>
      <c r="AA201" s="347"/>
      <c r="AB201" s="347"/>
      <c r="AC201" s="277" t="s">
        <v>335</v>
      </c>
      <c r="AD201" s="277"/>
      <c r="AE201" s="277"/>
      <c r="AF201" s="277"/>
      <c r="AG201" s="277"/>
      <c r="AH201" s="346" t="s">
        <v>258</v>
      </c>
      <c r="AI201" s="348"/>
      <c r="AJ201" s="348"/>
      <c r="AK201" s="348"/>
      <c r="AL201" s="348" t="s">
        <v>21</v>
      </c>
      <c r="AM201" s="348"/>
      <c r="AN201" s="348"/>
      <c r="AO201" s="422"/>
      <c r="AP201" s="423" t="s">
        <v>298</v>
      </c>
      <c r="AQ201" s="423"/>
      <c r="AR201" s="423"/>
      <c r="AS201" s="423"/>
      <c r="AT201" s="423"/>
      <c r="AU201" s="423"/>
      <c r="AV201" s="423"/>
      <c r="AW201" s="423"/>
      <c r="AX201" s="423"/>
      <c r="AY201" s="34">
        <f>$AY$199</f>
        <v>0</v>
      </c>
    </row>
    <row r="202" spans="1:51" ht="26.25" customHeight="1" x14ac:dyDescent="0.15">
      <c r="A202" s="1080">
        <v>1</v>
      </c>
      <c r="B202" s="1080">
        <v>1</v>
      </c>
      <c r="C202" s="421"/>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79"/>
      <c r="AD202" s="1079"/>
      <c r="AE202" s="1079"/>
      <c r="AF202" s="1079"/>
      <c r="AG202" s="1079"/>
      <c r="AH202" s="325"/>
      <c r="AI202" s="326"/>
      <c r="AJ202" s="326"/>
      <c r="AK202" s="326"/>
      <c r="AL202" s="327"/>
      <c r="AM202" s="328"/>
      <c r="AN202" s="328"/>
      <c r="AO202" s="329"/>
      <c r="AP202" s="322"/>
      <c r="AQ202" s="322"/>
      <c r="AR202" s="322"/>
      <c r="AS202" s="322"/>
      <c r="AT202" s="322"/>
      <c r="AU202" s="322"/>
      <c r="AV202" s="322"/>
      <c r="AW202" s="322"/>
      <c r="AX202" s="322"/>
      <c r="AY202" s="34">
        <f>$AY$199</f>
        <v>0</v>
      </c>
    </row>
    <row r="203" spans="1:51" ht="26.25" customHeight="1" x14ac:dyDescent="0.15">
      <c r="A203" s="1080">
        <v>2</v>
      </c>
      <c r="B203" s="1080">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79"/>
      <c r="AD203" s="1079"/>
      <c r="AE203" s="1079"/>
      <c r="AF203" s="1079"/>
      <c r="AG203" s="1079"/>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80">
        <v>3</v>
      </c>
      <c r="B204" s="1080">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79"/>
      <c r="AD204" s="1079"/>
      <c r="AE204" s="1079"/>
      <c r="AF204" s="1079"/>
      <c r="AG204" s="1079"/>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80">
        <v>4</v>
      </c>
      <c r="B205" s="1080">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79"/>
      <c r="AD205" s="1079"/>
      <c r="AE205" s="1079"/>
      <c r="AF205" s="1079"/>
      <c r="AG205" s="1079"/>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80">
        <v>5</v>
      </c>
      <c r="B206" s="1080">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79"/>
      <c r="AD206" s="1079"/>
      <c r="AE206" s="1079"/>
      <c r="AF206" s="1079"/>
      <c r="AG206" s="1079"/>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80">
        <v>6</v>
      </c>
      <c r="B207" s="1080">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79"/>
      <c r="AD207" s="1079"/>
      <c r="AE207" s="1079"/>
      <c r="AF207" s="1079"/>
      <c r="AG207" s="1079"/>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80">
        <v>7</v>
      </c>
      <c r="B208" s="1080">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79"/>
      <c r="AD208" s="1079"/>
      <c r="AE208" s="1079"/>
      <c r="AF208" s="1079"/>
      <c r="AG208" s="1079"/>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80">
        <v>8</v>
      </c>
      <c r="B209" s="1080">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79"/>
      <c r="AD209" s="1079"/>
      <c r="AE209" s="1079"/>
      <c r="AF209" s="1079"/>
      <c r="AG209" s="1079"/>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80">
        <v>9</v>
      </c>
      <c r="B210" s="1080">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79"/>
      <c r="AD210" s="1079"/>
      <c r="AE210" s="1079"/>
      <c r="AF210" s="1079"/>
      <c r="AG210" s="1079"/>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80">
        <v>10</v>
      </c>
      <c r="B211" s="1080">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79"/>
      <c r="AD211" s="1079"/>
      <c r="AE211" s="1079"/>
      <c r="AF211" s="1079"/>
      <c r="AG211" s="1079"/>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80">
        <v>11</v>
      </c>
      <c r="B212" s="1080">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79"/>
      <c r="AD212" s="1079"/>
      <c r="AE212" s="1079"/>
      <c r="AF212" s="1079"/>
      <c r="AG212" s="1079"/>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80">
        <v>12</v>
      </c>
      <c r="B213" s="1080">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79"/>
      <c r="AD213" s="1079"/>
      <c r="AE213" s="1079"/>
      <c r="AF213" s="1079"/>
      <c r="AG213" s="1079"/>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80">
        <v>13</v>
      </c>
      <c r="B214" s="1080">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79"/>
      <c r="AD214" s="1079"/>
      <c r="AE214" s="1079"/>
      <c r="AF214" s="1079"/>
      <c r="AG214" s="1079"/>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80">
        <v>14</v>
      </c>
      <c r="B215" s="1080">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79"/>
      <c r="AD215" s="1079"/>
      <c r="AE215" s="1079"/>
      <c r="AF215" s="1079"/>
      <c r="AG215" s="1079"/>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80">
        <v>15</v>
      </c>
      <c r="B216" s="1080">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79"/>
      <c r="AD216" s="1079"/>
      <c r="AE216" s="1079"/>
      <c r="AF216" s="1079"/>
      <c r="AG216" s="1079"/>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80">
        <v>16</v>
      </c>
      <c r="B217" s="1080">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79"/>
      <c r="AD217" s="1079"/>
      <c r="AE217" s="1079"/>
      <c r="AF217" s="1079"/>
      <c r="AG217" s="1079"/>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80">
        <v>17</v>
      </c>
      <c r="B218" s="1080">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79"/>
      <c r="AD218" s="1079"/>
      <c r="AE218" s="1079"/>
      <c r="AF218" s="1079"/>
      <c r="AG218" s="1079"/>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80">
        <v>18</v>
      </c>
      <c r="B219" s="1080">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79"/>
      <c r="AD219" s="1079"/>
      <c r="AE219" s="1079"/>
      <c r="AF219" s="1079"/>
      <c r="AG219" s="1079"/>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80">
        <v>19</v>
      </c>
      <c r="B220" s="1080">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79"/>
      <c r="AD220" s="1079"/>
      <c r="AE220" s="1079"/>
      <c r="AF220" s="1079"/>
      <c r="AG220" s="1079"/>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80">
        <v>20</v>
      </c>
      <c r="B221" s="1080">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79"/>
      <c r="AD221" s="1079"/>
      <c r="AE221" s="1079"/>
      <c r="AF221" s="1079"/>
      <c r="AG221" s="1079"/>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80">
        <v>21</v>
      </c>
      <c r="B222" s="1080">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79"/>
      <c r="AD222" s="1079"/>
      <c r="AE222" s="1079"/>
      <c r="AF222" s="1079"/>
      <c r="AG222" s="1079"/>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80">
        <v>22</v>
      </c>
      <c r="B223" s="1080">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79"/>
      <c r="AD223" s="1079"/>
      <c r="AE223" s="1079"/>
      <c r="AF223" s="1079"/>
      <c r="AG223" s="1079"/>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80">
        <v>23</v>
      </c>
      <c r="B224" s="1080">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79"/>
      <c r="AD224" s="1079"/>
      <c r="AE224" s="1079"/>
      <c r="AF224" s="1079"/>
      <c r="AG224" s="1079"/>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80">
        <v>24</v>
      </c>
      <c r="B225" s="1080">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79"/>
      <c r="AD225" s="1079"/>
      <c r="AE225" s="1079"/>
      <c r="AF225" s="1079"/>
      <c r="AG225" s="1079"/>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80">
        <v>25</v>
      </c>
      <c r="B226" s="1080">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79"/>
      <c r="AD226" s="1079"/>
      <c r="AE226" s="1079"/>
      <c r="AF226" s="1079"/>
      <c r="AG226" s="1079"/>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80">
        <v>26</v>
      </c>
      <c r="B227" s="1080">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79"/>
      <c r="AD227" s="1079"/>
      <c r="AE227" s="1079"/>
      <c r="AF227" s="1079"/>
      <c r="AG227" s="1079"/>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80">
        <v>27</v>
      </c>
      <c r="B228" s="1080">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79"/>
      <c r="AD228" s="1079"/>
      <c r="AE228" s="1079"/>
      <c r="AF228" s="1079"/>
      <c r="AG228" s="1079"/>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80">
        <v>28</v>
      </c>
      <c r="B229" s="1080">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79"/>
      <c r="AD229" s="1079"/>
      <c r="AE229" s="1079"/>
      <c r="AF229" s="1079"/>
      <c r="AG229" s="1079"/>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80">
        <v>29</v>
      </c>
      <c r="B230" s="1080">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79"/>
      <c r="AD230" s="1079"/>
      <c r="AE230" s="1079"/>
      <c r="AF230" s="1079"/>
      <c r="AG230" s="1079"/>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80">
        <v>30</v>
      </c>
      <c r="B231" s="1080">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79"/>
      <c r="AD231" s="1079"/>
      <c r="AE231" s="1079"/>
      <c r="AF231" s="1079"/>
      <c r="AG231" s="1079"/>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202</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7" t="s">
        <v>297</v>
      </c>
      <c r="K234" s="109"/>
      <c r="L234" s="109"/>
      <c r="M234" s="109"/>
      <c r="N234" s="109"/>
      <c r="O234" s="109"/>
      <c r="P234" s="336" t="s">
        <v>27</v>
      </c>
      <c r="Q234" s="336"/>
      <c r="R234" s="336"/>
      <c r="S234" s="336"/>
      <c r="T234" s="336"/>
      <c r="U234" s="336"/>
      <c r="V234" s="336"/>
      <c r="W234" s="336"/>
      <c r="X234" s="336"/>
      <c r="Y234" s="346" t="s">
        <v>350</v>
      </c>
      <c r="Z234" s="347"/>
      <c r="AA234" s="347"/>
      <c r="AB234" s="347"/>
      <c r="AC234" s="277" t="s">
        <v>335</v>
      </c>
      <c r="AD234" s="277"/>
      <c r="AE234" s="277"/>
      <c r="AF234" s="277"/>
      <c r="AG234" s="277"/>
      <c r="AH234" s="346" t="s">
        <v>258</v>
      </c>
      <c r="AI234" s="348"/>
      <c r="AJ234" s="348"/>
      <c r="AK234" s="348"/>
      <c r="AL234" s="348" t="s">
        <v>21</v>
      </c>
      <c r="AM234" s="348"/>
      <c r="AN234" s="348"/>
      <c r="AO234" s="422"/>
      <c r="AP234" s="423" t="s">
        <v>298</v>
      </c>
      <c r="AQ234" s="423"/>
      <c r="AR234" s="423"/>
      <c r="AS234" s="423"/>
      <c r="AT234" s="423"/>
      <c r="AU234" s="423"/>
      <c r="AV234" s="423"/>
      <c r="AW234" s="423"/>
      <c r="AX234" s="423"/>
      <c r="AY234" s="91">
        <f>$AY$232</f>
        <v>0</v>
      </c>
    </row>
    <row r="235" spans="1:51" ht="26.25" customHeight="1" x14ac:dyDescent="0.15">
      <c r="A235" s="1080">
        <v>1</v>
      </c>
      <c r="B235" s="1080">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79"/>
      <c r="AD235" s="1079"/>
      <c r="AE235" s="1079"/>
      <c r="AF235" s="1079"/>
      <c r="AG235" s="1079"/>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customHeight="1" x14ac:dyDescent="0.15">
      <c r="A236" s="1080">
        <v>2</v>
      </c>
      <c r="B236" s="1080">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79"/>
      <c r="AD236" s="1079"/>
      <c r="AE236" s="1079"/>
      <c r="AF236" s="1079"/>
      <c r="AG236" s="1079"/>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80">
        <v>3</v>
      </c>
      <c r="B237" s="1080">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79"/>
      <c r="AD237" s="1079"/>
      <c r="AE237" s="1079"/>
      <c r="AF237" s="1079"/>
      <c r="AG237" s="1079"/>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80">
        <v>4</v>
      </c>
      <c r="B238" s="1080">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79"/>
      <c r="AD238" s="1079"/>
      <c r="AE238" s="1079"/>
      <c r="AF238" s="1079"/>
      <c r="AG238" s="1079"/>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80">
        <v>5</v>
      </c>
      <c r="B239" s="1080">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79"/>
      <c r="AD239" s="1079"/>
      <c r="AE239" s="1079"/>
      <c r="AF239" s="1079"/>
      <c r="AG239" s="1079"/>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80">
        <v>6</v>
      </c>
      <c r="B240" s="1080">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79"/>
      <c r="AD240" s="1079"/>
      <c r="AE240" s="1079"/>
      <c r="AF240" s="1079"/>
      <c r="AG240" s="1079"/>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80">
        <v>7</v>
      </c>
      <c r="B241" s="1080">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79"/>
      <c r="AD241" s="1079"/>
      <c r="AE241" s="1079"/>
      <c r="AF241" s="1079"/>
      <c r="AG241" s="1079"/>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80">
        <v>8</v>
      </c>
      <c r="B242" s="1080">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79"/>
      <c r="AD242" s="1079"/>
      <c r="AE242" s="1079"/>
      <c r="AF242" s="1079"/>
      <c r="AG242" s="1079"/>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80">
        <v>9</v>
      </c>
      <c r="B243" s="1080">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79"/>
      <c r="AD243" s="1079"/>
      <c r="AE243" s="1079"/>
      <c r="AF243" s="1079"/>
      <c r="AG243" s="1079"/>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80">
        <v>10</v>
      </c>
      <c r="B244" s="1080">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79"/>
      <c r="AD244" s="1079"/>
      <c r="AE244" s="1079"/>
      <c r="AF244" s="1079"/>
      <c r="AG244" s="1079"/>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80">
        <v>11</v>
      </c>
      <c r="B245" s="1080">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79"/>
      <c r="AD245" s="1079"/>
      <c r="AE245" s="1079"/>
      <c r="AF245" s="1079"/>
      <c r="AG245" s="1079"/>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80">
        <v>12</v>
      </c>
      <c r="B246" s="1080">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79"/>
      <c r="AD246" s="1079"/>
      <c r="AE246" s="1079"/>
      <c r="AF246" s="1079"/>
      <c r="AG246" s="1079"/>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80">
        <v>13</v>
      </c>
      <c r="B247" s="1080">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79"/>
      <c r="AD247" s="1079"/>
      <c r="AE247" s="1079"/>
      <c r="AF247" s="1079"/>
      <c r="AG247" s="1079"/>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80">
        <v>14</v>
      </c>
      <c r="B248" s="1080">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79"/>
      <c r="AD248" s="1079"/>
      <c r="AE248" s="1079"/>
      <c r="AF248" s="1079"/>
      <c r="AG248" s="1079"/>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80">
        <v>15</v>
      </c>
      <c r="B249" s="1080">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79"/>
      <c r="AD249" s="1079"/>
      <c r="AE249" s="1079"/>
      <c r="AF249" s="1079"/>
      <c r="AG249" s="1079"/>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80">
        <v>16</v>
      </c>
      <c r="B250" s="1080">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79"/>
      <c r="AD250" s="1079"/>
      <c r="AE250" s="1079"/>
      <c r="AF250" s="1079"/>
      <c r="AG250" s="1079"/>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80">
        <v>17</v>
      </c>
      <c r="B251" s="1080">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79"/>
      <c r="AD251" s="1079"/>
      <c r="AE251" s="1079"/>
      <c r="AF251" s="1079"/>
      <c r="AG251" s="1079"/>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80">
        <v>18</v>
      </c>
      <c r="B252" s="1080">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79"/>
      <c r="AD252" s="1079"/>
      <c r="AE252" s="1079"/>
      <c r="AF252" s="1079"/>
      <c r="AG252" s="1079"/>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80">
        <v>19</v>
      </c>
      <c r="B253" s="1080">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79"/>
      <c r="AD253" s="1079"/>
      <c r="AE253" s="1079"/>
      <c r="AF253" s="1079"/>
      <c r="AG253" s="1079"/>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80">
        <v>20</v>
      </c>
      <c r="B254" s="1080">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79"/>
      <c r="AD254" s="1079"/>
      <c r="AE254" s="1079"/>
      <c r="AF254" s="1079"/>
      <c r="AG254" s="1079"/>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80">
        <v>21</v>
      </c>
      <c r="B255" s="1080">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79"/>
      <c r="AD255" s="1079"/>
      <c r="AE255" s="1079"/>
      <c r="AF255" s="1079"/>
      <c r="AG255" s="1079"/>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80">
        <v>22</v>
      </c>
      <c r="B256" s="1080">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79"/>
      <c r="AD256" s="1079"/>
      <c r="AE256" s="1079"/>
      <c r="AF256" s="1079"/>
      <c r="AG256" s="1079"/>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80">
        <v>23</v>
      </c>
      <c r="B257" s="1080">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79"/>
      <c r="AD257" s="1079"/>
      <c r="AE257" s="1079"/>
      <c r="AF257" s="1079"/>
      <c r="AG257" s="1079"/>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80">
        <v>24</v>
      </c>
      <c r="B258" s="1080">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79"/>
      <c r="AD258" s="1079"/>
      <c r="AE258" s="1079"/>
      <c r="AF258" s="1079"/>
      <c r="AG258" s="1079"/>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80">
        <v>25</v>
      </c>
      <c r="B259" s="1080">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79"/>
      <c r="AD259" s="1079"/>
      <c r="AE259" s="1079"/>
      <c r="AF259" s="1079"/>
      <c r="AG259" s="1079"/>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80">
        <v>26</v>
      </c>
      <c r="B260" s="1080">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79"/>
      <c r="AD260" s="1079"/>
      <c r="AE260" s="1079"/>
      <c r="AF260" s="1079"/>
      <c r="AG260" s="1079"/>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80">
        <v>27</v>
      </c>
      <c r="B261" s="1080">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79"/>
      <c r="AD261" s="1079"/>
      <c r="AE261" s="1079"/>
      <c r="AF261" s="1079"/>
      <c r="AG261" s="1079"/>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80">
        <v>28</v>
      </c>
      <c r="B262" s="1080">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79"/>
      <c r="AD262" s="1079"/>
      <c r="AE262" s="1079"/>
      <c r="AF262" s="1079"/>
      <c r="AG262" s="1079"/>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80">
        <v>29</v>
      </c>
      <c r="B263" s="1080">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79"/>
      <c r="AD263" s="1079"/>
      <c r="AE263" s="1079"/>
      <c r="AF263" s="1079"/>
      <c r="AG263" s="1079"/>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80">
        <v>30</v>
      </c>
      <c r="B264" s="1080">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79"/>
      <c r="AD264" s="1079"/>
      <c r="AE264" s="1079"/>
      <c r="AF264" s="1079"/>
      <c r="AG264" s="1079"/>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203</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7" t="s">
        <v>297</v>
      </c>
      <c r="K267" s="109"/>
      <c r="L267" s="109"/>
      <c r="M267" s="109"/>
      <c r="N267" s="109"/>
      <c r="O267" s="109"/>
      <c r="P267" s="336" t="s">
        <v>27</v>
      </c>
      <c r="Q267" s="336"/>
      <c r="R267" s="336"/>
      <c r="S267" s="336"/>
      <c r="T267" s="336"/>
      <c r="U267" s="336"/>
      <c r="V267" s="336"/>
      <c r="W267" s="336"/>
      <c r="X267" s="336"/>
      <c r="Y267" s="346" t="s">
        <v>350</v>
      </c>
      <c r="Z267" s="347"/>
      <c r="AA267" s="347"/>
      <c r="AB267" s="347"/>
      <c r="AC267" s="277" t="s">
        <v>335</v>
      </c>
      <c r="AD267" s="277"/>
      <c r="AE267" s="277"/>
      <c r="AF267" s="277"/>
      <c r="AG267" s="277"/>
      <c r="AH267" s="346" t="s">
        <v>258</v>
      </c>
      <c r="AI267" s="348"/>
      <c r="AJ267" s="348"/>
      <c r="AK267" s="348"/>
      <c r="AL267" s="348" t="s">
        <v>21</v>
      </c>
      <c r="AM267" s="348"/>
      <c r="AN267" s="348"/>
      <c r="AO267" s="422"/>
      <c r="AP267" s="423" t="s">
        <v>298</v>
      </c>
      <c r="AQ267" s="423"/>
      <c r="AR267" s="423"/>
      <c r="AS267" s="423"/>
      <c r="AT267" s="423"/>
      <c r="AU267" s="423"/>
      <c r="AV267" s="423"/>
      <c r="AW267" s="423"/>
      <c r="AX267" s="423"/>
      <c r="AY267" s="34">
        <f>$AY$265</f>
        <v>0</v>
      </c>
    </row>
    <row r="268" spans="1:51" ht="26.25" customHeight="1" x14ac:dyDescent="0.15">
      <c r="A268" s="1080">
        <v>1</v>
      </c>
      <c r="B268" s="1080">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79"/>
      <c r="AD268" s="1079"/>
      <c r="AE268" s="1079"/>
      <c r="AF268" s="1079"/>
      <c r="AG268" s="1079"/>
      <c r="AH268" s="325"/>
      <c r="AI268" s="326"/>
      <c r="AJ268" s="326"/>
      <c r="AK268" s="326"/>
      <c r="AL268" s="327"/>
      <c r="AM268" s="328"/>
      <c r="AN268" s="328"/>
      <c r="AO268" s="329"/>
      <c r="AP268" s="322"/>
      <c r="AQ268" s="322"/>
      <c r="AR268" s="322"/>
      <c r="AS268" s="322"/>
      <c r="AT268" s="322"/>
      <c r="AU268" s="322"/>
      <c r="AV268" s="322"/>
      <c r="AW268" s="322"/>
      <c r="AX268" s="322"/>
      <c r="AY268" s="34">
        <f>$AY$265</f>
        <v>0</v>
      </c>
    </row>
    <row r="269" spans="1:51" ht="26.25" customHeight="1" x14ac:dyDescent="0.15">
      <c r="A269" s="1080">
        <v>2</v>
      </c>
      <c r="B269" s="1080">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79"/>
      <c r="AD269" s="1079"/>
      <c r="AE269" s="1079"/>
      <c r="AF269" s="1079"/>
      <c r="AG269" s="1079"/>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80">
        <v>3</v>
      </c>
      <c r="B270" s="1080">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79"/>
      <c r="AD270" s="1079"/>
      <c r="AE270" s="1079"/>
      <c r="AF270" s="1079"/>
      <c r="AG270" s="1079"/>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80">
        <v>4</v>
      </c>
      <c r="B271" s="1080">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79"/>
      <c r="AD271" s="1079"/>
      <c r="AE271" s="1079"/>
      <c r="AF271" s="1079"/>
      <c r="AG271" s="1079"/>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80">
        <v>5</v>
      </c>
      <c r="B272" s="1080">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79"/>
      <c r="AD272" s="1079"/>
      <c r="AE272" s="1079"/>
      <c r="AF272" s="1079"/>
      <c r="AG272" s="1079"/>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80">
        <v>6</v>
      </c>
      <c r="B273" s="1080">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79"/>
      <c r="AD273" s="1079"/>
      <c r="AE273" s="1079"/>
      <c r="AF273" s="1079"/>
      <c r="AG273" s="1079"/>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80">
        <v>7</v>
      </c>
      <c r="B274" s="1080">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79"/>
      <c r="AD274" s="1079"/>
      <c r="AE274" s="1079"/>
      <c r="AF274" s="1079"/>
      <c r="AG274" s="1079"/>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80">
        <v>8</v>
      </c>
      <c r="B275" s="1080">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79"/>
      <c r="AD275" s="1079"/>
      <c r="AE275" s="1079"/>
      <c r="AF275" s="1079"/>
      <c r="AG275" s="1079"/>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80">
        <v>9</v>
      </c>
      <c r="B276" s="1080">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79"/>
      <c r="AD276" s="1079"/>
      <c r="AE276" s="1079"/>
      <c r="AF276" s="1079"/>
      <c r="AG276" s="1079"/>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80">
        <v>10</v>
      </c>
      <c r="B277" s="1080">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79"/>
      <c r="AD277" s="1079"/>
      <c r="AE277" s="1079"/>
      <c r="AF277" s="1079"/>
      <c r="AG277" s="1079"/>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80">
        <v>11</v>
      </c>
      <c r="B278" s="1080">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79"/>
      <c r="AD278" s="1079"/>
      <c r="AE278" s="1079"/>
      <c r="AF278" s="1079"/>
      <c r="AG278" s="1079"/>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80">
        <v>12</v>
      </c>
      <c r="B279" s="1080">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79"/>
      <c r="AD279" s="1079"/>
      <c r="AE279" s="1079"/>
      <c r="AF279" s="1079"/>
      <c r="AG279" s="1079"/>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80">
        <v>13</v>
      </c>
      <c r="B280" s="1080">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79"/>
      <c r="AD280" s="1079"/>
      <c r="AE280" s="1079"/>
      <c r="AF280" s="1079"/>
      <c r="AG280" s="1079"/>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80">
        <v>14</v>
      </c>
      <c r="B281" s="1080">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79"/>
      <c r="AD281" s="1079"/>
      <c r="AE281" s="1079"/>
      <c r="AF281" s="1079"/>
      <c r="AG281" s="1079"/>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80">
        <v>15</v>
      </c>
      <c r="B282" s="1080">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79"/>
      <c r="AD282" s="1079"/>
      <c r="AE282" s="1079"/>
      <c r="AF282" s="1079"/>
      <c r="AG282" s="1079"/>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80">
        <v>16</v>
      </c>
      <c r="B283" s="1080">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79"/>
      <c r="AD283" s="1079"/>
      <c r="AE283" s="1079"/>
      <c r="AF283" s="1079"/>
      <c r="AG283" s="1079"/>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80">
        <v>17</v>
      </c>
      <c r="B284" s="1080">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79"/>
      <c r="AD284" s="1079"/>
      <c r="AE284" s="1079"/>
      <c r="AF284" s="1079"/>
      <c r="AG284" s="1079"/>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80">
        <v>18</v>
      </c>
      <c r="B285" s="1080">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79"/>
      <c r="AD285" s="1079"/>
      <c r="AE285" s="1079"/>
      <c r="AF285" s="1079"/>
      <c r="AG285" s="1079"/>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80">
        <v>19</v>
      </c>
      <c r="B286" s="1080">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79"/>
      <c r="AD286" s="1079"/>
      <c r="AE286" s="1079"/>
      <c r="AF286" s="1079"/>
      <c r="AG286" s="1079"/>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80">
        <v>20</v>
      </c>
      <c r="B287" s="1080">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79"/>
      <c r="AD287" s="1079"/>
      <c r="AE287" s="1079"/>
      <c r="AF287" s="1079"/>
      <c r="AG287" s="1079"/>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80">
        <v>21</v>
      </c>
      <c r="B288" s="1080">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79"/>
      <c r="AD288" s="1079"/>
      <c r="AE288" s="1079"/>
      <c r="AF288" s="1079"/>
      <c r="AG288" s="1079"/>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80">
        <v>22</v>
      </c>
      <c r="B289" s="1080">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79"/>
      <c r="AD289" s="1079"/>
      <c r="AE289" s="1079"/>
      <c r="AF289" s="1079"/>
      <c r="AG289" s="1079"/>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80">
        <v>23</v>
      </c>
      <c r="B290" s="1080">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79"/>
      <c r="AD290" s="1079"/>
      <c r="AE290" s="1079"/>
      <c r="AF290" s="1079"/>
      <c r="AG290" s="1079"/>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80">
        <v>24</v>
      </c>
      <c r="B291" s="1080">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79"/>
      <c r="AD291" s="1079"/>
      <c r="AE291" s="1079"/>
      <c r="AF291" s="1079"/>
      <c r="AG291" s="1079"/>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80">
        <v>25</v>
      </c>
      <c r="B292" s="1080">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79"/>
      <c r="AD292" s="1079"/>
      <c r="AE292" s="1079"/>
      <c r="AF292" s="1079"/>
      <c r="AG292" s="1079"/>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80">
        <v>26</v>
      </c>
      <c r="B293" s="1080">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79"/>
      <c r="AD293" s="1079"/>
      <c r="AE293" s="1079"/>
      <c r="AF293" s="1079"/>
      <c r="AG293" s="1079"/>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80">
        <v>27</v>
      </c>
      <c r="B294" s="1080">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79"/>
      <c r="AD294" s="1079"/>
      <c r="AE294" s="1079"/>
      <c r="AF294" s="1079"/>
      <c r="AG294" s="1079"/>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80">
        <v>28</v>
      </c>
      <c r="B295" s="1080">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79"/>
      <c r="AD295" s="1079"/>
      <c r="AE295" s="1079"/>
      <c r="AF295" s="1079"/>
      <c r="AG295" s="1079"/>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80">
        <v>29</v>
      </c>
      <c r="B296" s="1080">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79"/>
      <c r="AD296" s="1079"/>
      <c r="AE296" s="1079"/>
      <c r="AF296" s="1079"/>
      <c r="AG296" s="1079"/>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80">
        <v>30</v>
      </c>
      <c r="B297" s="1080">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79"/>
      <c r="AD297" s="1079"/>
      <c r="AE297" s="1079"/>
      <c r="AF297" s="1079"/>
      <c r="AG297" s="1079"/>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204</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7" t="s">
        <v>297</v>
      </c>
      <c r="K300" s="109"/>
      <c r="L300" s="109"/>
      <c r="M300" s="109"/>
      <c r="N300" s="109"/>
      <c r="O300" s="109"/>
      <c r="P300" s="336" t="s">
        <v>27</v>
      </c>
      <c r="Q300" s="336"/>
      <c r="R300" s="336"/>
      <c r="S300" s="336"/>
      <c r="T300" s="336"/>
      <c r="U300" s="336"/>
      <c r="V300" s="336"/>
      <c r="W300" s="336"/>
      <c r="X300" s="336"/>
      <c r="Y300" s="346" t="s">
        <v>350</v>
      </c>
      <c r="Z300" s="347"/>
      <c r="AA300" s="347"/>
      <c r="AB300" s="347"/>
      <c r="AC300" s="277" t="s">
        <v>335</v>
      </c>
      <c r="AD300" s="277"/>
      <c r="AE300" s="277"/>
      <c r="AF300" s="277"/>
      <c r="AG300" s="277"/>
      <c r="AH300" s="346" t="s">
        <v>258</v>
      </c>
      <c r="AI300" s="348"/>
      <c r="AJ300" s="348"/>
      <c r="AK300" s="348"/>
      <c r="AL300" s="348" t="s">
        <v>21</v>
      </c>
      <c r="AM300" s="348"/>
      <c r="AN300" s="348"/>
      <c r="AO300" s="422"/>
      <c r="AP300" s="423" t="s">
        <v>298</v>
      </c>
      <c r="AQ300" s="423"/>
      <c r="AR300" s="423"/>
      <c r="AS300" s="423"/>
      <c r="AT300" s="423"/>
      <c r="AU300" s="423"/>
      <c r="AV300" s="423"/>
      <c r="AW300" s="423"/>
      <c r="AX300" s="423"/>
      <c r="AY300" s="34">
        <f>$AY$298</f>
        <v>0</v>
      </c>
    </row>
    <row r="301" spans="1:51" ht="26.25" customHeight="1" x14ac:dyDescent="0.15">
      <c r="A301" s="1080">
        <v>1</v>
      </c>
      <c r="B301" s="1080">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79"/>
      <c r="AD301" s="1079"/>
      <c r="AE301" s="1079"/>
      <c r="AF301" s="1079"/>
      <c r="AG301" s="1079"/>
      <c r="AH301" s="325"/>
      <c r="AI301" s="326"/>
      <c r="AJ301" s="326"/>
      <c r="AK301" s="326"/>
      <c r="AL301" s="327"/>
      <c r="AM301" s="328"/>
      <c r="AN301" s="328"/>
      <c r="AO301" s="329"/>
      <c r="AP301" s="322"/>
      <c r="AQ301" s="322"/>
      <c r="AR301" s="322"/>
      <c r="AS301" s="322"/>
      <c r="AT301" s="322"/>
      <c r="AU301" s="322"/>
      <c r="AV301" s="322"/>
      <c r="AW301" s="322"/>
      <c r="AX301" s="322"/>
      <c r="AY301" s="34">
        <f>$AY$298</f>
        <v>0</v>
      </c>
    </row>
    <row r="302" spans="1:51" ht="26.25" customHeight="1" x14ac:dyDescent="0.15">
      <c r="A302" s="1080">
        <v>2</v>
      </c>
      <c r="B302" s="1080">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79"/>
      <c r="AD302" s="1079"/>
      <c r="AE302" s="1079"/>
      <c r="AF302" s="1079"/>
      <c r="AG302" s="1079"/>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80">
        <v>3</v>
      </c>
      <c r="B303" s="1080">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79"/>
      <c r="AD303" s="1079"/>
      <c r="AE303" s="1079"/>
      <c r="AF303" s="1079"/>
      <c r="AG303" s="1079"/>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80">
        <v>4</v>
      </c>
      <c r="B304" s="1080">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79"/>
      <c r="AD304" s="1079"/>
      <c r="AE304" s="1079"/>
      <c r="AF304" s="1079"/>
      <c r="AG304" s="1079"/>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80">
        <v>5</v>
      </c>
      <c r="B305" s="1080">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79"/>
      <c r="AD305" s="1079"/>
      <c r="AE305" s="1079"/>
      <c r="AF305" s="1079"/>
      <c r="AG305" s="1079"/>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80">
        <v>6</v>
      </c>
      <c r="B306" s="1080">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79"/>
      <c r="AD306" s="1079"/>
      <c r="AE306" s="1079"/>
      <c r="AF306" s="1079"/>
      <c r="AG306" s="1079"/>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80">
        <v>7</v>
      </c>
      <c r="B307" s="1080">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79"/>
      <c r="AD307" s="1079"/>
      <c r="AE307" s="1079"/>
      <c r="AF307" s="1079"/>
      <c r="AG307" s="1079"/>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80">
        <v>8</v>
      </c>
      <c r="B308" s="1080">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79"/>
      <c r="AD308" s="1079"/>
      <c r="AE308" s="1079"/>
      <c r="AF308" s="1079"/>
      <c r="AG308" s="1079"/>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80">
        <v>9</v>
      </c>
      <c r="B309" s="1080">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79"/>
      <c r="AD309" s="1079"/>
      <c r="AE309" s="1079"/>
      <c r="AF309" s="1079"/>
      <c r="AG309" s="1079"/>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80">
        <v>10</v>
      </c>
      <c r="B310" s="1080">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79"/>
      <c r="AD310" s="1079"/>
      <c r="AE310" s="1079"/>
      <c r="AF310" s="1079"/>
      <c r="AG310" s="1079"/>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80">
        <v>11</v>
      </c>
      <c r="B311" s="1080">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79"/>
      <c r="AD311" s="1079"/>
      <c r="AE311" s="1079"/>
      <c r="AF311" s="1079"/>
      <c r="AG311" s="1079"/>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80">
        <v>12</v>
      </c>
      <c r="B312" s="1080">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79"/>
      <c r="AD312" s="1079"/>
      <c r="AE312" s="1079"/>
      <c r="AF312" s="1079"/>
      <c r="AG312" s="1079"/>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80">
        <v>13</v>
      </c>
      <c r="B313" s="1080">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79"/>
      <c r="AD313" s="1079"/>
      <c r="AE313" s="1079"/>
      <c r="AF313" s="1079"/>
      <c r="AG313" s="1079"/>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80">
        <v>14</v>
      </c>
      <c r="B314" s="1080">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79"/>
      <c r="AD314" s="1079"/>
      <c r="AE314" s="1079"/>
      <c r="AF314" s="1079"/>
      <c r="AG314" s="1079"/>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80">
        <v>15</v>
      </c>
      <c r="B315" s="1080">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79"/>
      <c r="AD315" s="1079"/>
      <c r="AE315" s="1079"/>
      <c r="AF315" s="1079"/>
      <c r="AG315" s="1079"/>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80">
        <v>16</v>
      </c>
      <c r="B316" s="1080">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79"/>
      <c r="AD316" s="1079"/>
      <c r="AE316" s="1079"/>
      <c r="AF316" s="1079"/>
      <c r="AG316" s="1079"/>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80">
        <v>17</v>
      </c>
      <c r="B317" s="1080">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79"/>
      <c r="AD317" s="1079"/>
      <c r="AE317" s="1079"/>
      <c r="AF317" s="1079"/>
      <c r="AG317" s="1079"/>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80">
        <v>18</v>
      </c>
      <c r="B318" s="1080">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79"/>
      <c r="AD318" s="1079"/>
      <c r="AE318" s="1079"/>
      <c r="AF318" s="1079"/>
      <c r="AG318" s="1079"/>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80">
        <v>19</v>
      </c>
      <c r="B319" s="1080">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79"/>
      <c r="AD319" s="1079"/>
      <c r="AE319" s="1079"/>
      <c r="AF319" s="1079"/>
      <c r="AG319" s="1079"/>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80">
        <v>20</v>
      </c>
      <c r="B320" s="1080">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79"/>
      <c r="AD320" s="1079"/>
      <c r="AE320" s="1079"/>
      <c r="AF320" s="1079"/>
      <c r="AG320" s="1079"/>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80">
        <v>21</v>
      </c>
      <c r="B321" s="1080">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79"/>
      <c r="AD321" s="1079"/>
      <c r="AE321" s="1079"/>
      <c r="AF321" s="1079"/>
      <c r="AG321" s="1079"/>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80">
        <v>22</v>
      </c>
      <c r="B322" s="1080">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79"/>
      <c r="AD322" s="1079"/>
      <c r="AE322" s="1079"/>
      <c r="AF322" s="1079"/>
      <c r="AG322" s="1079"/>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80">
        <v>23</v>
      </c>
      <c r="B323" s="1080">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79"/>
      <c r="AD323" s="1079"/>
      <c r="AE323" s="1079"/>
      <c r="AF323" s="1079"/>
      <c r="AG323" s="1079"/>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80">
        <v>24</v>
      </c>
      <c r="B324" s="1080">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79"/>
      <c r="AD324" s="1079"/>
      <c r="AE324" s="1079"/>
      <c r="AF324" s="1079"/>
      <c r="AG324" s="1079"/>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80">
        <v>25</v>
      </c>
      <c r="B325" s="1080">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79"/>
      <c r="AD325" s="1079"/>
      <c r="AE325" s="1079"/>
      <c r="AF325" s="1079"/>
      <c r="AG325" s="1079"/>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80">
        <v>26</v>
      </c>
      <c r="B326" s="1080">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79"/>
      <c r="AD326" s="1079"/>
      <c r="AE326" s="1079"/>
      <c r="AF326" s="1079"/>
      <c r="AG326" s="1079"/>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80">
        <v>27</v>
      </c>
      <c r="B327" s="1080">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79"/>
      <c r="AD327" s="1079"/>
      <c r="AE327" s="1079"/>
      <c r="AF327" s="1079"/>
      <c r="AG327" s="1079"/>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80">
        <v>28</v>
      </c>
      <c r="B328" s="1080">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79"/>
      <c r="AD328" s="1079"/>
      <c r="AE328" s="1079"/>
      <c r="AF328" s="1079"/>
      <c r="AG328" s="1079"/>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80">
        <v>29</v>
      </c>
      <c r="B329" s="1080">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79"/>
      <c r="AD329" s="1079"/>
      <c r="AE329" s="1079"/>
      <c r="AF329" s="1079"/>
      <c r="AG329" s="1079"/>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80">
        <v>30</v>
      </c>
      <c r="B330" s="1080">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79"/>
      <c r="AD330" s="1079"/>
      <c r="AE330" s="1079"/>
      <c r="AF330" s="1079"/>
      <c r="AG330" s="1079"/>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205</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7" t="s">
        <v>297</v>
      </c>
      <c r="K333" s="109"/>
      <c r="L333" s="109"/>
      <c r="M333" s="109"/>
      <c r="N333" s="109"/>
      <c r="O333" s="109"/>
      <c r="P333" s="336" t="s">
        <v>27</v>
      </c>
      <c r="Q333" s="336"/>
      <c r="R333" s="336"/>
      <c r="S333" s="336"/>
      <c r="T333" s="336"/>
      <c r="U333" s="336"/>
      <c r="V333" s="336"/>
      <c r="W333" s="336"/>
      <c r="X333" s="336"/>
      <c r="Y333" s="346" t="s">
        <v>350</v>
      </c>
      <c r="Z333" s="347"/>
      <c r="AA333" s="347"/>
      <c r="AB333" s="347"/>
      <c r="AC333" s="277" t="s">
        <v>335</v>
      </c>
      <c r="AD333" s="277"/>
      <c r="AE333" s="277"/>
      <c r="AF333" s="277"/>
      <c r="AG333" s="277"/>
      <c r="AH333" s="346" t="s">
        <v>258</v>
      </c>
      <c r="AI333" s="348"/>
      <c r="AJ333" s="348"/>
      <c r="AK333" s="348"/>
      <c r="AL333" s="348" t="s">
        <v>21</v>
      </c>
      <c r="AM333" s="348"/>
      <c r="AN333" s="348"/>
      <c r="AO333" s="422"/>
      <c r="AP333" s="423" t="s">
        <v>298</v>
      </c>
      <c r="AQ333" s="423"/>
      <c r="AR333" s="423"/>
      <c r="AS333" s="423"/>
      <c r="AT333" s="423"/>
      <c r="AU333" s="423"/>
      <c r="AV333" s="423"/>
      <c r="AW333" s="423"/>
      <c r="AX333" s="423"/>
      <c r="AY333" s="34">
        <f>$AY$331</f>
        <v>0</v>
      </c>
    </row>
    <row r="334" spans="1:51" ht="26.25" customHeight="1" x14ac:dyDescent="0.15">
      <c r="A334" s="1080">
        <v>1</v>
      </c>
      <c r="B334" s="1080">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79"/>
      <c r="AD334" s="1079"/>
      <c r="AE334" s="1079"/>
      <c r="AF334" s="1079"/>
      <c r="AG334" s="1079"/>
      <c r="AH334" s="325"/>
      <c r="AI334" s="326"/>
      <c r="AJ334" s="326"/>
      <c r="AK334" s="326"/>
      <c r="AL334" s="327"/>
      <c r="AM334" s="328"/>
      <c r="AN334" s="328"/>
      <c r="AO334" s="329"/>
      <c r="AP334" s="322"/>
      <c r="AQ334" s="322"/>
      <c r="AR334" s="322"/>
      <c r="AS334" s="322"/>
      <c r="AT334" s="322"/>
      <c r="AU334" s="322"/>
      <c r="AV334" s="322"/>
      <c r="AW334" s="322"/>
      <c r="AX334" s="322"/>
      <c r="AY334" s="34">
        <f>$AY$331</f>
        <v>0</v>
      </c>
    </row>
    <row r="335" spans="1:51" ht="26.25" customHeight="1" x14ac:dyDescent="0.15">
      <c r="A335" s="1080">
        <v>2</v>
      </c>
      <c r="B335" s="1080">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79"/>
      <c r="AD335" s="1079"/>
      <c r="AE335" s="1079"/>
      <c r="AF335" s="1079"/>
      <c r="AG335" s="1079"/>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80">
        <v>3</v>
      </c>
      <c r="B336" s="1080">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79"/>
      <c r="AD336" s="1079"/>
      <c r="AE336" s="1079"/>
      <c r="AF336" s="1079"/>
      <c r="AG336" s="1079"/>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80">
        <v>4</v>
      </c>
      <c r="B337" s="1080">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79"/>
      <c r="AD337" s="1079"/>
      <c r="AE337" s="1079"/>
      <c r="AF337" s="1079"/>
      <c r="AG337" s="1079"/>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80">
        <v>5</v>
      </c>
      <c r="B338" s="1080">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79"/>
      <c r="AD338" s="1079"/>
      <c r="AE338" s="1079"/>
      <c r="AF338" s="1079"/>
      <c r="AG338" s="1079"/>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80">
        <v>6</v>
      </c>
      <c r="B339" s="1080">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79"/>
      <c r="AD339" s="1079"/>
      <c r="AE339" s="1079"/>
      <c r="AF339" s="1079"/>
      <c r="AG339" s="1079"/>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80">
        <v>7</v>
      </c>
      <c r="B340" s="1080">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79"/>
      <c r="AD340" s="1079"/>
      <c r="AE340" s="1079"/>
      <c r="AF340" s="1079"/>
      <c r="AG340" s="1079"/>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80">
        <v>8</v>
      </c>
      <c r="B341" s="1080">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79"/>
      <c r="AD341" s="1079"/>
      <c r="AE341" s="1079"/>
      <c r="AF341" s="1079"/>
      <c r="AG341" s="1079"/>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80">
        <v>9</v>
      </c>
      <c r="B342" s="1080">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79"/>
      <c r="AD342" s="1079"/>
      <c r="AE342" s="1079"/>
      <c r="AF342" s="1079"/>
      <c r="AG342" s="1079"/>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80">
        <v>10</v>
      </c>
      <c r="B343" s="1080">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79"/>
      <c r="AD343" s="1079"/>
      <c r="AE343" s="1079"/>
      <c r="AF343" s="1079"/>
      <c r="AG343" s="1079"/>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80">
        <v>11</v>
      </c>
      <c r="B344" s="1080">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79"/>
      <c r="AD344" s="1079"/>
      <c r="AE344" s="1079"/>
      <c r="AF344" s="1079"/>
      <c r="AG344" s="1079"/>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80">
        <v>12</v>
      </c>
      <c r="B345" s="1080">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79"/>
      <c r="AD345" s="1079"/>
      <c r="AE345" s="1079"/>
      <c r="AF345" s="1079"/>
      <c r="AG345" s="1079"/>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80">
        <v>13</v>
      </c>
      <c r="B346" s="1080">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79"/>
      <c r="AD346" s="1079"/>
      <c r="AE346" s="1079"/>
      <c r="AF346" s="1079"/>
      <c r="AG346" s="1079"/>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80">
        <v>14</v>
      </c>
      <c r="B347" s="1080">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79"/>
      <c r="AD347" s="1079"/>
      <c r="AE347" s="1079"/>
      <c r="AF347" s="1079"/>
      <c r="AG347" s="1079"/>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80">
        <v>15</v>
      </c>
      <c r="B348" s="1080">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79"/>
      <c r="AD348" s="1079"/>
      <c r="AE348" s="1079"/>
      <c r="AF348" s="1079"/>
      <c r="AG348" s="1079"/>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80">
        <v>16</v>
      </c>
      <c r="B349" s="1080">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79"/>
      <c r="AD349" s="1079"/>
      <c r="AE349" s="1079"/>
      <c r="AF349" s="1079"/>
      <c r="AG349" s="1079"/>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80">
        <v>17</v>
      </c>
      <c r="B350" s="1080">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79"/>
      <c r="AD350" s="1079"/>
      <c r="AE350" s="1079"/>
      <c r="AF350" s="1079"/>
      <c r="AG350" s="1079"/>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80">
        <v>18</v>
      </c>
      <c r="B351" s="1080">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79"/>
      <c r="AD351" s="1079"/>
      <c r="AE351" s="1079"/>
      <c r="AF351" s="1079"/>
      <c r="AG351" s="1079"/>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80">
        <v>19</v>
      </c>
      <c r="B352" s="1080">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79"/>
      <c r="AD352" s="1079"/>
      <c r="AE352" s="1079"/>
      <c r="AF352" s="1079"/>
      <c r="AG352" s="1079"/>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80">
        <v>20</v>
      </c>
      <c r="B353" s="1080">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79"/>
      <c r="AD353" s="1079"/>
      <c r="AE353" s="1079"/>
      <c r="AF353" s="1079"/>
      <c r="AG353" s="1079"/>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80">
        <v>21</v>
      </c>
      <c r="B354" s="1080">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79"/>
      <c r="AD354" s="1079"/>
      <c r="AE354" s="1079"/>
      <c r="AF354" s="1079"/>
      <c r="AG354" s="1079"/>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80">
        <v>22</v>
      </c>
      <c r="B355" s="1080">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79"/>
      <c r="AD355" s="1079"/>
      <c r="AE355" s="1079"/>
      <c r="AF355" s="1079"/>
      <c r="AG355" s="1079"/>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80">
        <v>23</v>
      </c>
      <c r="B356" s="1080">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79"/>
      <c r="AD356" s="1079"/>
      <c r="AE356" s="1079"/>
      <c r="AF356" s="1079"/>
      <c r="AG356" s="1079"/>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80">
        <v>24</v>
      </c>
      <c r="B357" s="1080">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79"/>
      <c r="AD357" s="1079"/>
      <c r="AE357" s="1079"/>
      <c r="AF357" s="1079"/>
      <c r="AG357" s="1079"/>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80">
        <v>25</v>
      </c>
      <c r="B358" s="1080">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79"/>
      <c r="AD358" s="1079"/>
      <c r="AE358" s="1079"/>
      <c r="AF358" s="1079"/>
      <c r="AG358" s="1079"/>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80">
        <v>26</v>
      </c>
      <c r="B359" s="1080">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79"/>
      <c r="AD359" s="1079"/>
      <c r="AE359" s="1079"/>
      <c r="AF359" s="1079"/>
      <c r="AG359" s="1079"/>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80">
        <v>27</v>
      </c>
      <c r="B360" s="1080">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79"/>
      <c r="AD360" s="1079"/>
      <c r="AE360" s="1079"/>
      <c r="AF360" s="1079"/>
      <c r="AG360" s="1079"/>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80">
        <v>28</v>
      </c>
      <c r="B361" s="1080">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79"/>
      <c r="AD361" s="1079"/>
      <c r="AE361" s="1079"/>
      <c r="AF361" s="1079"/>
      <c r="AG361" s="1079"/>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80">
        <v>29</v>
      </c>
      <c r="B362" s="1080">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79"/>
      <c r="AD362" s="1079"/>
      <c r="AE362" s="1079"/>
      <c r="AF362" s="1079"/>
      <c r="AG362" s="1079"/>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80">
        <v>30</v>
      </c>
      <c r="B363" s="1080">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79"/>
      <c r="AD363" s="1079"/>
      <c r="AE363" s="1079"/>
      <c r="AF363" s="1079"/>
      <c r="AG363" s="1079"/>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206</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7" t="s">
        <v>297</v>
      </c>
      <c r="K366" s="109"/>
      <c r="L366" s="109"/>
      <c r="M366" s="109"/>
      <c r="N366" s="109"/>
      <c r="O366" s="109"/>
      <c r="P366" s="336" t="s">
        <v>27</v>
      </c>
      <c r="Q366" s="336"/>
      <c r="R366" s="336"/>
      <c r="S366" s="336"/>
      <c r="T366" s="336"/>
      <c r="U366" s="336"/>
      <c r="V366" s="336"/>
      <c r="W366" s="336"/>
      <c r="X366" s="336"/>
      <c r="Y366" s="346" t="s">
        <v>350</v>
      </c>
      <c r="Z366" s="347"/>
      <c r="AA366" s="347"/>
      <c r="AB366" s="347"/>
      <c r="AC366" s="277" t="s">
        <v>335</v>
      </c>
      <c r="AD366" s="277"/>
      <c r="AE366" s="277"/>
      <c r="AF366" s="277"/>
      <c r="AG366" s="277"/>
      <c r="AH366" s="346" t="s">
        <v>258</v>
      </c>
      <c r="AI366" s="348"/>
      <c r="AJ366" s="348"/>
      <c r="AK366" s="348"/>
      <c r="AL366" s="348" t="s">
        <v>21</v>
      </c>
      <c r="AM366" s="348"/>
      <c r="AN366" s="348"/>
      <c r="AO366" s="422"/>
      <c r="AP366" s="423" t="s">
        <v>298</v>
      </c>
      <c r="AQ366" s="423"/>
      <c r="AR366" s="423"/>
      <c r="AS366" s="423"/>
      <c r="AT366" s="423"/>
      <c r="AU366" s="423"/>
      <c r="AV366" s="423"/>
      <c r="AW366" s="423"/>
      <c r="AX366" s="423"/>
      <c r="AY366" s="34">
        <f>$AY$364</f>
        <v>0</v>
      </c>
    </row>
    <row r="367" spans="1:51" ht="26.25" customHeight="1" x14ac:dyDescent="0.15">
      <c r="A367" s="1080">
        <v>1</v>
      </c>
      <c r="B367" s="1080">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79"/>
      <c r="AD367" s="1079"/>
      <c r="AE367" s="1079"/>
      <c r="AF367" s="1079"/>
      <c r="AG367" s="1079"/>
      <c r="AH367" s="325"/>
      <c r="AI367" s="326"/>
      <c r="AJ367" s="326"/>
      <c r="AK367" s="326"/>
      <c r="AL367" s="327"/>
      <c r="AM367" s="328"/>
      <c r="AN367" s="328"/>
      <c r="AO367" s="329"/>
      <c r="AP367" s="322"/>
      <c r="AQ367" s="322"/>
      <c r="AR367" s="322"/>
      <c r="AS367" s="322"/>
      <c r="AT367" s="322"/>
      <c r="AU367" s="322"/>
      <c r="AV367" s="322"/>
      <c r="AW367" s="322"/>
      <c r="AX367" s="322"/>
      <c r="AY367" s="34">
        <f>$AY$364</f>
        <v>0</v>
      </c>
    </row>
    <row r="368" spans="1:51" ht="26.25" customHeight="1" x14ac:dyDescent="0.15">
      <c r="A368" s="1080">
        <v>2</v>
      </c>
      <c r="B368" s="1080">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79"/>
      <c r="AD368" s="1079"/>
      <c r="AE368" s="1079"/>
      <c r="AF368" s="1079"/>
      <c r="AG368" s="1079"/>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80">
        <v>3</v>
      </c>
      <c r="B369" s="1080">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79"/>
      <c r="AD369" s="1079"/>
      <c r="AE369" s="1079"/>
      <c r="AF369" s="1079"/>
      <c r="AG369" s="1079"/>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80">
        <v>4</v>
      </c>
      <c r="B370" s="1080">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79"/>
      <c r="AD370" s="1079"/>
      <c r="AE370" s="1079"/>
      <c r="AF370" s="1079"/>
      <c r="AG370" s="1079"/>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80">
        <v>5</v>
      </c>
      <c r="B371" s="1080">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79"/>
      <c r="AD371" s="1079"/>
      <c r="AE371" s="1079"/>
      <c r="AF371" s="1079"/>
      <c r="AG371" s="1079"/>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80">
        <v>6</v>
      </c>
      <c r="B372" s="1080">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79"/>
      <c r="AD372" s="1079"/>
      <c r="AE372" s="1079"/>
      <c r="AF372" s="1079"/>
      <c r="AG372" s="1079"/>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80">
        <v>7</v>
      </c>
      <c r="B373" s="1080">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79"/>
      <c r="AD373" s="1079"/>
      <c r="AE373" s="1079"/>
      <c r="AF373" s="1079"/>
      <c r="AG373" s="1079"/>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80">
        <v>8</v>
      </c>
      <c r="B374" s="1080">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79"/>
      <c r="AD374" s="1079"/>
      <c r="AE374" s="1079"/>
      <c r="AF374" s="1079"/>
      <c r="AG374" s="1079"/>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80">
        <v>9</v>
      </c>
      <c r="B375" s="1080">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79"/>
      <c r="AD375" s="1079"/>
      <c r="AE375" s="1079"/>
      <c r="AF375" s="1079"/>
      <c r="AG375" s="1079"/>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80">
        <v>10</v>
      </c>
      <c r="B376" s="1080">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79"/>
      <c r="AD376" s="1079"/>
      <c r="AE376" s="1079"/>
      <c r="AF376" s="1079"/>
      <c r="AG376" s="1079"/>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80">
        <v>11</v>
      </c>
      <c r="B377" s="1080">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79"/>
      <c r="AD377" s="1079"/>
      <c r="AE377" s="1079"/>
      <c r="AF377" s="1079"/>
      <c r="AG377" s="1079"/>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80">
        <v>12</v>
      </c>
      <c r="B378" s="1080">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79"/>
      <c r="AD378" s="1079"/>
      <c r="AE378" s="1079"/>
      <c r="AF378" s="1079"/>
      <c r="AG378" s="1079"/>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80">
        <v>13</v>
      </c>
      <c r="B379" s="1080">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79"/>
      <c r="AD379" s="1079"/>
      <c r="AE379" s="1079"/>
      <c r="AF379" s="1079"/>
      <c r="AG379" s="1079"/>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80">
        <v>14</v>
      </c>
      <c r="B380" s="1080">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79"/>
      <c r="AD380" s="1079"/>
      <c r="AE380" s="1079"/>
      <c r="AF380" s="1079"/>
      <c r="AG380" s="1079"/>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80">
        <v>15</v>
      </c>
      <c r="B381" s="1080">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79"/>
      <c r="AD381" s="1079"/>
      <c r="AE381" s="1079"/>
      <c r="AF381" s="1079"/>
      <c r="AG381" s="1079"/>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80">
        <v>16</v>
      </c>
      <c r="B382" s="1080">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79"/>
      <c r="AD382" s="1079"/>
      <c r="AE382" s="1079"/>
      <c r="AF382" s="1079"/>
      <c r="AG382" s="1079"/>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80">
        <v>17</v>
      </c>
      <c r="B383" s="1080">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79"/>
      <c r="AD383" s="1079"/>
      <c r="AE383" s="1079"/>
      <c r="AF383" s="1079"/>
      <c r="AG383" s="1079"/>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80">
        <v>18</v>
      </c>
      <c r="B384" s="1080">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79"/>
      <c r="AD384" s="1079"/>
      <c r="AE384" s="1079"/>
      <c r="AF384" s="1079"/>
      <c r="AG384" s="1079"/>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80">
        <v>19</v>
      </c>
      <c r="B385" s="1080">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79"/>
      <c r="AD385" s="1079"/>
      <c r="AE385" s="1079"/>
      <c r="AF385" s="1079"/>
      <c r="AG385" s="1079"/>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80">
        <v>20</v>
      </c>
      <c r="B386" s="1080">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79"/>
      <c r="AD386" s="1079"/>
      <c r="AE386" s="1079"/>
      <c r="AF386" s="1079"/>
      <c r="AG386" s="1079"/>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80">
        <v>21</v>
      </c>
      <c r="B387" s="1080">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79"/>
      <c r="AD387" s="1079"/>
      <c r="AE387" s="1079"/>
      <c r="AF387" s="1079"/>
      <c r="AG387" s="1079"/>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80">
        <v>22</v>
      </c>
      <c r="B388" s="1080">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79"/>
      <c r="AD388" s="1079"/>
      <c r="AE388" s="1079"/>
      <c r="AF388" s="1079"/>
      <c r="AG388" s="1079"/>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80">
        <v>23</v>
      </c>
      <c r="B389" s="1080">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79"/>
      <c r="AD389" s="1079"/>
      <c r="AE389" s="1079"/>
      <c r="AF389" s="1079"/>
      <c r="AG389" s="1079"/>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80">
        <v>24</v>
      </c>
      <c r="B390" s="1080">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79"/>
      <c r="AD390" s="1079"/>
      <c r="AE390" s="1079"/>
      <c r="AF390" s="1079"/>
      <c r="AG390" s="1079"/>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80">
        <v>25</v>
      </c>
      <c r="B391" s="1080">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79"/>
      <c r="AD391" s="1079"/>
      <c r="AE391" s="1079"/>
      <c r="AF391" s="1079"/>
      <c r="AG391" s="1079"/>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80">
        <v>26</v>
      </c>
      <c r="B392" s="1080">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79"/>
      <c r="AD392" s="1079"/>
      <c r="AE392" s="1079"/>
      <c r="AF392" s="1079"/>
      <c r="AG392" s="1079"/>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80">
        <v>27</v>
      </c>
      <c r="B393" s="1080">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79"/>
      <c r="AD393" s="1079"/>
      <c r="AE393" s="1079"/>
      <c r="AF393" s="1079"/>
      <c r="AG393" s="1079"/>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80">
        <v>28</v>
      </c>
      <c r="B394" s="1080">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79"/>
      <c r="AD394" s="1079"/>
      <c r="AE394" s="1079"/>
      <c r="AF394" s="1079"/>
      <c r="AG394" s="1079"/>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80">
        <v>29</v>
      </c>
      <c r="B395" s="1080">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79"/>
      <c r="AD395" s="1079"/>
      <c r="AE395" s="1079"/>
      <c r="AF395" s="1079"/>
      <c r="AG395" s="1079"/>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80">
        <v>30</v>
      </c>
      <c r="B396" s="1080">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79"/>
      <c r="AD396" s="1079"/>
      <c r="AE396" s="1079"/>
      <c r="AF396" s="1079"/>
      <c r="AG396" s="1079"/>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207</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7" t="s">
        <v>297</v>
      </c>
      <c r="K399" s="109"/>
      <c r="L399" s="109"/>
      <c r="M399" s="109"/>
      <c r="N399" s="109"/>
      <c r="O399" s="109"/>
      <c r="P399" s="336" t="s">
        <v>27</v>
      </c>
      <c r="Q399" s="336"/>
      <c r="R399" s="336"/>
      <c r="S399" s="336"/>
      <c r="T399" s="336"/>
      <c r="U399" s="336"/>
      <c r="V399" s="336"/>
      <c r="W399" s="336"/>
      <c r="X399" s="336"/>
      <c r="Y399" s="346" t="s">
        <v>350</v>
      </c>
      <c r="Z399" s="347"/>
      <c r="AA399" s="347"/>
      <c r="AB399" s="347"/>
      <c r="AC399" s="277" t="s">
        <v>335</v>
      </c>
      <c r="AD399" s="277"/>
      <c r="AE399" s="277"/>
      <c r="AF399" s="277"/>
      <c r="AG399" s="277"/>
      <c r="AH399" s="346" t="s">
        <v>258</v>
      </c>
      <c r="AI399" s="348"/>
      <c r="AJ399" s="348"/>
      <c r="AK399" s="348"/>
      <c r="AL399" s="348" t="s">
        <v>21</v>
      </c>
      <c r="AM399" s="348"/>
      <c r="AN399" s="348"/>
      <c r="AO399" s="422"/>
      <c r="AP399" s="423" t="s">
        <v>298</v>
      </c>
      <c r="AQ399" s="423"/>
      <c r="AR399" s="423"/>
      <c r="AS399" s="423"/>
      <c r="AT399" s="423"/>
      <c r="AU399" s="423"/>
      <c r="AV399" s="423"/>
      <c r="AW399" s="423"/>
      <c r="AX399" s="423"/>
      <c r="AY399" s="34">
        <f>$AY$397</f>
        <v>0</v>
      </c>
    </row>
    <row r="400" spans="1:51" ht="26.25" customHeight="1" x14ac:dyDescent="0.15">
      <c r="A400" s="1080">
        <v>1</v>
      </c>
      <c r="B400" s="1080">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79"/>
      <c r="AD400" s="1079"/>
      <c r="AE400" s="1079"/>
      <c r="AF400" s="1079"/>
      <c r="AG400" s="1079"/>
      <c r="AH400" s="325"/>
      <c r="AI400" s="326"/>
      <c r="AJ400" s="326"/>
      <c r="AK400" s="326"/>
      <c r="AL400" s="327"/>
      <c r="AM400" s="328"/>
      <c r="AN400" s="328"/>
      <c r="AO400" s="329"/>
      <c r="AP400" s="322"/>
      <c r="AQ400" s="322"/>
      <c r="AR400" s="322"/>
      <c r="AS400" s="322"/>
      <c r="AT400" s="322"/>
      <c r="AU400" s="322"/>
      <c r="AV400" s="322"/>
      <c r="AW400" s="322"/>
      <c r="AX400" s="322"/>
      <c r="AY400" s="34">
        <f>$AY$397</f>
        <v>0</v>
      </c>
    </row>
    <row r="401" spans="1:51" ht="26.25" customHeight="1" x14ac:dyDescent="0.15">
      <c r="A401" s="1080">
        <v>2</v>
      </c>
      <c r="B401" s="1080">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79"/>
      <c r="AD401" s="1079"/>
      <c r="AE401" s="1079"/>
      <c r="AF401" s="1079"/>
      <c r="AG401" s="1079"/>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80">
        <v>3</v>
      </c>
      <c r="B402" s="1080">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79"/>
      <c r="AD402" s="1079"/>
      <c r="AE402" s="1079"/>
      <c r="AF402" s="1079"/>
      <c r="AG402" s="1079"/>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80">
        <v>4</v>
      </c>
      <c r="B403" s="1080">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79"/>
      <c r="AD403" s="1079"/>
      <c r="AE403" s="1079"/>
      <c r="AF403" s="1079"/>
      <c r="AG403" s="1079"/>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80">
        <v>5</v>
      </c>
      <c r="B404" s="1080">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79"/>
      <c r="AD404" s="1079"/>
      <c r="AE404" s="1079"/>
      <c r="AF404" s="1079"/>
      <c r="AG404" s="1079"/>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80">
        <v>6</v>
      </c>
      <c r="B405" s="1080">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79"/>
      <c r="AD405" s="1079"/>
      <c r="AE405" s="1079"/>
      <c r="AF405" s="1079"/>
      <c r="AG405" s="1079"/>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80">
        <v>7</v>
      </c>
      <c r="B406" s="1080">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79"/>
      <c r="AD406" s="1079"/>
      <c r="AE406" s="1079"/>
      <c r="AF406" s="1079"/>
      <c r="AG406" s="1079"/>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80">
        <v>8</v>
      </c>
      <c r="B407" s="1080">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79"/>
      <c r="AD407" s="1079"/>
      <c r="AE407" s="1079"/>
      <c r="AF407" s="1079"/>
      <c r="AG407" s="1079"/>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80">
        <v>9</v>
      </c>
      <c r="B408" s="1080">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79"/>
      <c r="AD408" s="1079"/>
      <c r="AE408" s="1079"/>
      <c r="AF408" s="1079"/>
      <c r="AG408" s="1079"/>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80">
        <v>10</v>
      </c>
      <c r="B409" s="1080">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79"/>
      <c r="AD409" s="1079"/>
      <c r="AE409" s="1079"/>
      <c r="AF409" s="1079"/>
      <c r="AG409" s="1079"/>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80">
        <v>11</v>
      </c>
      <c r="B410" s="1080">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79"/>
      <c r="AD410" s="1079"/>
      <c r="AE410" s="1079"/>
      <c r="AF410" s="1079"/>
      <c r="AG410" s="1079"/>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80">
        <v>12</v>
      </c>
      <c r="B411" s="1080">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79"/>
      <c r="AD411" s="1079"/>
      <c r="AE411" s="1079"/>
      <c r="AF411" s="1079"/>
      <c r="AG411" s="1079"/>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80">
        <v>13</v>
      </c>
      <c r="B412" s="1080">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79"/>
      <c r="AD412" s="1079"/>
      <c r="AE412" s="1079"/>
      <c r="AF412" s="1079"/>
      <c r="AG412" s="1079"/>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80">
        <v>14</v>
      </c>
      <c r="B413" s="1080">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79"/>
      <c r="AD413" s="1079"/>
      <c r="AE413" s="1079"/>
      <c r="AF413" s="1079"/>
      <c r="AG413" s="1079"/>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80">
        <v>15</v>
      </c>
      <c r="B414" s="1080">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79"/>
      <c r="AD414" s="1079"/>
      <c r="AE414" s="1079"/>
      <c r="AF414" s="1079"/>
      <c r="AG414" s="1079"/>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80">
        <v>16</v>
      </c>
      <c r="B415" s="1080">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79"/>
      <c r="AD415" s="1079"/>
      <c r="AE415" s="1079"/>
      <c r="AF415" s="1079"/>
      <c r="AG415" s="1079"/>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80">
        <v>17</v>
      </c>
      <c r="B416" s="1080">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79"/>
      <c r="AD416" s="1079"/>
      <c r="AE416" s="1079"/>
      <c r="AF416" s="1079"/>
      <c r="AG416" s="1079"/>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80">
        <v>18</v>
      </c>
      <c r="B417" s="1080">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79"/>
      <c r="AD417" s="1079"/>
      <c r="AE417" s="1079"/>
      <c r="AF417" s="1079"/>
      <c r="AG417" s="1079"/>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80">
        <v>19</v>
      </c>
      <c r="B418" s="1080">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79"/>
      <c r="AD418" s="1079"/>
      <c r="AE418" s="1079"/>
      <c r="AF418" s="1079"/>
      <c r="AG418" s="1079"/>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80">
        <v>20</v>
      </c>
      <c r="B419" s="1080">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79"/>
      <c r="AD419" s="1079"/>
      <c r="AE419" s="1079"/>
      <c r="AF419" s="1079"/>
      <c r="AG419" s="1079"/>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80">
        <v>21</v>
      </c>
      <c r="B420" s="1080">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79"/>
      <c r="AD420" s="1079"/>
      <c r="AE420" s="1079"/>
      <c r="AF420" s="1079"/>
      <c r="AG420" s="1079"/>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80">
        <v>22</v>
      </c>
      <c r="B421" s="1080">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79"/>
      <c r="AD421" s="1079"/>
      <c r="AE421" s="1079"/>
      <c r="AF421" s="1079"/>
      <c r="AG421" s="1079"/>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80">
        <v>23</v>
      </c>
      <c r="B422" s="1080">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79"/>
      <c r="AD422" s="1079"/>
      <c r="AE422" s="1079"/>
      <c r="AF422" s="1079"/>
      <c r="AG422" s="1079"/>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80">
        <v>24</v>
      </c>
      <c r="B423" s="1080">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79"/>
      <c r="AD423" s="1079"/>
      <c r="AE423" s="1079"/>
      <c r="AF423" s="1079"/>
      <c r="AG423" s="1079"/>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80">
        <v>25</v>
      </c>
      <c r="B424" s="1080">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79"/>
      <c r="AD424" s="1079"/>
      <c r="AE424" s="1079"/>
      <c r="AF424" s="1079"/>
      <c r="AG424" s="1079"/>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80">
        <v>26</v>
      </c>
      <c r="B425" s="1080">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79"/>
      <c r="AD425" s="1079"/>
      <c r="AE425" s="1079"/>
      <c r="AF425" s="1079"/>
      <c r="AG425" s="1079"/>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80">
        <v>27</v>
      </c>
      <c r="B426" s="1080">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79"/>
      <c r="AD426" s="1079"/>
      <c r="AE426" s="1079"/>
      <c r="AF426" s="1079"/>
      <c r="AG426" s="1079"/>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80">
        <v>28</v>
      </c>
      <c r="B427" s="1080">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79"/>
      <c r="AD427" s="1079"/>
      <c r="AE427" s="1079"/>
      <c r="AF427" s="1079"/>
      <c r="AG427" s="1079"/>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80">
        <v>29</v>
      </c>
      <c r="B428" s="1080">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79"/>
      <c r="AD428" s="1079"/>
      <c r="AE428" s="1079"/>
      <c r="AF428" s="1079"/>
      <c r="AG428" s="1079"/>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80">
        <v>30</v>
      </c>
      <c r="B429" s="1080">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79"/>
      <c r="AD429" s="1079"/>
      <c r="AE429" s="1079"/>
      <c r="AF429" s="1079"/>
      <c r="AG429" s="1079"/>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208</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7" t="s">
        <v>297</v>
      </c>
      <c r="K432" s="109"/>
      <c r="L432" s="109"/>
      <c r="M432" s="109"/>
      <c r="N432" s="109"/>
      <c r="O432" s="109"/>
      <c r="P432" s="336" t="s">
        <v>27</v>
      </c>
      <c r="Q432" s="336"/>
      <c r="R432" s="336"/>
      <c r="S432" s="336"/>
      <c r="T432" s="336"/>
      <c r="U432" s="336"/>
      <c r="V432" s="336"/>
      <c r="W432" s="336"/>
      <c r="X432" s="336"/>
      <c r="Y432" s="346" t="s">
        <v>350</v>
      </c>
      <c r="Z432" s="347"/>
      <c r="AA432" s="347"/>
      <c r="AB432" s="347"/>
      <c r="AC432" s="277" t="s">
        <v>335</v>
      </c>
      <c r="AD432" s="277"/>
      <c r="AE432" s="277"/>
      <c r="AF432" s="277"/>
      <c r="AG432" s="277"/>
      <c r="AH432" s="346" t="s">
        <v>258</v>
      </c>
      <c r="AI432" s="348"/>
      <c r="AJ432" s="348"/>
      <c r="AK432" s="348"/>
      <c r="AL432" s="348" t="s">
        <v>21</v>
      </c>
      <c r="AM432" s="348"/>
      <c r="AN432" s="348"/>
      <c r="AO432" s="422"/>
      <c r="AP432" s="423" t="s">
        <v>298</v>
      </c>
      <c r="AQ432" s="423"/>
      <c r="AR432" s="423"/>
      <c r="AS432" s="423"/>
      <c r="AT432" s="423"/>
      <c r="AU432" s="423"/>
      <c r="AV432" s="423"/>
      <c r="AW432" s="423"/>
      <c r="AX432" s="423"/>
      <c r="AY432" s="34">
        <f>$AY$430</f>
        <v>0</v>
      </c>
    </row>
    <row r="433" spans="1:51" ht="26.25" customHeight="1" x14ac:dyDescent="0.15">
      <c r="A433" s="1080">
        <v>1</v>
      </c>
      <c r="B433" s="1080">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79"/>
      <c r="AD433" s="1079"/>
      <c r="AE433" s="1079"/>
      <c r="AF433" s="1079"/>
      <c r="AG433" s="1079"/>
      <c r="AH433" s="325"/>
      <c r="AI433" s="326"/>
      <c r="AJ433" s="326"/>
      <c r="AK433" s="326"/>
      <c r="AL433" s="327"/>
      <c r="AM433" s="328"/>
      <c r="AN433" s="328"/>
      <c r="AO433" s="329"/>
      <c r="AP433" s="322"/>
      <c r="AQ433" s="322"/>
      <c r="AR433" s="322"/>
      <c r="AS433" s="322"/>
      <c r="AT433" s="322"/>
      <c r="AU433" s="322"/>
      <c r="AV433" s="322"/>
      <c r="AW433" s="322"/>
      <c r="AX433" s="322"/>
      <c r="AY433" s="34">
        <f>$AY$430</f>
        <v>0</v>
      </c>
    </row>
    <row r="434" spans="1:51" ht="26.25" customHeight="1" x14ac:dyDescent="0.15">
      <c r="A434" s="1080">
        <v>2</v>
      </c>
      <c r="B434" s="1080">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79"/>
      <c r="AD434" s="1079"/>
      <c r="AE434" s="1079"/>
      <c r="AF434" s="1079"/>
      <c r="AG434" s="1079"/>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80">
        <v>3</v>
      </c>
      <c r="B435" s="1080">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79"/>
      <c r="AD435" s="1079"/>
      <c r="AE435" s="1079"/>
      <c r="AF435" s="1079"/>
      <c r="AG435" s="1079"/>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80">
        <v>4</v>
      </c>
      <c r="B436" s="1080">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79"/>
      <c r="AD436" s="1079"/>
      <c r="AE436" s="1079"/>
      <c r="AF436" s="1079"/>
      <c r="AG436" s="1079"/>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80">
        <v>5</v>
      </c>
      <c r="B437" s="1080">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79"/>
      <c r="AD437" s="1079"/>
      <c r="AE437" s="1079"/>
      <c r="AF437" s="1079"/>
      <c r="AG437" s="1079"/>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80">
        <v>6</v>
      </c>
      <c r="B438" s="1080">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79"/>
      <c r="AD438" s="1079"/>
      <c r="AE438" s="1079"/>
      <c r="AF438" s="1079"/>
      <c r="AG438" s="1079"/>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80">
        <v>7</v>
      </c>
      <c r="B439" s="1080">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79"/>
      <c r="AD439" s="1079"/>
      <c r="AE439" s="1079"/>
      <c r="AF439" s="1079"/>
      <c r="AG439" s="1079"/>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80">
        <v>8</v>
      </c>
      <c r="B440" s="1080">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79"/>
      <c r="AD440" s="1079"/>
      <c r="AE440" s="1079"/>
      <c r="AF440" s="1079"/>
      <c r="AG440" s="1079"/>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80">
        <v>9</v>
      </c>
      <c r="B441" s="1080">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79"/>
      <c r="AD441" s="1079"/>
      <c r="AE441" s="1079"/>
      <c r="AF441" s="1079"/>
      <c r="AG441" s="1079"/>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80">
        <v>10</v>
      </c>
      <c r="B442" s="1080">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79"/>
      <c r="AD442" s="1079"/>
      <c r="AE442" s="1079"/>
      <c r="AF442" s="1079"/>
      <c r="AG442" s="1079"/>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80">
        <v>11</v>
      </c>
      <c r="B443" s="1080">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79"/>
      <c r="AD443" s="1079"/>
      <c r="AE443" s="1079"/>
      <c r="AF443" s="1079"/>
      <c r="AG443" s="1079"/>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80">
        <v>12</v>
      </c>
      <c r="B444" s="1080">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79"/>
      <c r="AD444" s="1079"/>
      <c r="AE444" s="1079"/>
      <c r="AF444" s="1079"/>
      <c r="AG444" s="1079"/>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80">
        <v>13</v>
      </c>
      <c r="B445" s="1080">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79"/>
      <c r="AD445" s="1079"/>
      <c r="AE445" s="1079"/>
      <c r="AF445" s="1079"/>
      <c r="AG445" s="1079"/>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80">
        <v>14</v>
      </c>
      <c r="B446" s="1080">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79"/>
      <c r="AD446" s="1079"/>
      <c r="AE446" s="1079"/>
      <c r="AF446" s="1079"/>
      <c r="AG446" s="1079"/>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80">
        <v>15</v>
      </c>
      <c r="B447" s="1080">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79"/>
      <c r="AD447" s="1079"/>
      <c r="AE447" s="1079"/>
      <c r="AF447" s="1079"/>
      <c r="AG447" s="1079"/>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80">
        <v>16</v>
      </c>
      <c r="B448" s="1080">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79"/>
      <c r="AD448" s="1079"/>
      <c r="AE448" s="1079"/>
      <c r="AF448" s="1079"/>
      <c r="AG448" s="1079"/>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80">
        <v>17</v>
      </c>
      <c r="B449" s="1080">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79"/>
      <c r="AD449" s="1079"/>
      <c r="AE449" s="1079"/>
      <c r="AF449" s="1079"/>
      <c r="AG449" s="1079"/>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80">
        <v>18</v>
      </c>
      <c r="B450" s="1080">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79"/>
      <c r="AD450" s="1079"/>
      <c r="AE450" s="1079"/>
      <c r="AF450" s="1079"/>
      <c r="AG450" s="1079"/>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80">
        <v>19</v>
      </c>
      <c r="B451" s="1080">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79"/>
      <c r="AD451" s="1079"/>
      <c r="AE451" s="1079"/>
      <c r="AF451" s="1079"/>
      <c r="AG451" s="1079"/>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80">
        <v>20</v>
      </c>
      <c r="B452" s="1080">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79"/>
      <c r="AD452" s="1079"/>
      <c r="AE452" s="1079"/>
      <c r="AF452" s="1079"/>
      <c r="AG452" s="1079"/>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80">
        <v>21</v>
      </c>
      <c r="B453" s="1080">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79"/>
      <c r="AD453" s="1079"/>
      <c r="AE453" s="1079"/>
      <c r="AF453" s="1079"/>
      <c r="AG453" s="1079"/>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80">
        <v>22</v>
      </c>
      <c r="B454" s="1080">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79"/>
      <c r="AD454" s="1079"/>
      <c r="AE454" s="1079"/>
      <c r="AF454" s="1079"/>
      <c r="AG454" s="1079"/>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80">
        <v>23</v>
      </c>
      <c r="B455" s="1080">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79"/>
      <c r="AD455" s="1079"/>
      <c r="AE455" s="1079"/>
      <c r="AF455" s="1079"/>
      <c r="AG455" s="1079"/>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80">
        <v>24</v>
      </c>
      <c r="B456" s="1080">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79"/>
      <c r="AD456" s="1079"/>
      <c r="AE456" s="1079"/>
      <c r="AF456" s="1079"/>
      <c r="AG456" s="1079"/>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80">
        <v>25</v>
      </c>
      <c r="B457" s="1080">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79"/>
      <c r="AD457" s="1079"/>
      <c r="AE457" s="1079"/>
      <c r="AF457" s="1079"/>
      <c r="AG457" s="1079"/>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80">
        <v>26</v>
      </c>
      <c r="B458" s="1080">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79"/>
      <c r="AD458" s="1079"/>
      <c r="AE458" s="1079"/>
      <c r="AF458" s="1079"/>
      <c r="AG458" s="1079"/>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80">
        <v>27</v>
      </c>
      <c r="B459" s="1080">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79"/>
      <c r="AD459" s="1079"/>
      <c r="AE459" s="1079"/>
      <c r="AF459" s="1079"/>
      <c r="AG459" s="1079"/>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80">
        <v>28</v>
      </c>
      <c r="B460" s="1080">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79"/>
      <c r="AD460" s="1079"/>
      <c r="AE460" s="1079"/>
      <c r="AF460" s="1079"/>
      <c r="AG460" s="1079"/>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80">
        <v>29</v>
      </c>
      <c r="B461" s="1080">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79"/>
      <c r="AD461" s="1079"/>
      <c r="AE461" s="1079"/>
      <c r="AF461" s="1079"/>
      <c r="AG461" s="1079"/>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80">
        <v>30</v>
      </c>
      <c r="B462" s="1080">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79"/>
      <c r="AD462" s="1079"/>
      <c r="AE462" s="1079"/>
      <c r="AF462" s="1079"/>
      <c r="AG462" s="1079"/>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209</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7" t="s">
        <v>297</v>
      </c>
      <c r="K465" s="109"/>
      <c r="L465" s="109"/>
      <c r="M465" s="109"/>
      <c r="N465" s="109"/>
      <c r="O465" s="109"/>
      <c r="P465" s="336" t="s">
        <v>27</v>
      </c>
      <c r="Q465" s="336"/>
      <c r="R465" s="336"/>
      <c r="S465" s="336"/>
      <c r="T465" s="336"/>
      <c r="U465" s="336"/>
      <c r="V465" s="336"/>
      <c r="W465" s="336"/>
      <c r="X465" s="336"/>
      <c r="Y465" s="346" t="s">
        <v>350</v>
      </c>
      <c r="Z465" s="347"/>
      <c r="AA465" s="347"/>
      <c r="AB465" s="347"/>
      <c r="AC465" s="277" t="s">
        <v>335</v>
      </c>
      <c r="AD465" s="277"/>
      <c r="AE465" s="277"/>
      <c r="AF465" s="277"/>
      <c r="AG465" s="277"/>
      <c r="AH465" s="346" t="s">
        <v>258</v>
      </c>
      <c r="AI465" s="348"/>
      <c r="AJ465" s="348"/>
      <c r="AK465" s="348"/>
      <c r="AL465" s="348" t="s">
        <v>21</v>
      </c>
      <c r="AM465" s="348"/>
      <c r="AN465" s="348"/>
      <c r="AO465" s="422"/>
      <c r="AP465" s="423" t="s">
        <v>298</v>
      </c>
      <c r="AQ465" s="423"/>
      <c r="AR465" s="423"/>
      <c r="AS465" s="423"/>
      <c r="AT465" s="423"/>
      <c r="AU465" s="423"/>
      <c r="AV465" s="423"/>
      <c r="AW465" s="423"/>
      <c r="AX465" s="423"/>
      <c r="AY465" s="34">
        <f>$AY$463</f>
        <v>0</v>
      </c>
    </row>
    <row r="466" spans="1:51" ht="26.25" customHeight="1" x14ac:dyDescent="0.15">
      <c r="A466" s="1080">
        <v>1</v>
      </c>
      <c r="B466" s="1080">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79"/>
      <c r="AD466" s="1079"/>
      <c r="AE466" s="1079"/>
      <c r="AF466" s="1079"/>
      <c r="AG466" s="1079"/>
      <c r="AH466" s="325"/>
      <c r="AI466" s="326"/>
      <c r="AJ466" s="326"/>
      <c r="AK466" s="326"/>
      <c r="AL466" s="327"/>
      <c r="AM466" s="328"/>
      <c r="AN466" s="328"/>
      <c r="AO466" s="329"/>
      <c r="AP466" s="322"/>
      <c r="AQ466" s="322"/>
      <c r="AR466" s="322"/>
      <c r="AS466" s="322"/>
      <c r="AT466" s="322"/>
      <c r="AU466" s="322"/>
      <c r="AV466" s="322"/>
      <c r="AW466" s="322"/>
      <c r="AX466" s="322"/>
      <c r="AY466" s="34">
        <f>$AY$463</f>
        <v>0</v>
      </c>
    </row>
    <row r="467" spans="1:51" ht="26.25" customHeight="1" x14ac:dyDescent="0.15">
      <c r="A467" s="1080">
        <v>2</v>
      </c>
      <c r="B467" s="1080">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79"/>
      <c r="AD467" s="1079"/>
      <c r="AE467" s="1079"/>
      <c r="AF467" s="1079"/>
      <c r="AG467" s="1079"/>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80">
        <v>3</v>
      </c>
      <c r="B468" s="1080">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79"/>
      <c r="AD468" s="1079"/>
      <c r="AE468" s="1079"/>
      <c r="AF468" s="1079"/>
      <c r="AG468" s="1079"/>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80">
        <v>4</v>
      </c>
      <c r="B469" s="1080">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79"/>
      <c r="AD469" s="1079"/>
      <c r="AE469" s="1079"/>
      <c r="AF469" s="1079"/>
      <c r="AG469" s="1079"/>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80">
        <v>5</v>
      </c>
      <c r="B470" s="1080">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79"/>
      <c r="AD470" s="1079"/>
      <c r="AE470" s="1079"/>
      <c r="AF470" s="1079"/>
      <c r="AG470" s="1079"/>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80">
        <v>6</v>
      </c>
      <c r="B471" s="1080">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79"/>
      <c r="AD471" s="1079"/>
      <c r="AE471" s="1079"/>
      <c r="AF471" s="1079"/>
      <c r="AG471" s="1079"/>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80">
        <v>7</v>
      </c>
      <c r="B472" s="1080">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79"/>
      <c r="AD472" s="1079"/>
      <c r="AE472" s="1079"/>
      <c r="AF472" s="1079"/>
      <c r="AG472" s="1079"/>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80">
        <v>8</v>
      </c>
      <c r="B473" s="1080">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79"/>
      <c r="AD473" s="1079"/>
      <c r="AE473" s="1079"/>
      <c r="AF473" s="1079"/>
      <c r="AG473" s="1079"/>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80">
        <v>9</v>
      </c>
      <c r="B474" s="1080">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79"/>
      <c r="AD474" s="1079"/>
      <c r="AE474" s="1079"/>
      <c r="AF474" s="1079"/>
      <c r="AG474" s="1079"/>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80">
        <v>10</v>
      </c>
      <c r="B475" s="1080">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79"/>
      <c r="AD475" s="1079"/>
      <c r="AE475" s="1079"/>
      <c r="AF475" s="1079"/>
      <c r="AG475" s="1079"/>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80">
        <v>11</v>
      </c>
      <c r="B476" s="1080">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79"/>
      <c r="AD476" s="1079"/>
      <c r="AE476" s="1079"/>
      <c r="AF476" s="1079"/>
      <c r="AG476" s="1079"/>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80">
        <v>12</v>
      </c>
      <c r="B477" s="1080">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79"/>
      <c r="AD477" s="1079"/>
      <c r="AE477" s="1079"/>
      <c r="AF477" s="1079"/>
      <c r="AG477" s="1079"/>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80">
        <v>13</v>
      </c>
      <c r="B478" s="1080">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79"/>
      <c r="AD478" s="1079"/>
      <c r="AE478" s="1079"/>
      <c r="AF478" s="1079"/>
      <c r="AG478" s="1079"/>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80">
        <v>14</v>
      </c>
      <c r="B479" s="1080">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79"/>
      <c r="AD479" s="1079"/>
      <c r="AE479" s="1079"/>
      <c r="AF479" s="1079"/>
      <c r="AG479" s="1079"/>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80">
        <v>15</v>
      </c>
      <c r="B480" s="1080">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79"/>
      <c r="AD480" s="1079"/>
      <c r="AE480" s="1079"/>
      <c r="AF480" s="1079"/>
      <c r="AG480" s="1079"/>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80">
        <v>16</v>
      </c>
      <c r="B481" s="1080">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79"/>
      <c r="AD481" s="1079"/>
      <c r="AE481" s="1079"/>
      <c r="AF481" s="1079"/>
      <c r="AG481" s="1079"/>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80">
        <v>17</v>
      </c>
      <c r="B482" s="1080">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79"/>
      <c r="AD482" s="1079"/>
      <c r="AE482" s="1079"/>
      <c r="AF482" s="1079"/>
      <c r="AG482" s="1079"/>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80">
        <v>18</v>
      </c>
      <c r="B483" s="1080">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79"/>
      <c r="AD483" s="1079"/>
      <c r="AE483" s="1079"/>
      <c r="AF483" s="1079"/>
      <c r="AG483" s="1079"/>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80">
        <v>19</v>
      </c>
      <c r="B484" s="1080">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79"/>
      <c r="AD484" s="1079"/>
      <c r="AE484" s="1079"/>
      <c r="AF484" s="1079"/>
      <c r="AG484" s="1079"/>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80">
        <v>20</v>
      </c>
      <c r="B485" s="1080">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79"/>
      <c r="AD485" s="1079"/>
      <c r="AE485" s="1079"/>
      <c r="AF485" s="1079"/>
      <c r="AG485" s="1079"/>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80">
        <v>21</v>
      </c>
      <c r="B486" s="1080">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79"/>
      <c r="AD486" s="1079"/>
      <c r="AE486" s="1079"/>
      <c r="AF486" s="1079"/>
      <c r="AG486" s="1079"/>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80">
        <v>22</v>
      </c>
      <c r="B487" s="1080">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79"/>
      <c r="AD487" s="1079"/>
      <c r="AE487" s="1079"/>
      <c r="AF487" s="1079"/>
      <c r="AG487" s="1079"/>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80">
        <v>23</v>
      </c>
      <c r="B488" s="1080">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79"/>
      <c r="AD488" s="1079"/>
      <c r="AE488" s="1079"/>
      <c r="AF488" s="1079"/>
      <c r="AG488" s="1079"/>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80">
        <v>24</v>
      </c>
      <c r="B489" s="1080">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79"/>
      <c r="AD489" s="1079"/>
      <c r="AE489" s="1079"/>
      <c r="AF489" s="1079"/>
      <c r="AG489" s="1079"/>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80">
        <v>25</v>
      </c>
      <c r="B490" s="1080">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79"/>
      <c r="AD490" s="1079"/>
      <c r="AE490" s="1079"/>
      <c r="AF490" s="1079"/>
      <c r="AG490" s="1079"/>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80">
        <v>26</v>
      </c>
      <c r="B491" s="1080">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79"/>
      <c r="AD491" s="1079"/>
      <c r="AE491" s="1079"/>
      <c r="AF491" s="1079"/>
      <c r="AG491" s="1079"/>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80">
        <v>27</v>
      </c>
      <c r="B492" s="1080">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79"/>
      <c r="AD492" s="1079"/>
      <c r="AE492" s="1079"/>
      <c r="AF492" s="1079"/>
      <c r="AG492" s="1079"/>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80">
        <v>28</v>
      </c>
      <c r="B493" s="1080">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79"/>
      <c r="AD493" s="1079"/>
      <c r="AE493" s="1079"/>
      <c r="AF493" s="1079"/>
      <c r="AG493" s="1079"/>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80">
        <v>29</v>
      </c>
      <c r="B494" s="1080">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79"/>
      <c r="AD494" s="1079"/>
      <c r="AE494" s="1079"/>
      <c r="AF494" s="1079"/>
      <c r="AG494" s="1079"/>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80">
        <v>30</v>
      </c>
      <c r="B495" s="1080">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79"/>
      <c r="AD495" s="1079"/>
      <c r="AE495" s="1079"/>
      <c r="AF495" s="1079"/>
      <c r="AG495" s="1079"/>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210</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7" t="s">
        <v>297</v>
      </c>
      <c r="K498" s="109"/>
      <c r="L498" s="109"/>
      <c r="M498" s="109"/>
      <c r="N498" s="109"/>
      <c r="O498" s="109"/>
      <c r="P498" s="336" t="s">
        <v>27</v>
      </c>
      <c r="Q498" s="336"/>
      <c r="R498" s="336"/>
      <c r="S498" s="336"/>
      <c r="T498" s="336"/>
      <c r="U498" s="336"/>
      <c r="V498" s="336"/>
      <c r="W498" s="336"/>
      <c r="X498" s="336"/>
      <c r="Y498" s="346" t="s">
        <v>350</v>
      </c>
      <c r="Z498" s="347"/>
      <c r="AA498" s="347"/>
      <c r="AB498" s="347"/>
      <c r="AC498" s="277" t="s">
        <v>335</v>
      </c>
      <c r="AD498" s="277"/>
      <c r="AE498" s="277"/>
      <c r="AF498" s="277"/>
      <c r="AG498" s="277"/>
      <c r="AH498" s="346" t="s">
        <v>258</v>
      </c>
      <c r="AI498" s="348"/>
      <c r="AJ498" s="348"/>
      <c r="AK498" s="348"/>
      <c r="AL498" s="348" t="s">
        <v>21</v>
      </c>
      <c r="AM498" s="348"/>
      <c r="AN498" s="348"/>
      <c r="AO498" s="422"/>
      <c r="AP498" s="423" t="s">
        <v>298</v>
      </c>
      <c r="AQ498" s="423"/>
      <c r="AR498" s="423"/>
      <c r="AS498" s="423"/>
      <c r="AT498" s="423"/>
      <c r="AU498" s="423"/>
      <c r="AV498" s="423"/>
      <c r="AW498" s="423"/>
      <c r="AX498" s="423"/>
      <c r="AY498" s="34">
        <f>$AY$496</f>
        <v>0</v>
      </c>
    </row>
    <row r="499" spans="1:51" ht="26.25" customHeight="1" x14ac:dyDescent="0.15">
      <c r="A499" s="1080">
        <v>1</v>
      </c>
      <c r="B499" s="1080">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79"/>
      <c r="AD499" s="1079"/>
      <c r="AE499" s="1079"/>
      <c r="AF499" s="1079"/>
      <c r="AG499" s="1079"/>
      <c r="AH499" s="325"/>
      <c r="AI499" s="326"/>
      <c r="AJ499" s="326"/>
      <c r="AK499" s="326"/>
      <c r="AL499" s="327"/>
      <c r="AM499" s="328"/>
      <c r="AN499" s="328"/>
      <c r="AO499" s="329"/>
      <c r="AP499" s="322"/>
      <c r="AQ499" s="322"/>
      <c r="AR499" s="322"/>
      <c r="AS499" s="322"/>
      <c r="AT499" s="322"/>
      <c r="AU499" s="322"/>
      <c r="AV499" s="322"/>
      <c r="AW499" s="322"/>
      <c r="AX499" s="322"/>
      <c r="AY499" s="34">
        <f>$AY$496</f>
        <v>0</v>
      </c>
    </row>
    <row r="500" spans="1:51" ht="26.25" customHeight="1" x14ac:dyDescent="0.15">
      <c r="A500" s="1080">
        <v>2</v>
      </c>
      <c r="B500" s="1080">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79"/>
      <c r="AD500" s="1079"/>
      <c r="AE500" s="1079"/>
      <c r="AF500" s="1079"/>
      <c r="AG500" s="1079"/>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80">
        <v>3</v>
      </c>
      <c r="B501" s="1080">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79"/>
      <c r="AD501" s="1079"/>
      <c r="AE501" s="1079"/>
      <c r="AF501" s="1079"/>
      <c r="AG501" s="1079"/>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80">
        <v>4</v>
      </c>
      <c r="B502" s="1080">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79"/>
      <c r="AD502" s="1079"/>
      <c r="AE502" s="1079"/>
      <c r="AF502" s="1079"/>
      <c r="AG502" s="1079"/>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80">
        <v>5</v>
      </c>
      <c r="B503" s="1080">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79"/>
      <c r="AD503" s="1079"/>
      <c r="AE503" s="1079"/>
      <c r="AF503" s="1079"/>
      <c r="AG503" s="1079"/>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80">
        <v>6</v>
      </c>
      <c r="B504" s="1080">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79"/>
      <c r="AD504" s="1079"/>
      <c r="AE504" s="1079"/>
      <c r="AF504" s="1079"/>
      <c r="AG504" s="1079"/>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80">
        <v>7</v>
      </c>
      <c r="B505" s="1080">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79"/>
      <c r="AD505" s="1079"/>
      <c r="AE505" s="1079"/>
      <c r="AF505" s="1079"/>
      <c r="AG505" s="1079"/>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80">
        <v>8</v>
      </c>
      <c r="B506" s="1080">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79"/>
      <c r="AD506" s="1079"/>
      <c r="AE506" s="1079"/>
      <c r="AF506" s="1079"/>
      <c r="AG506" s="1079"/>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80">
        <v>9</v>
      </c>
      <c r="B507" s="1080">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79"/>
      <c r="AD507" s="1079"/>
      <c r="AE507" s="1079"/>
      <c r="AF507" s="1079"/>
      <c r="AG507" s="1079"/>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80">
        <v>10</v>
      </c>
      <c r="B508" s="1080">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79"/>
      <c r="AD508" s="1079"/>
      <c r="AE508" s="1079"/>
      <c r="AF508" s="1079"/>
      <c r="AG508" s="1079"/>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80">
        <v>11</v>
      </c>
      <c r="B509" s="1080">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79"/>
      <c r="AD509" s="1079"/>
      <c r="AE509" s="1079"/>
      <c r="AF509" s="1079"/>
      <c r="AG509" s="1079"/>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80">
        <v>12</v>
      </c>
      <c r="B510" s="1080">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79"/>
      <c r="AD510" s="1079"/>
      <c r="AE510" s="1079"/>
      <c r="AF510" s="1079"/>
      <c r="AG510" s="1079"/>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80">
        <v>13</v>
      </c>
      <c r="B511" s="1080">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79"/>
      <c r="AD511" s="1079"/>
      <c r="AE511" s="1079"/>
      <c r="AF511" s="1079"/>
      <c r="AG511" s="1079"/>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80">
        <v>14</v>
      </c>
      <c r="B512" s="1080">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79"/>
      <c r="AD512" s="1079"/>
      <c r="AE512" s="1079"/>
      <c r="AF512" s="1079"/>
      <c r="AG512" s="1079"/>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80">
        <v>15</v>
      </c>
      <c r="B513" s="1080">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79"/>
      <c r="AD513" s="1079"/>
      <c r="AE513" s="1079"/>
      <c r="AF513" s="1079"/>
      <c r="AG513" s="1079"/>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80">
        <v>16</v>
      </c>
      <c r="B514" s="1080">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79"/>
      <c r="AD514" s="1079"/>
      <c r="AE514" s="1079"/>
      <c r="AF514" s="1079"/>
      <c r="AG514" s="1079"/>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80">
        <v>17</v>
      </c>
      <c r="B515" s="1080">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79"/>
      <c r="AD515" s="1079"/>
      <c r="AE515" s="1079"/>
      <c r="AF515" s="1079"/>
      <c r="AG515" s="1079"/>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80">
        <v>18</v>
      </c>
      <c r="B516" s="1080">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79"/>
      <c r="AD516" s="1079"/>
      <c r="AE516" s="1079"/>
      <c r="AF516" s="1079"/>
      <c r="AG516" s="1079"/>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80">
        <v>19</v>
      </c>
      <c r="B517" s="1080">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79"/>
      <c r="AD517" s="1079"/>
      <c r="AE517" s="1079"/>
      <c r="AF517" s="1079"/>
      <c r="AG517" s="1079"/>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80">
        <v>20</v>
      </c>
      <c r="B518" s="1080">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79"/>
      <c r="AD518" s="1079"/>
      <c r="AE518" s="1079"/>
      <c r="AF518" s="1079"/>
      <c r="AG518" s="1079"/>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80">
        <v>21</v>
      </c>
      <c r="B519" s="1080">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79"/>
      <c r="AD519" s="1079"/>
      <c r="AE519" s="1079"/>
      <c r="AF519" s="1079"/>
      <c r="AG519" s="1079"/>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80">
        <v>22</v>
      </c>
      <c r="B520" s="1080">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79"/>
      <c r="AD520" s="1079"/>
      <c r="AE520" s="1079"/>
      <c r="AF520" s="1079"/>
      <c r="AG520" s="1079"/>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80">
        <v>23</v>
      </c>
      <c r="B521" s="1080">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79"/>
      <c r="AD521" s="1079"/>
      <c r="AE521" s="1079"/>
      <c r="AF521" s="1079"/>
      <c r="AG521" s="1079"/>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80">
        <v>24</v>
      </c>
      <c r="B522" s="1080">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79"/>
      <c r="AD522" s="1079"/>
      <c r="AE522" s="1079"/>
      <c r="AF522" s="1079"/>
      <c r="AG522" s="1079"/>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80">
        <v>25</v>
      </c>
      <c r="B523" s="1080">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79"/>
      <c r="AD523" s="1079"/>
      <c r="AE523" s="1079"/>
      <c r="AF523" s="1079"/>
      <c r="AG523" s="1079"/>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80">
        <v>26</v>
      </c>
      <c r="B524" s="1080">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79"/>
      <c r="AD524" s="1079"/>
      <c r="AE524" s="1079"/>
      <c r="AF524" s="1079"/>
      <c r="AG524" s="1079"/>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80">
        <v>27</v>
      </c>
      <c r="B525" s="1080">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79"/>
      <c r="AD525" s="1079"/>
      <c r="AE525" s="1079"/>
      <c r="AF525" s="1079"/>
      <c r="AG525" s="1079"/>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80">
        <v>28</v>
      </c>
      <c r="B526" s="1080">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79"/>
      <c r="AD526" s="1079"/>
      <c r="AE526" s="1079"/>
      <c r="AF526" s="1079"/>
      <c r="AG526" s="1079"/>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80">
        <v>29</v>
      </c>
      <c r="B527" s="1080">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79"/>
      <c r="AD527" s="1079"/>
      <c r="AE527" s="1079"/>
      <c r="AF527" s="1079"/>
      <c r="AG527" s="1079"/>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80">
        <v>30</v>
      </c>
      <c r="B528" s="1080">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79"/>
      <c r="AD528" s="1079"/>
      <c r="AE528" s="1079"/>
      <c r="AF528" s="1079"/>
      <c r="AG528" s="1079"/>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211</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7" t="s">
        <v>297</v>
      </c>
      <c r="K531" s="109"/>
      <c r="L531" s="109"/>
      <c r="M531" s="109"/>
      <c r="N531" s="109"/>
      <c r="O531" s="109"/>
      <c r="P531" s="336" t="s">
        <v>27</v>
      </c>
      <c r="Q531" s="336"/>
      <c r="R531" s="336"/>
      <c r="S531" s="336"/>
      <c r="T531" s="336"/>
      <c r="U531" s="336"/>
      <c r="V531" s="336"/>
      <c r="W531" s="336"/>
      <c r="X531" s="336"/>
      <c r="Y531" s="346" t="s">
        <v>350</v>
      </c>
      <c r="Z531" s="347"/>
      <c r="AA531" s="347"/>
      <c r="AB531" s="347"/>
      <c r="AC531" s="277" t="s">
        <v>335</v>
      </c>
      <c r="AD531" s="277"/>
      <c r="AE531" s="277"/>
      <c r="AF531" s="277"/>
      <c r="AG531" s="277"/>
      <c r="AH531" s="346" t="s">
        <v>258</v>
      </c>
      <c r="AI531" s="348"/>
      <c r="AJ531" s="348"/>
      <c r="AK531" s="348"/>
      <c r="AL531" s="348" t="s">
        <v>21</v>
      </c>
      <c r="AM531" s="348"/>
      <c r="AN531" s="348"/>
      <c r="AO531" s="422"/>
      <c r="AP531" s="423" t="s">
        <v>298</v>
      </c>
      <c r="AQ531" s="423"/>
      <c r="AR531" s="423"/>
      <c r="AS531" s="423"/>
      <c r="AT531" s="423"/>
      <c r="AU531" s="423"/>
      <c r="AV531" s="423"/>
      <c r="AW531" s="423"/>
      <c r="AX531" s="423"/>
      <c r="AY531" s="34">
        <f>$AY$529</f>
        <v>0</v>
      </c>
    </row>
    <row r="532" spans="1:51" ht="26.25" customHeight="1" x14ac:dyDescent="0.15">
      <c r="A532" s="1080">
        <v>1</v>
      </c>
      <c r="B532" s="1080">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79"/>
      <c r="AD532" s="1079"/>
      <c r="AE532" s="1079"/>
      <c r="AF532" s="1079"/>
      <c r="AG532" s="1079"/>
      <c r="AH532" s="325"/>
      <c r="AI532" s="326"/>
      <c r="AJ532" s="326"/>
      <c r="AK532" s="326"/>
      <c r="AL532" s="327"/>
      <c r="AM532" s="328"/>
      <c r="AN532" s="328"/>
      <c r="AO532" s="329"/>
      <c r="AP532" s="322"/>
      <c r="AQ532" s="322"/>
      <c r="AR532" s="322"/>
      <c r="AS532" s="322"/>
      <c r="AT532" s="322"/>
      <c r="AU532" s="322"/>
      <c r="AV532" s="322"/>
      <c r="AW532" s="322"/>
      <c r="AX532" s="322"/>
      <c r="AY532" s="34">
        <f>$AY$529</f>
        <v>0</v>
      </c>
    </row>
    <row r="533" spans="1:51" ht="26.25" customHeight="1" x14ac:dyDescent="0.15">
      <c r="A533" s="1080">
        <v>2</v>
      </c>
      <c r="B533" s="1080">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79"/>
      <c r="AD533" s="1079"/>
      <c r="AE533" s="1079"/>
      <c r="AF533" s="1079"/>
      <c r="AG533" s="1079"/>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80">
        <v>3</v>
      </c>
      <c r="B534" s="1080">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79"/>
      <c r="AD534" s="1079"/>
      <c r="AE534" s="1079"/>
      <c r="AF534" s="1079"/>
      <c r="AG534" s="1079"/>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80">
        <v>4</v>
      </c>
      <c r="B535" s="1080">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79"/>
      <c r="AD535" s="1079"/>
      <c r="AE535" s="1079"/>
      <c r="AF535" s="1079"/>
      <c r="AG535" s="1079"/>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80">
        <v>5</v>
      </c>
      <c r="B536" s="1080">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79"/>
      <c r="AD536" s="1079"/>
      <c r="AE536" s="1079"/>
      <c r="AF536" s="1079"/>
      <c r="AG536" s="1079"/>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80">
        <v>6</v>
      </c>
      <c r="B537" s="1080">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79"/>
      <c r="AD537" s="1079"/>
      <c r="AE537" s="1079"/>
      <c r="AF537" s="1079"/>
      <c r="AG537" s="1079"/>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80">
        <v>7</v>
      </c>
      <c r="B538" s="1080">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79"/>
      <c r="AD538" s="1079"/>
      <c r="AE538" s="1079"/>
      <c r="AF538" s="1079"/>
      <c r="AG538" s="1079"/>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80">
        <v>8</v>
      </c>
      <c r="B539" s="1080">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79"/>
      <c r="AD539" s="1079"/>
      <c r="AE539" s="1079"/>
      <c r="AF539" s="1079"/>
      <c r="AG539" s="1079"/>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80">
        <v>9</v>
      </c>
      <c r="B540" s="1080">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79"/>
      <c r="AD540" s="1079"/>
      <c r="AE540" s="1079"/>
      <c r="AF540" s="1079"/>
      <c r="AG540" s="1079"/>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80">
        <v>10</v>
      </c>
      <c r="B541" s="1080">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79"/>
      <c r="AD541" s="1079"/>
      <c r="AE541" s="1079"/>
      <c r="AF541" s="1079"/>
      <c r="AG541" s="1079"/>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80">
        <v>11</v>
      </c>
      <c r="B542" s="1080">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79"/>
      <c r="AD542" s="1079"/>
      <c r="AE542" s="1079"/>
      <c r="AF542" s="1079"/>
      <c r="AG542" s="1079"/>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80">
        <v>12</v>
      </c>
      <c r="B543" s="1080">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79"/>
      <c r="AD543" s="1079"/>
      <c r="AE543" s="1079"/>
      <c r="AF543" s="1079"/>
      <c r="AG543" s="1079"/>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80">
        <v>13</v>
      </c>
      <c r="B544" s="1080">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79"/>
      <c r="AD544" s="1079"/>
      <c r="AE544" s="1079"/>
      <c r="AF544" s="1079"/>
      <c r="AG544" s="1079"/>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80">
        <v>14</v>
      </c>
      <c r="B545" s="1080">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79"/>
      <c r="AD545" s="1079"/>
      <c r="AE545" s="1079"/>
      <c r="AF545" s="1079"/>
      <c r="AG545" s="1079"/>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80">
        <v>15</v>
      </c>
      <c r="B546" s="1080">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79"/>
      <c r="AD546" s="1079"/>
      <c r="AE546" s="1079"/>
      <c r="AF546" s="1079"/>
      <c r="AG546" s="1079"/>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80">
        <v>16</v>
      </c>
      <c r="B547" s="1080">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79"/>
      <c r="AD547" s="1079"/>
      <c r="AE547" s="1079"/>
      <c r="AF547" s="1079"/>
      <c r="AG547" s="1079"/>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80">
        <v>17</v>
      </c>
      <c r="B548" s="1080">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79"/>
      <c r="AD548" s="1079"/>
      <c r="AE548" s="1079"/>
      <c r="AF548" s="1079"/>
      <c r="AG548" s="1079"/>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80">
        <v>18</v>
      </c>
      <c r="B549" s="1080">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79"/>
      <c r="AD549" s="1079"/>
      <c r="AE549" s="1079"/>
      <c r="AF549" s="1079"/>
      <c r="AG549" s="1079"/>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80">
        <v>19</v>
      </c>
      <c r="B550" s="1080">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79"/>
      <c r="AD550" s="1079"/>
      <c r="AE550" s="1079"/>
      <c r="AF550" s="1079"/>
      <c r="AG550" s="1079"/>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80">
        <v>20</v>
      </c>
      <c r="B551" s="1080">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79"/>
      <c r="AD551" s="1079"/>
      <c r="AE551" s="1079"/>
      <c r="AF551" s="1079"/>
      <c r="AG551" s="1079"/>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80">
        <v>21</v>
      </c>
      <c r="B552" s="1080">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79"/>
      <c r="AD552" s="1079"/>
      <c r="AE552" s="1079"/>
      <c r="AF552" s="1079"/>
      <c r="AG552" s="1079"/>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80">
        <v>22</v>
      </c>
      <c r="B553" s="1080">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79"/>
      <c r="AD553" s="1079"/>
      <c r="AE553" s="1079"/>
      <c r="AF553" s="1079"/>
      <c r="AG553" s="1079"/>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80">
        <v>23</v>
      </c>
      <c r="B554" s="1080">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79"/>
      <c r="AD554" s="1079"/>
      <c r="AE554" s="1079"/>
      <c r="AF554" s="1079"/>
      <c r="AG554" s="1079"/>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80">
        <v>24</v>
      </c>
      <c r="B555" s="1080">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79"/>
      <c r="AD555" s="1079"/>
      <c r="AE555" s="1079"/>
      <c r="AF555" s="1079"/>
      <c r="AG555" s="1079"/>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80">
        <v>25</v>
      </c>
      <c r="B556" s="1080">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79"/>
      <c r="AD556" s="1079"/>
      <c r="AE556" s="1079"/>
      <c r="AF556" s="1079"/>
      <c r="AG556" s="1079"/>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80">
        <v>26</v>
      </c>
      <c r="B557" s="1080">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79"/>
      <c r="AD557" s="1079"/>
      <c r="AE557" s="1079"/>
      <c r="AF557" s="1079"/>
      <c r="AG557" s="1079"/>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80">
        <v>27</v>
      </c>
      <c r="B558" s="1080">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79"/>
      <c r="AD558" s="1079"/>
      <c r="AE558" s="1079"/>
      <c r="AF558" s="1079"/>
      <c r="AG558" s="1079"/>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80">
        <v>28</v>
      </c>
      <c r="B559" s="1080">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79"/>
      <c r="AD559" s="1079"/>
      <c r="AE559" s="1079"/>
      <c r="AF559" s="1079"/>
      <c r="AG559" s="1079"/>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80">
        <v>29</v>
      </c>
      <c r="B560" s="1080">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79"/>
      <c r="AD560" s="1079"/>
      <c r="AE560" s="1079"/>
      <c r="AF560" s="1079"/>
      <c r="AG560" s="1079"/>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80">
        <v>30</v>
      </c>
      <c r="B561" s="1080">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79"/>
      <c r="AD561" s="1079"/>
      <c r="AE561" s="1079"/>
      <c r="AF561" s="1079"/>
      <c r="AG561" s="1079"/>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7" t="s">
        <v>297</v>
      </c>
      <c r="K564" s="109"/>
      <c r="L564" s="109"/>
      <c r="M564" s="109"/>
      <c r="N564" s="109"/>
      <c r="O564" s="109"/>
      <c r="P564" s="336" t="s">
        <v>27</v>
      </c>
      <c r="Q564" s="336"/>
      <c r="R564" s="336"/>
      <c r="S564" s="336"/>
      <c r="T564" s="336"/>
      <c r="U564" s="336"/>
      <c r="V564" s="336"/>
      <c r="W564" s="336"/>
      <c r="X564" s="336"/>
      <c r="Y564" s="346" t="s">
        <v>350</v>
      </c>
      <c r="Z564" s="347"/>
      <c r="AA564" s="347"/>
      <c r="AB564" s="347"/>
      <c r="AC564" s="277" t="s">
        <v>335</v>
      </c>
      <c r="AD564" s="277"/>
      <c r="AE564" s="277"/>
      <c r="AF564" s="277"/>
      <c r="AG564" s="277"/>
      <c r="AH564" s="346" t="s">
        <v>258</v>
      </c>
      <c r="AI564" s="348"/>
      <c r="AJ564" s="348"/>
      <c r="AK564" s="348"/>
      <c r="AL564" s="348" t="s">
        <v>21</v>
      </c>
      <c r="AM564" s="348"/>
      <c r="AN564" s="348"/>
      <c r="AO564" s="422"/>
      <c r="AP564" s="423" t="s">
        <v>298</v>
      </c>
      <c r="AQ564" s="423"/>
      <c r="AR564" s="423"/>
      <c r="AS564" s="423"/>
      <c r="AT564" s="423"/>
      <c r="AU564" s="423"/>
      <c r="AV564" s="423"/>
      <c r="AW564" s="423"/>
      <c r="AX564" s="423"/>
      <c r="AY564" s="34">
        <f>$AY$562</f>
        <v>0</v>
      </c>
    </row>
    <row r="565" spans="1:51" ht="26.25" customHeight="1" x14ac:dyDescent="0.15">
      <c r="A565" s="1080">
        <v>1</v>
      </c>
      <c r="B565" s="1080">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79"/>
      <c r="AD565" s="1079"/>
      <c r="AE565" s="1079"/>
      <c r="AF565" s="1079"/>
      <c r="AG565" s="1079"/>
      <c r="AH565" s="325"/>
      <c r="AI565" s="326"/>
      <c r="AJ565" s="326"/>
      <c r="AK565" s="326"/>
      <c r="AL565" s="327"/>
      <c r="AM565" s="328"/>
      <c r="AN565" s="328"/>
      <c r="AO565" s="329"/>
      <c r="AP565" s="322"/>
      <c r="AQ565" s="322"/>
      <c r="AR565" s="322"/>
      <c r="AS565" s="322"/>
      <c r="AT565" s="322"/>
      <c r="AU565" s="322"/>
      <c r="AV565" s="322"/>
      <c r="AW565" s="322"/>
      <c r="AX565" s="322"/>
      <c r="AY565" s="34">
        <f>$AY$562</f>
        <v>0</v>
      </c>
    </row>
    <row r="566" spans="1:51" ht="26.25" customHeight="1" x14ac:dyDescent="0.15">
      <c r="A566" s="1080">
        <v>2</v>
      </c>
      <c r="B566" s="1080">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79"/>
      <c r="AD566" s="1079"/>
      <c r="AE566" s="1079"/>
      <c r="AF566" s="1079"/>
      <c r="AG566" s="1079"/>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80">
        <v>3</v>
      </c>
      <c r="B567" s="1080">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79"/>
      <c r="AD567" s="1079"/>
      <c r="AE567" s="1079"/>
      <c r="AF567" s="1079"/>
      <c r="AG567" s="1079"/>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80">
        <v>4</v>
      </c>
      <c r="B568" s="1080">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79"/>
      <c r="AD568" s="1079"/>
      <c r="AE568" s="1079"/>
      <c r="AF568" s="1079"/>
      <c r="AG568" s="1079"/>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80">
        <v>5</v>
      </c>
      <c r="B569" s="1080">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79"/>
      <c r="AD569" s="1079"/>
      <c r="AE569" s="1079"/>
      <c r="AF569" s="1079"/>
      <c r="AG569" s="1079"/>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80">
        <v>6</v>
      </c>
      <c r="B570" s="1080">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79"/>
      <c r="AD570" s="1079"/>
      <c r="AE570" s="1079"/>
      <c r="AF570" s="1079"/>
      <c r="AG570" s="1079"/>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80">
        <v>7</v>
      </c>
      <c r="B571" s="1080">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79"/>
      <c r="AD571" s="1079"/>
      <c r="AE571" s="1079"/>
      <c r="AF571" s="1079"/>
      <c r="AG571" s="1079"/>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80">
        <v>8</v>
      </c>
      <c r="B572" s="1080">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79"/>
      <c r="AD572" s="1079"/>
      <c r="AE572" s="1079"/>
      <c r="AF572" s="1079"/>
      <c r="AG572" s="1079"/>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80">
        <v>9</v>
      </c>
      <c r="B573" s="1080">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79"/>
      <c r="AD573" s="1079"/>
      <c r="AE573" s="1079"/>
      <c r="AF573" s="1079"/>
      <c r="AG573" s="1079"/>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80">
        <v>10</v>
      </c>
      <c r="B574" s="1080">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79"/>
      <c r="AD574" s="1079"/>
      <c r="AE574" s="1079"/>
      <c r="AF574" s="1079"/>
      <c r="AG574" s="1079"/>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80">
        <v>11</v>
      </c>
      <c r="B575" s="1080">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79"/>
      <c r="AD575" s="1079"/>
      <c r="AE575" s="1079"/>
      <c r="AF575" s="1079"/>
      <c r="AG575" s="1079"/>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80">
        <v>12</v>
      </c>
      <c r="B576" s="1080">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79"/>
      <c r="AD576" s="1079"/>
      <c r="AE576" s="1079"/>
      <c r="AF576" s="1079"/>
      <c r="AG576" s="1079"/>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80">
        <v>13</v>
      </c>
      <c r="B577" s="1080">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79"/>
      <c r="AD577" s="1079"/>
      <c r="AE577" s="1079"/>
      <c r="AF577" s="1079"/>
      <c r="AG577" s="1079"/>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80">
        <v>14</v>
      </c>
      <c r="B578" s="1080">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79"/>
      <c r="AD578" s="1079"/>
      <c r="AE578" s="1079"/>
      <c r="AF578" s="1079"/>
      <c r="AG578" s="1079"/>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80">
        <v>15</v>
      </c>
      <c r="B579" s="1080">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79"/>
      <c r="AD579" s="1079"/>
      <c r="AE579" s="1079"/>
      <c r="AF579" s="1079"/>
      <c r="AG579" s="1079"/>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80">
        <v>16</v>
      </c>
      <c r="B580" s="1080">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79"/>
      <c r="AD580" s="1079"/>
      <c r="AE580" s="1079"/>
      <c r="AF580" s="1079"/>
      <c r="AG580" s="1079"/>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80">
        <v>17</v>
      </c>
      <c r="B581" s="1080">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79"/>
      <c r="AD581" s="1079"/>
      <c r="AE581" s="1079"/>
      <c r="AF581" s="1079"/>
      <c r="AG581" s="1079"/>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80">
        <v>18</v>
      </c>
      <c r="B582" s="1080">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79"/>
      <c r="AD582" s="1079"/>
      <c r="AE582" s="1079"/>
      <c r="AF582" s="1079"/>
      <c r="AG582" s="1079"/>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80">
        <v>19</v>
      </c>
      <c r="B583" s="1080">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79"/>
      <c r="AD583" s="1079"/>
      <c r="AE583" s="1079"/>
      <c r="AF583" s="1079"/>
      <c r="AG583" s="1079"/>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80">
        <v>20</v>
      </c>
      <c r="B584" s="1080">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79"/>
      <c r="AD584" s="1079"/>
      <c r="AE584" s="1079"/>
      <c r="AF584" s="1079"/>
      <c r="AG584" s="1079"/>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80">
        <v>21</v>
      </c>
      <c r="B585" s="1080">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79"/>
      <c r="AD585" s="1079"/>
      <c r="AE585" s="1079"/>
      <c r="AF585" s="1079"/>
      <c r="AG585" s="1079"/>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80">
        <v>22</v>
      </c>
      <c r="B586" s="1080">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79"/>
      <c r="AD586" s="1079"/>
      <c r="AE586" s="1079"/>
      <c r="AF586" s="1079"/>
      <c r="AG586" s="1079"/>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80">
        <v>23</v>
      </c>
      <c r="B587" s="1080">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79"/>
      <c r="AD587" s="1079"/>
      <c r="AE587" s="1079"/>
      <c r="AF587" s="1079"/>
      <c r="AG587" s="1079"/>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80">
        <v>24</v>
      </c>
      <c r="B588" s="1080">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79"/>
      <c r="AD588" s="1079"/>
      <c r="AE588" s="1079"/>
      <c r="AF588" s="1079"/>
      <c r="AG588" s="1079"/>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80">
        <v>25</v>
      </c>
      <c r="B589" s="1080">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79"/>
      <c r="AD589" s="1079"/>
      <c r="AE589" s="1079"/>
      <c r="AF589" s="1079"/>
      <c r="AG589" s="1079"/>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80">
        <v>26</v>
      </c>
      <c r="B590" s="1080">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79"/>
      <c r="AD590" s="1079"/>
      <c r="AE590" s="1079"/>
      <c r="AF590" s="1079"/>
      <c r="AG590" s="1079"/>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80">
        <v>27</v>
      </c>
      <c r="B591" s="1080">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79"/>
      <c r="AD591" s="1079"/>
      <c r="AE591" s="1079"/>
      <c r="AF591" s="1079"/>
      <c r="AG591" s="1079"/>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80">
        <v>28</v>
      </c>
      <c r="B592" s="1080">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79"/>
      <c r="AD592" s="1079"/>
      <c r="AE592" s="1079"/>
      <c r="AF592" s="1079"/>
      <c r="AG592" s="1079"/>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80">
        <v>29</v>
      </c>
      <c r="B593" s="1080">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79"/>
      <c r="AD593" s="1079"/>
      <c r="AE593" s="1079"/>
      <c r="AF593" s="1079"/>
      <c r="AG593" s="1079"/>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80">
        <v>30</v>
      </c>
      <c r="B594" s="1080">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79"/>
      <c r="AD594" s="1079"/>
      <c r="AE594" s="1079"/>
      <c r="AF594" s="1079"/>
      <c r="AG594" s="1079"/>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7" t="s">
        <v>297</v>
      </c>
      <c r="K597" s="109"/>
      <c r="L597" s="109"/>
      <c r="M597" s="109"/>
      <c r="N597" s="109"/>
      <c r="O597" s="109"/>
      <c r="P597" s="336" t="s">
        <v>27</v>
      </c>
      <c r="Q597" s="336"/>
      <c r="R597" s="336"/>
      <c r="S597" s="336"/>
      <c r="T597" s="336"/>
      <c r="U597" s="336"/>
      <c r="V597" s="336"/>
      <c r="W597" s="336"/>
      <c r="X597" s="336"/>
      <c r="Y597" s="346" t="s">
        <v>350</v>
      </c>
      <c r="Z597" s="347"/>
      <c r="AA597" s="347"/>
      <c r="AB597" s="347"/>
      <c r="AC597" s="277" t="s">
        <v>335</v>
      </c>
      <c r="AD597" s="277"/>
      <c r="AE597" s="277"/>
      <c r="AF597" s="277"/>
      <c r="AG597" s="277"/>
      <c r="AH597" s="346" t="s">
        <v>258</v>
      </c>
      <c r="AI597" s="348"/>
      <c r="AJ597" s="348"/>
      <c r="AK597" s="348"/>
      <c r="AL597" s="348" t="s">
        <v>21</v>
      </c>
      <c r="AM597" s="348"/>
      <c r="AN597" s="348"/>
      <c r="AO597" s="422"/>
      <c r="AP597" s="423" t="s">
        <v>298</v>
      </c>
      <c r="AQ597" s="423"/>
      <c r="AR597" s="423"/>
      <c r="AS597" s="423"/>
      <c r="AT597" s="423"/>
      <c r="AU597" s="423"/>
      <c r="AV597" s="423"/>
      <c r="AW597" s="423"/>
      <c r="AX597" s="423"/>
      <c r="AY597" s="34">
        <f>$AY$595</f>
        <v>0</v>
      </c>
    </row>
    <row r="598" spans="1:51" ht="26.25" customHeight="1" x14ac:dyDescent="0.15">
      <c r="A598" s="1080">
        <v>1</v>
      </c>
      <c r="B598" s="1080">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79"/>
      <c r="AD598" s="1079"/>
      <c r="AE598" s="1079"/>
      <c r="AF598" s="1079"/>
      <c r="AG598" s="1079"/>
      <c r="AH598" s="325"/>
      <c r="AI598" s="326"/>
      <c r="AJ598" s="326"/>
      <c r="AK598" s="326"/>
      <c r="AL598" s="327"/>
      <c r="AM598" s="328"/>
      <c r="AN598" s="328"/>
      <c r="AO598" s="329"/>
      <c r="AP598" s="322"/>
      <c r="AQ598" s="322"/>
      <c r="AR598" s="322"/>
      <c r="AS598" s="322"/>
      <c r="AT598" s="322"/>
      <c r="AU598" s="322"/>
      <c r="AV598" s="322"/>
      <c r="AW598" s="322"/>
      <c r="AX598" s="322"/>
      <c r="AY598" s="34">
        <f>$AY$595</f>
        <v>0</v>
      </c>
    </row>
    <row r="599" spans="1:51" ht="26.25" customHeight="1" x14ac:dyDescent="0.15">
      <c r="A599" s="1080">
        <v>2</v>
      </c>
      <c r="B599" s="1080">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79"/>
      <c r="AD599" s="1079"/>
      <c r="AE599" s="1079"/>
      <c r="AF599" s="1079"/>
      <c r="AG599" s="1079"/>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80">
        <v>3</v>
      </c>
      <c r="B600" s="1080">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79"/>
      <c r="AD600" s="1079"/>
      <c r="AE600" s="1079"/>
      <c r="AF600" s="1079"/>
      <c r="AG600" s="1079"/>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80">
        <v>4</v>
      </c>
      <c r="B601" s="1080">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79"/>
      <c r="AD601" s="1079"/>
      <c r="AE601" s="1079"/>
      <c r="AF601" s="1079"/>
      <c r="AG601" s="1079"/>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80">
        <v>5</v>
      </c>
      <c r="B602" s="1080">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79"/>
      <c r="AD602" s="1079"/>
      <c r="AE602" s="1079"/>
      <c r="AF602" s="1079"/>
      <c r="AG602" s="1079"/>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80">
        <v>6</v>
      </c>
      <c r="B603" s="1080">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79"/>
      <c r="AD603" s="1079"/>
      <c r="AE603" s="1079"/>
      <c r="AF603" s="1079"/>
      <c r="AG603" s="1079"/>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80">
        <v>7</v>
      </c>
      <c r="B604" s="1080">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79"/>
      <c r="AD604" s="1079"/>
      <c r="AE604" s="1079"/>
      <c r="AF604" s="1079"/>
      <c r="AG604" s="1079"/>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80">
        <v>8</v>
      </c>
      <c r="B605" s="1080">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79"/>
      <c r="AD605" s="1079"/>
      <c r="AE605" s="1079"/>
      <c r="AF605" s="1079"/>
      <c r="AG605" s="1079"/>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80">
        <v>9</v>
      </c>
      <c r="B606" s="1080">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79"/>
      <c r="AD606" s="1079"/>
      <c r="AE606" s="1079"/>
      <c r="AF606" s="1079"/>
      <c r="AG606" s="1079"/>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80">
        <v>10</v>
      </c>
      <c r="B607" s="1080">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79"/>
      <c r="AD607" s="1079"/>
      <c r="AE607" s="1079"/>
      <c r="AF607" s="1079"/>
      <c r="AG607" s="1079"/>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80">
        <v>11</v>
      </c>
      <c r="B608" s="1080">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79"/>
      <c r="AD608" s="1079"/>
      <c r="AE608" s="1079"/>
      <c r="AF608" s="1079"/>
      <c r="AG608" s="1079"/>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80">
        <v>12</v>
      </c>
      <c r="B609" s="1080">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79"/>
      <c r="AD609" s="1079"/>
      <c r="AE609" s="1079"/>
      <c r="AF609" s="1079"/>
      <c r="AG609" s="1079"/>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80">
        <v>13</v>
      </c>
      <c r="B610" s="1080">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79"/>
      <c r="AD610" s="1079"/>
      <c r="AE610" s="1079"/>
      <c r="AF610" s="1079"/>
      <c r="AG610" s="1079"/>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80">
        <v>14</v>
      </c>
      <c r="B611" s="1080">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79"/>
      <c r="AD611" s="1079"/>
      <c r="AE611" s="1079"/>
      <c r="AF611" s="1079"/>
      <c r="AG611" s="1079"/>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80">
        <v>15</v>
      </c>
      <c r="B612" s="1080">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79"/>
      <c r="AD612" s="1079"/>
      <c r="AE612" s="1079"/>
      <c r="AF612" s="1079"/>
      <c r="AG612" s="1079"/>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80">
        <v>16</v>
      </c>
      <c r="B613" s="1080">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79"/>
      <c r="AD613" s="1079"/>
      <c r="AE613" s="1079"/>
      <c r="AF613" s="1079"/>
      <c r="AG613" s="1079"/>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80">
        <v>17</v>
      </c>
      <c r="B614" s="1080">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79"/>
      <c r="AD614" s="1079"/>
      <c r="AE614" s="1079"/>
      <c r="AF614" s="1079"/>
      <c r="AG614" s="1079"/>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80">
        <v>18</v>
      </c>
      <c r="B615" s="1080">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79"/>
      <c r="AD615" s="1079"/>
      <c r="AE615" s="1079"/>
      <c r="AF615" s="1079"/>
      <c r="AG615" s="1079"/>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80">
        <v>19</v>
      </c>
      <c r="B616" s="1080">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79"/>
      <c r="AD616" s="1079"/>
      <c r="AE616" s="1079"/>
      <c r="AF616" s="1079"/>
      <c r="AG616" s="1079"/>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80">
        <v>20</v>
      </c>
      <c r="B617" s="1080">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79"/>
      <c r="AD617" s="1079"/>
      <c r="AE617" s="1079"/>
      <c r="AF617" s="1079"/>
      <c r="AG617" s="1079"/>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80">
        <v>21</v>
      </c>
      <c r="B618" s="1080">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79"/>
      <c r="AD618" s="1079"/>
      <c r="AE618" s="1079"/>
      <c r="AF618" s="1079"/>
      <c r="AG618" s="1079"/>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80">
        <v>22</v>
      </c>
      <c r="B619" s="1080">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79"/>
      <c r="AD619" s="1079"/>
      <c r="AE619" s="1079"/>
      <c r="AF619" s="1079"/>
      <c r="AG619" s="1079"/>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80">
        <v>23</v>
      </c>
      <c r="B620" s="1080">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79"/>
      <c r="AD620" s="1079"/>
      <c r="AE620" s="1079"/>
      <c r="AF620" s="1079"/>
      <c r="AG620" s="1079"/>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80">
        <v>24</v>
      </c>
      <c r="B621" s="1080">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79"/>
      <c r="AD621" s="1079"/>
      <c r="AE621" s="1079"/>
      <c r="AF621" s="1079"/>
      <c r="AG621" s="1079"/>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80">
        <v>25</v>
      </c>
      <c r="B622" s="1080">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79"/>
      <c r="AD622" s="1079"/>
      <c r="AE622" s="1079"/>
      <c r="AF622" s="1079"/>
      <c r="AG622" s="1079"/>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80">
        <v>26</v>
      </c>
      <c r="B623" s="1080">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79"/>
      <c r="AD623" s="1079"/>
      <c r="AE623" s="1079"/>
      <c r="AF623" s="1079"/>
      <c r="AG623" s="1079"/>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80">
        <v>27</v>
      </c>
      <c r="B624" s="1080">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79"/>
      <c r="AD624" s="1079"/>
      <c r="AE624" s="1079"/>
      <c r="AF624" s="1079"/>
      <c r="AG624" s="1079"/>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80">
        <v>28</v>
      </c>
      <c r="B625" s="1080">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79"/>
      <c r="AD625" s="1079"/>
      <c r="AE625" s="1079"/>
      <c r="AF625" s="1079"/>
      <c r="AG625" s="1079"/>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80">
        <v>29</v>
      </c>
      <c r="B626" s="1080">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79"/>
      <c r="AD626" s="1079"/>
      <c r="AE626" s="1079"/>
      <c r="AF626" s="1079"/>
      <c r="AG626" s="1079"/>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80">
        <v>30</v>
      </c>
      <c r="B627" s="1080">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79"/>
      <c r="AD627" s="1079"/>
      <c r="AE627" s="1079"/>
      <c r="AF627" s="1079"/>
      <c r="AG627" s="1079"/>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7" t="s">
        <v>297</v>
      </c>
      <c r="K630" s="109"/>
      <c r="L630" s="109"/>
      <c r="M630" s="109"/>
      <c r="N630" s="109"/>
      <c r="O630" s="109"/>
      <c r="P630" s="336" t="s">
        <v>27</v>
      </c>
      <c r="Q630" s="336"/>
      <c r="R630" s="336"/>
      <c r="S630" s="336"/>
      <c r="T630" s="336"/>
      <c r="U630" s="336"/>
      <c r="V630" s="336"/>
      <c r="W630" s="336"/>
      <c r="X630" s="336"/>
      <c r="Y630" s="346" t="s">
        <v>350</v>
      </c>
      <c r="Z630" s="347"/>
      <c r="AA630" s="347"/>
      <c r="AB630" s="347"/>
      <c r="AC630" s="277" t="s">
        <v>335</v>
      </c>
      <c r="AD630" s="277"/>
      <c r="AE630" s="277"/>
      <c r="AF630" s="277"/>
      <c r="AG630" s="277"/>
      <c r="AH630" s="346" t="s">
        <v>258</v>
      </c>
      <c r="AI630" s="348"/>
      <c r="AJ630" s="348"/>
      <c r="AK630" s="348"/>
      <c r="AL630" s="348" t="s">
        <v>21</v>
      </c>
      <c r="AM630" s="348"/>
      <c r="AN630" s="348"/>
      <c r="AO630" s="422"/>
      <c r="AP630" s="423" t="s">
        <v>298</v>
      </c>
      <c r="AQ630" s="423"/>
      <c r="AR630" s="423"/>
      <c r="AS630" s="423"/>
      <c r="AT630" s="423"/>
      <c r="AU630" s="423"/>
      <c r="AV630" s="423"/>
      <c r="AW630" s="423"/>
      <c r="AX630" s="423"/>
      <c r="AY630" s="34">
        <f>$AY$628</f>
        <v>0</v>
      </c>
    </row>
    <row r="631" spans="1:51" ht="26.25" customHeight="1" x14ac:dyDescent="0.15">
      <c r="A631" s="1080">
        <v>1</v>
      </c>
      <c r="B631" s="1080">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79"/>
      <c r="AD631" s="1079"/>
      <c r="AE631" s="1079"/>
      <c r="AF631" s="1079"/>
      <c r="AG631" s="1079"/>
      <c r="AH631" s="325"/>
      <c r="AI631" s="326"/>
      <c r="AJ631" s="326"/>
      <c r="AK631" s="326"/>
      <c r="AL631" s="327"/>
      <c r="AM631" s="328"/>
      <c r="AN631" s="328"/>
      <c r="AO631" s="329"/>
      <c r="AP631" s="322"/>
      <c r="AQ631" s="322"/>
      <c r="AR631" s="322"/>
      <c r="AS631" s="322"/>
      <c r="AT631" s="322"/>
      <c r="AU631" s="322"/>
      <c r="AV631" s="322"/>
      <c r="AW631" s="322"/>
      <c r="AX631" s="322"/>
      <c r="AY631" s="34">
        <f>$AY$628</f>
        <v>0</v>
      </c>
    </row>
    <row r="632" spans="1:51" ht="26.25" customHeight="1" x14ac:dyDescent="0.15">
      <c r="A632" s="1080">
        <v>2</v>
      </c>
      <c r="B632" s="1080">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79"/>
      <c r="AD632" s="1079"/>
      <c r="AE632" s="1079"/>
      <c r="AF632" s="1079"/>
      <c r="AG632" s="1079"/>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80">
        <v>3</v>
      </c>
      <c r="B633" s="1080">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79"/>
      <c r="AD633" s="1079"/>
      <c r="AE633" s="1079"/>
      <c r="AF633" s="1079"/>
      <c r="AG633" s="1079"/>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80">
        <v>4</v>
      </c>
      <c r="B634" s="1080">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79"/>
      <c r="AD634" s="1079"/>
      <c r="AE634" s="1079"/>
      <c r="AF634" s="1079"/>
      <c r="AG634" s="1079"/>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80">
        <v>5</v>
      </c>
      <c r="B635" s="1080">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79"/>
      <c r="AD635" s="1079"/>
      <c r="AE635" s="1079"/>
      <c r="AF635" s="1079"/>
      <c r="AG635" s="1079"/>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80">
        <v>6</v>
      </c>
      <c r="B636" s="1080">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79"/>
      <c r="AD636" s="1079"/>
      <c r="AE636" s="1079"/>
      <c r="AF636" s="1079"/>
      <c r="AG636" s="1079"/>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80">
        <v>7</v>
      </c>
      <c r="B637" s="1080">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79"/>
      <c r="AD637" s="1079"/>
      <c r="AE637" s="1079"/>
      <c r="AF637" s="1079"/>
      <c r="AG637" s="1079"/>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80">
        <v>8</v>
      </c>
      <c r="B638" s="1080">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79"/>
      <c r="AD638" s="1079"/>
      <c r="AE638" s="1079"/>
      <c r="AF638" s="1079"/>
      <c r="AG638" s="1079"/>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80">
        <v>9</v>
      </c>
      <c r="B639" s="1080">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79"/>
      <c r="AD639" s="1079"/>
      <c r="AE639" s="1079"/>
      <c r="AF639" s="1079"/>
      <c r="AG639" s="1079"/>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80">
        <v>10</v>
      </c>
      <c r="B640" s="1080">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79"/>
      <c r="AD640" s="1079"/>
      <c r="AE640" s="1079"/>
      <c r="AF640" s="1079"/>
      <c r="AG640" s="1079"/>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80">
        <v>11</v>
      </c>
      <c r="B641" s="1080">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79"/>
      <c r="AD641" s="1079"/>
      <c r="AE641" s="1079"/>
      <c r="AF641" s="1079"/>
      <c r="AG641" s="1079"/>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80">
        <v>12</v>
      </c>
      <c r="B642" s="1080">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79"/>
      <c r="AD642" s="1079"/>
      <c r="AE642" s="1079"/>
      <c r="AF642" s="1079"/>
      <c r="AG642" s="1079"/>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80">
        <v>13</v>
      </c>
      <c r="B643" s="1080">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79"/>
      <c r="AD643" s="1079"/>
      <c r="AE643" s="1079"/>
      <c r="AF643" s="1079"/>
      <c r="AG643" s="1079"/>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80">
        <v>14</v>
      </c>
      <c r="B644" s="1080">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79"/>
      <c r="AD644" s="1079"/>
      <c r="AE644" s="1079"/>
      <c r="AF644" s="1079"/>
      <c r="AG644" s="1079"/>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80">
        <v>15</v>
      </c>
      <c r="B645" s="1080">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79"/>
      <c r="AD645" s="1079"/>
      <c r="AE645" s="1079"/>
      <c r="AF645" s="1079"/>
      <c r="AG645" s="1079"/>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80">
        <v>16</v>
      </c>
      <c r="B646" s="1080">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79"/>
      <c r="AD646" s="1079"/>
      <c r="AE646" s="1079"/>
      <c r="AF646" s="1079"/>
      <c r="AG646" s="1079"/>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80">
        <v>17</v>
      </c>
      <c r="B647" s="1080">
        <v>1</v>
      </c>
      <c r="C647" s="421"/>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79"/>
      <c r="AD647" s="1079"/>
      <c r="AE647" s="1079"/>
      <c r="AF647" s="1079"/>
      <c r="AG647" s="1079"/>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80">
        <v>18</v>
      </c>
      <c r="B648" s="1080">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79"/>
      <c r="AD648" s="1079"/>
      <c r="AE648" s="1079"/>
      <c r="AF648" s="1079"/>
      <c r="AG648" s="1079"/>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80">
        <v>19</v>
      </c>
      <c r="B649" s="1080">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79"/>
      <c r="AD649" s="1079"/>
      <c r="AE649" s="1079"/>
      <c r="AF649" s="1079"/>
      <c r="AG649" s="1079"/>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80">
        <v>20</v>
      </c>
      <c r="B650" s="1080">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79"/>
      <c r="AD650" s="1079"/>
      <c r="AE650" s="1079"/>
      <c r="AF650" s="1079"/>
      <c r="AG650" s="1079"/>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80">
        <v>21</v>
      </c>
      <c r="B651" s="1080">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79"/>
      <c r="AD651" s="1079"/>
      <c r="AE651" s="1079"/>
      <c r="AF651" s="1079"/>
      <c r="AG651" s="1079"/>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80">
        <v>22</v>
      </c>
      <c r="B652" s="1080">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79"/>
      <c r="AD652" s="1079"/>
      <c r="AE652" s="1079"/>
      <c r="AF652" s="1079"/>
      <c r="AG652" s="1079"/>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80">
        <v>23</v>
      </c>
      <c r="B653" s="1080">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79"/>
      <c r="AD653" s="1079"/>
      <c r="AE653" s="1079"/>
      <c r="AF653" s="1079"/>
      <c r="AG653" s="1079"/>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80">
        <v>24</v>
      </c>
      <c r="B654" s="1080">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79"/>
      <c r="AD654" s="1079"/>
      <c r="AE654" s="1079"/>
      <c r="AF654" s="1079"/>
      <c r="AG654" s="1079"/>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80">
        <v>25</v>
      </c>
      <c r="B655" s="1080">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79"/>
      <c r="AD655" s="1079"/>
      <c r="AE655" s="1079"/>
      <c r="AF655" s="1079"/>
      <c r="AG655" s="1079"/>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80">
        <v>26</v>
      </c>
      <c r="B656" s="1080">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79"/>
      <c r="AD656" s="1079"/>
      <c r="AE656" s="1079"/>
      <c r="AF656" s="1079"/>
      <c r="AG656" s="1079"/>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80">
        <v>27</v>
      </c>
      <c r="B657" s="1080">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79"/>
      <c r="AD657" s="1079"/>
      <c r="AE657" s="1079"/>
      <c r="AF657" s="1079"/>
      <c r="AG657" s="1079"/>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80">
        <v>28</v>
      </c>
      <c r="B658" s="1080">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79"/>
      <c r="AD658" s="1079"/>
      <c r="AE658" s="1079"/>
      <c r="AF658" s="1079"/>
      <c r="AG658" s="1079"/>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80">
        <v>29</v>
      </c>
      <c r="B659" s="1080">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79"/>
      <c r="AD659" s="1079"/>
      <c r="AE659" s="1079"/>
      <c r="AF659" s="1079"/>
      <c r="AG659" s="1079"/>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80">
        <v>30</v>
      </c>
      <c r="B660" s="1080">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79"/>
      <c r="AD660" s="1079"/>
      <c r="AE660" s="1079"/>
      <c r="AF660" s="1079"/>
      <c r="AG660" s="1079"/>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7" t="s">
        <v>297</v>
      </c>
      <c r="K663" s="109"/>
      <c r="L663" s="109"/>
      <c r="M663" s="109"/>
      <c r="N663" s="109"/>
      <c r="O663" s="109"/>
      <c r="P663" s="336" t="s">
        <v>27</v>
      </c>
      <c r="Q663" s="336"/>
      <c r="R663" s="336"/>
      <c r="S663" s="336"/>
      <c r="T663" s="336"/>
      <c r="U663" s="336"/>
      <c r="V663" s="336"/>
      <c r="W663" s="336"/>
      <c r="X663" s="336"/>
      <c r="Y663" s="346" t="s">
        <v>350</v>
      </c>
      <c r="Z663" s="347"/>
      <c r="AA663" s="347"/>
      <c r="AB663" s="347"/>
      <c r="AC663" s="277" t="s">
        <v>335</v>
      </c>
      <c r="AD663" s="277"/>
      <c r="AE663" s="277"/>
      <c r="AF663" s="277"/>
      <c r="AG663" s="277"/>
      <c r="AH663" s="346" t="s">
        <v>258</v>
      </c>
      <c r="AI663" s="348"/>
      <c r="AJ663" s="348"/>
      <c r="AK663" s="348"/>
      <c r="AL663" s="348" t="s">
        <v>21</v>
      </c>
      <c r="AM663" s="348"/>
      <c r="AN663" s="348"/>
      <c r="AO663" s="422"/>
      <c r="AP663" s="423" t="s">
        <v>298</v>
      </c>
      <c r="AQ663" s="423"/>
      <c r="AR663" s="423"/>
      <c r="AS663" s="423"/>
      <c r="AT663" s="423"/>
      <c r="AU663" s="423"/>
      <c r="AV663" s="423"/>
      <c r="AW663" s="423"/>
      <c r="AX663" s="423"/>
      <c r="AY663" s="34">
        <f>$AY$661</f>
        <v>0</v>
      </c>
    </row>
    <row r="664" spans="1:51" ht="26.25" customHeight="1" x14ac:dyDescent="0.15">
      <c r="A664" s="1080">
        <v>1</v>
      </c>
      <c r="B664" s="1080">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79"/>
      <c r="AD664" s="1079"/>
      <c r="AE664" s="1079"/>
      <c r="AF664" s="1079"/>
      <c r="AG664" s="1079"/>
      <c r="AH664" s="325"/>
      <c r="AI664" s="326"/>
      <c r="AJ664" s="326"/>
      <c r="AK664" s="326"/>
      <c r="AL664" s="327"/>
      <c r="AM664" s="328"/>
      <c r="AN664" s="328"/>
      <c r="AO664" s="329"/>
      <c r="AP664" s="322"/>
      <c r="AQ664" s="322"/>
      <c r="AR664" s="322"/>
      <c r="AS664" s="322"/>
      <c r="AT664" s="322"/>
      <c r="AU664" s="322"/>
      <c r="AV664" s="322"/>
      <c r="AW664" s="322"/>
      <c r="AX664" s="322"/>
      <c r="AY664" s="34">
        <f>$AY$661</f>
        <v>0</v>
      </c>
    </row>
    <row r="665" spans="1:51" ht="26.25" customHeight="1" x14ac:dyDescent="0.15">
      <c r="A665" s="1080">
        <v>2</v>
      </c>
      <c r="B665" s="1080">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79"/>
      <c r="AD665" s="1079"/>
      <c r="AE665" s="1079"/>
      <c r="AF665" s="1079"/>
      <c r="AG665" s="1079"/>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80">
        <v>3</v>
      </c>
      <c r="B666" s="1080">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79"/>
      <c r="AD666" s="1079"/>
      <c r="AE666" s="1079"/>
      <c r="AF666" s="1079"/>
      <c r="AG666" s="1079"/>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80">
        <v>4</v>
      </c>
      <c r="B667" s="1080">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79"/>
      <c r="AD667" s="1079"/>
      <c r="AE667" s="1079"/>
      <c r="AF667" s="1079"/>
      <c r="AG667" s="1079"/>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80">
        <v>5</v>
      </c>
      <c r="B668" s="1080">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79"/>
      <c r="AD668" s="1079"/>
      <c r="AE668" s="1079"/>
      <c r="AF668" s="1079"/>
      <c r="AG668" s="1079"/>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80">
        <v>6</v>
      </c>
      <c r="B669" s="1080">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79"/>
      <c r="AD669" s="1079"/>
      <c r="AE669" s="1079"/>
      <c r="AF669" s="1079"/>
      <c r="AG669" s="1079"/>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80">
        <v>7</v>
      </c>
      <c r="B670" s="1080">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79"/>
      <c r="AD670" s="1079"/>
      <c r="AE670" s="1079"/>
      <c r="AF670" s="1079"/>
      <c r="AG670" s="1079"/>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80">
        <v>8</v>
      </c>
      <c r="B671" s="1080">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79"/>
      <c r="AD671" s="1079"/>
      <c r="AE671" s="1079"/>
      <c r="AF671" s="1079"/>
      <c r="AG671" s="1079"/>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80">
        <v>9</v>
      </c>
      <c r="B672" s="1080">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79"/>
      <c r="AD672" s="1079"/>
      <c r="AE672" s="1079"/>
      <c r="AF672" s="1079"/>
      <c r="AG672" s="1079"/>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80">
        <v>10</v>
      </c>
      <c r="B673" s="1080">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79"/>
      <c r="AD673" s="1079"/>
      <c r="AE673" s="1079"/>
      <c r="AF673" s="1079"/>
      <c r="AG673" s="1079"/>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80">
        <v>11</v>
      </c>
      <c r="B674" s="1080">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79"/>
      <c r="AD674" s="1079"/>
      <c r="AE674" s="1079"/>
      <c r="AF674" s="1079"/>
      <c r="AG674" s="1079"/>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80">
        <v>12</v>
      </c>
      <c r="B675" s="1080">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79"/>
      <c r="AD675" s="1079"/>
      <c r="AE675" s="1079"/>
      <c r="AF675" s="1079"/>
      <c r="AG675" s="1079"/>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80">
        <v>13</v>
      </c>
      <c r="B676" s="1080">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79"/>
      <c r="AD676" s="1079"/>
      <c r="AE676" s="1079"/>
      <c r="AF676" s="1079"/>
      <c r="AG676" s="1079"/>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80">
        <v>14</v>
      </c>
      <c r="B677" s="1080">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79"/>
      <c r="AD677" s="1079"/>
      <c r="AE677" s="1079"/>
      <c r="AF677" s="1079"/>
      <c r="AG677" s="1079"/>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80">
        <v>15</v>
      </c>
      <c r="B678" s="1080">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79"/>
      <c r="AD678" s="1079"/>
      <c r="AE678" s="1079"/>
      <c r="AF678" s="1079"/>
      <c r="AG678" s="1079"/>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80">
        <v>16</v>
      </c>
      <c r="B679" s="1080">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79"/>
      <c r="AD679" s="1079"/>
      <c r="AE679" s="1079"/>
      <c r="AF679" s="1079"/>
      <c r="AG679" s="1079"/>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80">
        <v>17</v>
      </c>
      <c r="B680" s="1080">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79"/>
      <c r="AD680" s="1079"/>
      <c r="AE680" s="1079"/>
      <c r="AF680" s="1079"/>
      <c r="AG680" s="1079"/>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80">
        <v>18</v>
      </c>
      <c r="B681" s="1080">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79"/>
      <c r="AD681" s="1079"/>
      <c r="AE681" s="1079"/>
      <c r="AF681" s="1079"/>
      <c r="AG681" s="1079"/>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80">
        <v>19</v>
      </c>
      <c r="B682" s="1080">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79"/>
      <c r="AD682" s="1079"/>
      <c r="AE682" s="1079"/>
      <c r="AF682" s="1079"/>
      <c r="AG682" s="1079"/>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80">
        <v>20</v>
      </c>
      <c r="B683" s="1080">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79"/>
      <c r="AD683" s="1079"/>
      <c r="AE683" s="1079"/>
      <c r="AF683" s="1079"/>
      <c r="AG683" s="1079"/>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80">
        <v>21</v>
      </c>
      <c r="B684" s="1080">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79"/>
      <c r="AD684" s="1079"/>
      <c r="AE684" s="1079"/>
      <c r="AF684" s="1079"/>
      <c r="AG684" s="1079"/>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80">
        <v>22</v>
      </c>
      <c r="B685" s="1080">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79"/>
      <c r="AD685" s="1079"/>
      <c r="AE685" s="1079"/>
      <c r="AF685" s="1079"/>
      <c r="AG685" s="1079"/>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80">
        <v>23</v>
      </c>
      <c r="B686" s="1080">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79"/>
      <c r="AD686" s="1079"/>
      <c r="AE686" s="1079"/>
      <c r="AF686" s="1079"/>
      <c r="AG686" s="1079"/>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80">
        <v>24</v>
      </c>
      <c r="B687" s="1080">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79"/>
      <c r="AD687" s="1079"/>
      <c r="AE687" s="1079"/>
      <c r="AF687" s="1079"/>
      <c r="AG687" s="1079"/>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80">
        <v>25</v>
      </c>
      <c r="B688" s="1080">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79"/>
      <c r="AD688" s="1079"/>
      <c r="AE688" s="1079"/>
      <c r="AF688" s="1079"/>
      <c r="AG688" s="1079"/>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80">
        <v>26</v>
      </c>
      <c r="B689" s="1080">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79"/>
      <c r="AD689" s="1079"/>
      <c r="AE689" s="1079"/>
      <c r="AF689" s="1079"/>
      <c r="AG689" s="1079"/>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80">
        <v>27</v>
      </c>
      <c r="B690" s="1080">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79"/>
      <c r="AD690" s="1079"/>
      <c r="AE690" s="1079"/>
      <c r="AF690" s="1079"/>
      <c r="AG690" s="1079"/>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80">
        <v>28</v>
      </c>
      <c r="B691" s="1080">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79"/>
      <c r="AD691" s="1079"/>
      <c r="AE691" s="1079"/>
      <c r="AF691" s="1079"/>
      <c r="AG691" s="1079"/>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80">
        <v>29</v>
      </c>
      <c r="B692" s="1080">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79"/>
      <c r="AD692" s="1079"/>
      <c r="AE692" s="1079"/>
      <c r="AF692" s="1079"/>
      <c r="AG692" s="1079"/>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80">
        <v>30</v>
      </c>
      <c r="B693" s="1080">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79"/>
      <c r="AD693" s="1079"/>
      <c r="AE693" s="1079"/>
      <c r="AF693" s="1079"/>
      <c r="AG693" s="1079"/>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7" t="s">
        <v>297</v>
      </c>
      <c r="K696" s="109"/>
      <c r="L696" s="109"/>
      <c r="M696" s="109"/>
      <c r="N696" s="109"/>
      <c r="O696" s="109"/>
      <c r="P696" s="336" t="s">
        <v>27</v>
      </c>
      <c r="Q696" s="336"/>
      <c r="R696" s="336"/>
      <c r="S696" s="336"/>
      <c r="T696" s="336"/>
      <c r="U696" s="336"/>
      <c r="V696" s="336"/>
      <c r="W696" s="336"/>
      <c r="X696" s="336"/>
      <c r="Y696" s="346" t="s">
        <v>350</v>
      </c>
      <c r="Z696" s="347"/>
      <c r="AA696" s="347"/>
      <c r="AB696" s="347"/>
      <c r="AC696" s="277" t="s">
        <v>335</v>
      </c>
      <c r="AD696" s="277"/>
      <c r="AE696" s="277"/>
      <c r="AF696" s="277"/>
      <c r="AG696" s="277"/>
      <c r="AH696" s="346" t="s">
        <v>258</v>
      </c>
      <c r="AI696" s="348"/>
      <c r="AJ696" s="348"/>
      <c r="AK696" s="348"/>
      <c r="AL696" s="348" t="s">
        <v>21</v>
      </c>
      <c r="AM696" s="348"/>
      <c r="AN696" s="348"/>
      <c r="AO696" s="422"/>
      <c r="AP696" s="423" t="s">
        <v>298</v>
      </c>
      <c r="AQ696" s="423"/>
      <c r="AR696" s="423"/>
      <c r="AS696" s="423"/>
      <c r="AT696" s="423"/>
      <c r="AU696" s="423"/>
      <c r="AV696" s="423"/>
      <c r="AW696" s="423"/>
      <c r="AX696" s="423"/>
      <c r="AY696" s="34">
        <f>$AY$694</f>
        <v>0</v>
      </c>
    </row>
    <row r="697" spans="1:51" ht="26.25" customHeight="1" x14ac:dyDescent="0.15">
      <c r="A697" s="1080">
        <v>1</v>
      </c>
      <c r="B697" s="1080">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79"/>
      <c r="AD697" s="1079"/>
      <c r="AE697" s="1079"/>
      <c r="AF697" s="1079"/>
      <c r="AG697" s="1079"/>
      <c r="AH697" s="325"/>
      <c r="AI697" s="326"/>
      <c r="AJ697" s="326"/>
      <c r="AK697" s="326"/>
      <c r="AL697" s="327"/>
      <c r="AM697" s="328"/>
      <c r="AN697" s="328"/>
      <c r="AO697" s="329"/>
      <c r="AP697" s="322"/>
      <c r="AQ697" s="322"/>
      <c r="AR697" s="322"/>
      <c r="AS697" s="322"/>
      <c r="AT697" s="322"/>
      <c r="AU697" s="322"/>
      <c r="AV697" s="322"/>
      <c r="AW697" s="322"/>
      <c r="AX697" s="322"/>
      <c r="AY697" s="34">
        <f>$AY$694</f>
        <v>0</v>
      </c>
    </row>
    <row r="698" spans="1:51" ht="26.25" customHeight="1" x14ac:dyDescent="0.15">
      <c r="A698" s="1080">
        <v>2</v>
      </c>
      <c r="B698" s="1080">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79"/>
      <c r="AD698" s="1079"/>
      <c r="AE698" s="1079"/>
      <c r="AF698" s="1079"/>
      <c r="AG698" s="1079"/>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80">
        <v>3</v>
      </c>
      <c r="B699" s="1080">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79"/>
      <c r="AD699" s="1079"/>
      <c r="AE699" s="1079"/>
      <c r="AF699" s="1079"/>
      <c r="AG699" s="1079"/>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80">
        <v>4</v>
      </c>
      <c r="B700" s="1080">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79"/>
      <c r="AD700" s="1079"/>
      <c r="AE700" s="1079"/>
      <c r="AF700" s="1079"/>
      <c r="AG700" s="1079"/>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80">
        <v>5</v>
      </c>
      <c r="B701" s="1080">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79"/>
      <c r="AD701" s="1079"/>
      <c r="AE701" s="1079"/>
      <c r="AF701" s="1079"/>
      <c r="AG701" s="1079"/>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80">
        <v>6</v>
      </c>
      <c r="B702" s="1080">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79"/>
      <c r="AD702" s="1079"/>
      <c r="AE702" s="1079"/>
      <c r="AF702" s="1079"/>
      <c r="AG702" s="1079"/>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80">
        <v>7</v>
      </c>
      <c r="B703" s="1080">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79"/>
      <c r="AD703" s="1079"/>
      <c r="AE703" s="1079"/>
      <c r="AF703" s="1079"/>
      <c r="AG703" s="1079"/>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80">
        <v>8</v>
      </c>
      <c r="B704" s="1080">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79"/>
      <c r="AD704" s="1079"/>
      <c r="AE704" s="1079"/>
      <c r="AF704" s="1079"/>
      <c r="AG704" s="1079"/>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80">
        <v>9</v>
      </c>
      <c r="B705" s="1080">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79"/>
      <c r="AD705" s="1079"/>
      <c r="AE705" s="1079"/>
      <c r="AF705" s="1079"/>
      <c r="AG705" s="1079"/>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80">
        <v>10</v>
      </c>
      <c r="B706" s="1080">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79"/>
      <c r="AD706" s="1079"/>
      <c r="AE706" s="1079"/>
      <c r="AF706" s="1079"/>
      <c r="AG706" s="1079"/>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80">
        <v>11</v>
      </c>
      <c r="B707" s="1080">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79"/>
      <c r="AD707" s="1079"/>
      <c r="AE707" s="1079"/>
      <c r="AF707" s="1079"/>
      <c r="AG707" s="1079"/>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80">
        <v>12</v>
      </c>
      <c r="B708" s="1080">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79"/>
      <c r="AD708" s="1079"/>
      <c r="AE708" s="1079"/>
      <c r="AF708" s="1079"/>
      <c r="AG708" s="1079"/>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80">
        <v>13</v>
      </c>
      <c r="B709" s="1080">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79"/>
      <c r="AD709" s="1079"/>
      <c r="AE709" s="1079"/>
      <c r="AF709" s="1079"/>
      <c r="AG709" s="1079"/>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80">
        <v>14</v>
      </c>
      <c r="B710" s="1080">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79"/>
      <c r="AD710" s="1079"/>
      <c r="AE710" s="1079"/>
      <c r="AF710" s="1079"/>
      <c r="AG710" s="1079"/>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80">
        <v>15</v>
      </c>
      <c r="B711" s="1080">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79"/>
      <c r="AD711" s="1079"/>
      <c r="AE711" s="1079"/>
      <c r="AF711" s="1079"/>
      <c r="AG711" s="1079"/>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80">
        <v>16</v>
      </c>
      <c r="B712" s="1080">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79"/>
      <c r="AD712" s="1079"/>
      <c r="AE712" s="1079"/>
      <c r="AF712" s="1079"/>
      <c r="AG712" s="1079"/>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80">
        <v>17</v>
      </c>
      <c r="B713" s="1080">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79"/>
      <c r="AD713" s="1079"/>
      <c r="AE713" s="1079"/>
      <c r="AF713" s="1079"/>
      <c r="AG713" s="1079"/>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80">
        <v>18</v>
      </c>
      <c r="B714" s="1080">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79"/>
      <c r="AD714" s="1079"/>
      <c r="AE714" s="1079"/>
      <c r="AF714" s="1079"/>
      <c r="AG714" s="1079"/>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80">
        <v>19</v>
      </c>
      <c r="B715" s="1080">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79"/>
      <c r="AD715" s="1079"/>
      <c r="AE715" s="1079"/>
      <c r="AF715" s="1079"/>
      <c r="AG715" s="1079"/>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80">
        <v>20</v>
      </c>
      <c r="B716" s="1080">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79"/>
      <c r="AD716" s="1079"/>
      <c r="AE716" s="1079"/>
      <c r="AF716" s="1079"/>
      <c r="AG716" s="1079"/>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80">
        <v>21</v>
      </c>
      <c r="B717" s="1080">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79"/>
      <c r="AD717" s="1079"/>
      <c r="AE717" s="1079"/>
      <c r="AF717" s="1079"/>
      <c r="AG717" s="1079"/>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80">
        <v>22</v>
      </c>
      <c r="B718" s="1080">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79"/>
      <c r="AD718" s="1079"/>
      <c r="AE718" s="1079"/>
      <c r="AF718" s="1079"/>
      <c r="AG718" s="1079"/>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80">
        <v>23</v>
      </c>
      <c r="B719" s="1080">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79"/>
      <c r="AD719" s="1079"/>
      <c r="AE719" s="1079"/>
      <c r="AF719" s="1079"/>
      <c r="AG719" s="1079"/>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80">
        <v>24</v>
      </c>
      <c r="B720" s="1080">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79"/>
      <c r="AD720" s="1079"/>
      <c r="AE720" s="1079"/>
      <c r="AF720" s="1079"/>
      <c r="AG720" s="1079"/>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80">
        <v>25</v>
      </c>
      <c r="B721" s="1080">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79"/>
      <c r="AD721" s="1079"/>
      <c r="AE721" s="1079"/>
      <c r="AF721" s="1079"/>
      <c r="AG721" s="1079"/>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80">
        <v>26</v>
      </c>
      <c r="B722" s="1080">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79"/>
      <c r="AD722" s="1079"/>
      <c r="AE722" s="1079"/>
      <c r="AF722" s="1079"/>
      <c r="AG722" s="1079"/>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80">
        <v>27</v>
      </c>
      <c r="B723" s="1080">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79"/>
      <c r="AD723" s="1079"/>
      <c r="AE723" s="1079"/>
      <c r="AF723" s="1079"/>
      <c r="AG723" s="1079"/>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80">
        <v>28</v>
      </c>
      <c r="B724" s="1080">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79"/>
      <c r="AD724" s="1079"/>
      <c r="AE724" s="1079"/>
      <c r="AF724" s="1079"/>
      <c r="AG724" s="1079"/>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80">
        <v>29</v>
      </c>
      <c r="B725" s="1080">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79"/>
      <c r="AD725" s="1079"/>
      <c r="AE725" s="1079"/>
      <c r="AF725" s="1079"/>
      <c r="AG725" s="1079"/>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80">
        <v>30</v>
      </c>
      <c r="B726" s="1080">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79"/>
      <c r="AD726" s="1079"/>
      <c r="AE726" s="1079"/>
      <c r="AF726" s="1079"/>
      <c r="AG726" s="1079"/>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7" t="s">
        <v>297</v>
      </c>
      <c r="K729" s="109"/>
      <c r="L729" s="109"/>
      <c r="M729" s="109"/>
      <c r="N729" s="109"/>
      <c r="O729" s="109"/>
      <c r="P729" s="336" t="s">
        <v>27</v>
      </c>
      <c r="Q729" s="336"/>
      <c r="R729" s="336"/>
      <c r="S729" s="336"/>
      <c r="T729" s="336"/>
      <c r="U729" s="336"/>
      <c r="V729" s="336"/>
      <c r="W729" s="336"/>
      <c r="X729" s="336"/>
      <c r="Y729" s="346" t="s">
        <v>350</v>
      </c>
      <c r="Z729" s="347"/>
      <c r="AA729" s="347"/>
      <c r="AB729" s="347"/>
      <c r="AC729" s="277" t="s">
        <v>335</v>
      </c>
      <c r="AD729" s="277"/>
      <c r="AE729" s="277"/>
      <c r="AF729" s="277"/>
      <c r="AG729" s="277"/>
      <c r="AH729" s="346" t="s">
        <v>258</v>
      </c>
      <c r="AI729" s="348"/>
      <c r="AJ729" s="348"/>
      <c r="AK729" s="348"/>
      <c r="AL729" s="348" t="s">
        <v>21</v>
      </c>
      <c r="AM729" s="348"/>
      <c r="AN729" s="348"/>
      <c r="AO729" s="422"/>
      <c r="AP729" s="423" t="s">
        <v>298</v>
      </c>
      <c r="AQ729" s="423"/>
      <c r="AR729" s="423"/>
      <c r="AS729" s="423"/>
      <c r="AT729" s="423"/>
      <c r="AU729" s="423"/>
      <c r="AV729" s="423"/>
      <c r="AW729" s="423"/>
      <c r="AX729" s="423"/>
      <c r="AY729" s="34">
        <f>$AY$727</f>
        <v>0</v>
      </c>
    </row>
    <row r="730" spans="1:51" ht="26.25" customHeight="1" x14ac:dyDescent="0.15">
      <c r="A730" s="1080">
        <v>1</v>
      </c>
      <c r="B730" s="1080">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79"/>
      <c r="AD730" s="1079"/>
      <c r="AE730" s="1079"/>
      <c r="AF730" s="1079"/>
      <c r="AG730" s="1079"/>
      <c r="AH730" s="325"/>
      <c r="AI730" s="326"/>
      <c r="AJ730" s="326"/>
      <c r="AK730" s="326"/>
      <c r="AL730" s="327"/>
      <c r="AM730" s="328"/>
      <c r="AN730" s="328"/>
      <c r="AO730" s="329"/>
      <c r="AP730" s="322"/>
      <c r="AQ730" s="322"/>
      <c r="AR730" s="322"/>
      <c r="AS730" s="322"/>
      <c r="AT730" s="322"/>
      <c r="AU730" s="322"/>
      <c r="AV730" s="322"/>
      <c r="AW730" s="322"/>
      <c r="AX730" s="322"/>
      <c r="AY730" s="34">
        <f>$AY$727</f>
        <v>0</v>
      </c>
    </row>
    <row r="731" spans="1:51" ht="26.25" customHeight="1" x14ac:dyDescent="0.15">
      <c r="A731" s="1080">
        <v>2</v>
      </c>
      <c r="B731" s="1080">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79"/>
      <c r="AD731" s="1079"/>
      <c r="AE731" s="1079"/>
      <c r="AF731" s="1079"/>
      <c r="AG731" s="1079"/>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80">
        <v>3</v>
      </c>
      <c r="B732" s="1080">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79"/>
      <c r="AD732" s="1079"/>
      <c r="AE732" s="1079"/>
      <c r="AF732" s="1079"/>
      <c r="AG732" s="1079"/>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80">
        <v>4</v>
      </c>
      <c r="B733" s="1080">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79"/>
      <c r="AD733" s="1079"/>
      <c r="AE733" s="1079"/>
      <c r="AF733" s="1079"/>
      <c r="AG733" s="1079"/>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80">
        <v>5</v>
      </c>
      <c r="B734" s="1080">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79"/>
      <c r="AD734" s="1079"/>
      <c r="AE734" s="1079"/>
      <c r="AF734" s="1079"/>
      <c r="AG734" s="1079"/>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80">
        <v>6</v>
      </c>
      <c r="B735" s="1080">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79"/>
      <c r="AD735" s="1079"/>
      <c r="AE735" s="1079"/>
      <c r="AF735" s="1079"/>
      <c r="AG735" s="1079"/>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80">
        <v>7</v>
      </c>
      <c r="B736" s="1080">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79"/>
      <c r="AD736" s="1079"/>
      <c r="AE736" s="1079"/>
      <c r="AF736" s="1079"/>
      <c r="AG736" s="1079"/>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80">
        <v>8</v>
      </c>
      <c r="B737" s="1080">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79"/>
      <c r="AD737" s="1079"/>
      <c r="AE737" s="1079"/>
      <c r="AF737" s="1079"/>
      <c r="AG737" s="1079"/>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80">
        <v>9</v>
      </c>
      <c r="B738" s="1080">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79"/>
      <c r="AD738" s="1079"/>
      <c r="AE738" s="1079"/>
      <c r="AF738" s="1079"/>
      <c r="AG738" s="1079"/>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80">
        <v>10</v>
      </c>
      <c r="B739" s="1080">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79"/>
      <c r="AD739" s="1079"/>
      <c r="AE739" s="1079"/>
      <c r="AF739" s="1079"/>
      <c r="AG739" s="1079"/>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80">
        <v>11</v>
      </c>
      <c r="B740" s="1080">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79"/>
      <c r="AD740" s="1079"/>
      <c r="AE740" s="1079"/>
      <c r="AF740" s="1079"/>
      <c r="AG740" s="1079"/>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80">
        <v>12</v>
      </c>
      <c r="B741" s="1080">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79"/>
      <c r="AD741" s="1079"/>
      <c r="AE741" s="1079"/>
      <c r="AF741" s="1079"/>
      <c r="AG741" s="1079"/>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80">
        <v>13</v>
      </c>
      <c r="B742" s="1080">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79"/>
      <c r="AD742" s="1079"/>
      <c r="AE742" s="1079"/>
      <c r="AF742" s="1079"/>
      <c r="AG742" s="1079"/>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80">
        <v>14</v>
      </c>
      <c r="B743" s="1080">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79"/>
      <c r="AD743" s="1079"/>
      <c r="AE743" s="1079"/>
      <c r="AF743" s="1079"/>
      <c r="AG743" s="1079"/>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80">
        <v>15</v>
      </c>
      <c r="B744" s="1080">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79"/>
      <c r="AD744" s="1079"/>
      <c r="AE744" s="1079"/>
      <c r="AF744" s="1079"/>
      <c r="AG744" s="1079"/>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80">
        <v>16</v>
      </c>
      <c r="B745" s="1080">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79"/>
      <c r="AD745" s="1079"/>
      <c r="AE745" s="1079"/>
      <c r="AF745" s="1079"/>
      <c r="AG745" s="1079"/>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80">
        <v>17</v>
      </c>
      <c r="B746" s="1080">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79"/>
      <c r="AD746" s="1079"/>
      <c r="AE746" s="1079"/>
      <c r="AF746" s="1079"/>
      <c r="AG746" s="1079"/>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80">
        <v>18</v>
      </c>
      <c r="B747" s="1080">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79"/>
      <c r="AD747" s="1079"/>
      <c r="AE747" s="1079"/>
      <c r="AF747" s="1079"/>
      <c r="AG747" s="1079"/>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80">
        <v>19</v>
      </c>
      <c r="B748" s="1080">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79"/>
      <c r="AD748" s="1079"/>
      <c r="AE748" s="1079"/>
      <c r="AF748" s="1079"/>
      <c r="AG748" s="1079"/>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80">
        <v>20</v>
      </c>
      <c r="B749" s="1080">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79"/>
      <c r="AD749" s="1079"/>
      <c r="AE749" s="1079"/>
      <c r="AF749" s="1079"/>
      <c r="AG749" s="1079"/>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80">
        <v>21</v>
      </c>
      <c r="B750" s="1080">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79"/>
      <c r="AD750" s="1079"/>
      <c r="AE750" s="1079"/>
      <c r="AF750" s="1079"/>
      <c r="AG750" s="1079"/>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80">
        <v>22</v>
      </c>
      <c r="B751" s="1080">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79"/>
      <c r="AD751" s="1079"/>
      <c r="AE751" s="1079"/>
      <c r="AF751" s="1079"/>
      <c r="AG751" s="1079"/>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80">
        <v>23</v>
      </c>
      <c r="B752" s="1080">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79"/>
      <c r="AD752" s="1079"/>
      <c r="AE752" s="1079"/>
      <c r="AF752" s="1079"/>
      <c r="AG752" s="1079"/>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80">
        <v>24</v>
      </c>
      <c r="B753" s="1080">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79"/>
      <c r="AD753" s="1079"/>
      <c r="AE753" s="1079"/>
      <c r="AF753" s="1079"/>
      <c r="AG753" s="1079"/>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80">
        <v>25</v>
      </c>
      <c r="B754" s="1080">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79"/>
      <c r="AD754" s="1079"/>
      <c r="AE754" s="1079"/>
      <c r="AF754" s="1079"/>
      <c r="AG754" s="1079"/>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80">
        <v>26</v>
      </c>
      <c r="B755" s="1080">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79"/>
      <c r="AD755" s="1079"/>
      <c r="AE755" s="1079"/>
      <c r="AF755" s="1079"/>
      <c r="AG755" s="1079"/>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80">
        <v>27</v>
      </c>
      <c r="B756" s="1080">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79"/>
      <c r="AD756" s="1079"/>
      <c r="AE756" s="1079"/>
      <c r="AF756" s="1079"/>
      <c r="AG756" s="1079"/>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80">
        <v>28</v>
      </c>
      <c r="B757" s="1080">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79"/>
      <c r="AD757" s="1079"/>
      <c r="AE757" s="1079"/>
      <c r="AF757" s="1079"/>
      <c r="AG757" s="1079"/>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80">
        <v>29</v>
      </c>
      <c r="B758" s="1080">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79"/>
      <c r="AD758" s="1079"/>
      <c r="AE758" s="1079"/>
      <c r="AF758" s="1079"/>
      <c r="AG758" s="1079"/>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80">
        <v>30</v>
      </c>
      <c r="B759" s="1080">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79"/>
      <c r="AD759" s="1079"/>
      <c r="AE759" s="1079"/>
      <c r="AF759" s="1079"/>
      <c r="AG759" s="1079"/>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7" t="s">
        <v>297</v>
      </c>
      <c r="K762" s="109"/>
      <c r="L762" s="109"/>
      <c r="M762" s="109"/>
      <c r="N762" s="109"/>
      <c r="O762" s="109"/>
      <c r="P762" s="336" t="s">
        <v>27</v>
      </c>
      <c r="Q762" s="336"/>
      <c r="R762" s="336"/>
      <c r="S762" s="336"/>
      <c r="T762" s="336"/>
      <c r="U762" s="336"/>
      <c r="V762" s="336"/>
      <c r="W762" s="336"/>
      <c r="X762" s="336"/>
      <c r="Y762" s="346" t="s">
        <v>350</v>
      </c>
      <c r="Z762" s="347"/>
      <c r="AA762" s="347"/>
      <c r="AB762" s="347"/>
      <c r="AC762" s="277" t="s">
        <v>335</v>
      </c>
      <c r="AD762" s="277"/>
      <c r="AE762" s="277"/>
      <c r="AF762" s="277"/>
      <c r="AG762" s="277"/>
      <c r="AH762" s="346" t="s">
        <v>258</v>
      </c>
      <c r="AI762" s="348"/>
      <c r="AJ762" s="348"/>
      <c r="AK762" s="348"/>
      <c r="AL762" s="348" t="s">
        <v>21</v>
      </c>
      <c r="AM762" s="348"/>
      <c r="AN762" s="348"/>
      <c r="AO762" s="422"/>
      <c r="AP762" s="423" t="s">
        <v>298</v>
      </c>
      <c r="AQ762" s="423"/>
      <c r="AR762" s="423"/>
      <c r="AS762" s="423"/>
      <c r="AT762" s="423"/>
      <c r="AU762" s="423"/>
      <c r="AV762" s="423"/>
      <c r="AW762" s="423"/>
      <c r="AX762" s="423"/>
      <c r="AY762" s="34">
        <f>$AY$760</f>
        <v>0</v>
      </c>
    </row>
    <row r="763" spans="1:51" ht="26.25" customHeight="1" x14ac:dyDescent="0.15">
      <c r="A763" s="1080">
        <v>1</v>
      </c>
      <c r="B763" s="1080">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79"/>
      <c r="AD763" s="1079"/>
      <c r="AE763" s="1079"/>
      <c r="AF763" s="1079"/>
      <c r="AG763" s="1079"/>
      <c r="AH763" s="325"/>
      <c r="AI763" s="326"/>
      <c r="AJ763" s="326"/>
      <c r="AK763" s="326"/>
      <c r="AL763" s="327"/>
      <c r="AM763" s="328"/>
      <c r="AN763" s="328"/>
      <c r="AO763" s="329"/>
      <c r="AP763" s="322"/>
      <c r="AQ763" s="322"/>
      <c r="AR763" s="322"/>
      <c r="AS763" s="322"/>
      <c r="AT763" s="322"/>
      <c r="AU763" s="322"/>
      <c r="AV763" s="322"/>
      <c r="AW763" s="322"/>
      <c r="AX763" s="322"/>
      <c r="AY763" s="34">
        <f>$AY$760</f>
        <v>0</v>
      </c>
    </row>
    <row r="764" spans="1:51" ht="26.25" customHeight="1" x14ac:dyDescent="0.15">
      <c r="A764" s="1080">
        <v>2</v>
      </c>
      <c r="B764" s="1080">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79"/>
      <c r="AD764" s="1079"/>
      <c r="AE764" s="1079"/>
      <c r="AF764" s="1079"/>
      <c r="AG764" s="1079"/>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80">
        <v>3</v>
      </c>
      <c r="B765" s="1080">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79"/>
      <c r="AD765" s="1079"/>
      <c r="AE765" s="1079"/>
      <c r="AF765" s="1079"/>
      <c r="AG765" s="1079"/>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80">
        <v>4</v>
      </c>
      <c r="B766" s="1080">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79"/>
      <c r="AD766" s="1079"/>
      <c r="AE766" s="1079"/>
      <c r="AF766" s="1079"/>
      <c r="AG766" s="1079"/>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80">
        <v>5</v>
      </c>
      <c r="B767" s="1080">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79"/>
      <c r="AD767" s="1079"/>
      <c r="AE767" s="1079"/>
      <c r="AF767" s="1079"/>
      <c r="AG767" s="1079"/>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80">
        <v>6</v>
      </c>
      <c r="B768" s="1080">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79"/>
      <c r="AD768" s="1079"/>
      <c r="AE768" s="1079"/>
      <c r="AF768" s="1079"/>
      <c r="AG768" s="1079"/>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80">
        <v>7</v>
      </c>
      <c r="B769" s="1080">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79"/>
      <c r="AD769" s="1079"/>
      <c r="AE769" s="1079"/>
      <c r="AF769" s="1079"/>
      <c r="AG769" s="1079"/>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80">
        <v>8</v>
      </c>
      <c r="B770" s="1080">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79"/>
      <c r="AD770" s="1079"/>
      <c r="AE770" s="1079"/>
      <c r="AF770" s="1079"/>
      <c r="AG770" s="1079"/>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80">
        <v>9</v>
      </c>
      <c r="B771" s="1080">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79"/>
      <c r="AD771" s="1079"/>
      <c r="AE771" s="1079"/>
      <c r="AF771" s="1079"/>
      <c r="AG771" s="1079"/>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80">
        <v>10</v>
      </c>
      <c r="B772" s="1080">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79"/>
      <c r="AD772" s="1079"/>
      <c r="AE772" s="1079"/>
      <c r="AF772" s="1079"/>
      <c r="AG772" s="1079"/>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80">
        <v>11</v>
      </c>
      <c r="B773" s="1080">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79"/>
      <c r="AD773" s="1079"/>
      <c r="AE773" s="1079"/>
      <c r="AF773" s="1079"/>
      <c r="AG773" s="1079"/>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80">
        <v>12</v>
      </c>
      <c r="B774" s="1080">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79"/>
      <c r="AD774" s="1079"/>
      <c r="AE774" s="1079"/>
      <c r="AF774" s="1079"/>
      <c r="AG774" s="1079"/>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80">
        <v>13</v>
      </c>
      <c r="B775" s="1080">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79"/>
      <c r="AD775" s="1079"/>
      <c r="AE775" s="1079"/>
      <c r="AF775" s="1079"/>
      <c r="AG775" s="1079"/>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80">
        <v>14</v>
      </c>
      <c r="B776" s="1080">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79"/>
      <c r="AD776" s="1079"/>
      <c r="AE776" s="1079"/>
      <c r="AF776" s="1079"/>
      <c r="AG776" s="1079"/>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80">
        <v>15</v>
      </c>
      <c r="B777" s="1080">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79"/>
      <c r="AD777" s="1079"/>
      <c r="AE777" s="1079"/>
      <c r="AF777" s="1079"/>
      <c r="AG777" s="1079"/>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80">
        <v>16</v>
      </c>
      <c r="B778" s="1080">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79"/>
      <c r="AD778" s="1079"/>
      <c r="AE778" s="1079"/>
      <c r="AF778" s="1079"/>
      <c r="AG778" s="1079"/>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80">
        <v>17</v>
      </c>
      <c r="B779" s="1080">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79"/>
      <c r="AD779" s="1079"/>
      <c r="AE779" s="1079"/>
      <c r="AF779" s="1079"/>
      <c r="AG779" s="1079"/>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80">
        <v>18</v>
      </c>
      <c r="B780" s="1080">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79"/>
      <c r="AD780" s="1079"/>
      <c r="AE780" s="1079"/>
      <c r="AF780" s="1079"/>
      <c r="AG780" s="1079"/>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80">
        <v>19</v>
      </c>
      <c r="B781" s="1080">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79"/>
      <c r="AD781" s="1079"/>
      <c r="AE781" s="1079"/>
      <c r="AF781" s="1079"/>
      <c r="AG781" s="1079"/>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80">
        <v>20</v>
      </c>
      <c r="B782" s="1080">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79"/>
      <c r="AD782" s="1079"/>
      <c r="AE782" s="1079"/>
      <c r="AF782" s="1079"/>
      <c r="AG782" s="1079"/>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80">
        <v>21</v>
      </c>
      <c r="B783" s="1080">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79"/>
      <c r="AD783" s="1079"/>
      <c r="AE783" s="1079"/>
      <c r="AF783" s="1079"/>
      <c r="AG783" s="1079"/>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80">
        <v>22</v>
      </c>
      <c r="B784" s="1080">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79"/>
      <c r="AD784" s="1079"/>
      <c r="AE784" s="1079"/>
      <c r="AF784" s="1079"/>
      <c r="AG784" s="1079"/>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80">
        <v>23</v>
      </c>
      <c r="B785" s="1080">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79"/>
      <c r="AD785" s="1079"/>
      <c r="AE785" s="1079"/>
      <c r="AF785" s="1079"/>
      <c r="AG785" s="1079"/>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80">
        <v>24</v>
      </c>
      <c r="B786" s="1080">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79"/>
      <c r="AD786" s="1079"/>
      <c r="AE786" s="1079"/>
      <c r="AF786" s="1079"/>
      <c r="AG786" s="1079"/>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80">
        <v>25</v>
      </c>
      <c r="B787" s="1080">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79"/>
      <c r="AD787" s="1079"/>
      <c r="AE787" s="1079"/>
      <c r="AF787" s="1079"/>
      <c r="AG787" s="1079"/>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80">
        <v>26</v>
      </c>
      <c r="B788" s="1080">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79"/>
      <c r="AD788" s="1079"/>
      <c r="AE788" s="1079"/>
      <c r="AF788" s="1079"/>
      <c r="AG788" s="1079"/>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80">
        <v>27</v>
      </c>
      <c r="B789" s="1080">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79"/>
      <c r="AD789" s="1079"/>
      <c r="AE789" s="1079"/>
      <c r="AF789" s="1079"/>
      <c r="AG789" s="1079"/>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80">
        <v>28</v>
      </c>
      <c r="B790" s="1080">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79"/>
      <c r="AD790" s="1079"/>
      <c r="AE790" s="1079"/>
      <c r="AF790" s="1079"/>
      <c r="AG790" s="1079"/>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80">
        <v>29</v>
      </c>
      <c r="B791" s="1080">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79"/>
      <c r="AD791" s="1079"/>
      <c r="AE791" s="1079"/>
      <c r="AF791" s="1079"/>
      <c r="AG791" s="1079"/>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80">
        <v>30</v>
      </c>
      <c r="B792" s="1080">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79"/>
      <c r="AD792" s="1079"/>
      <c r="AE792" s="1079"/>
      <c r="AF792" s="1079"/>
      <c r="AG792" s="1079"/>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7" t="s">
        <v>297</v>
      </c>
      <c r="K795" s="109"/>
      <c r="L795" s="109"/>
      <c r="M795" s="109"/>
      <c r="N795" s="109"/>
      <c r="O795" s="109"/>
      <c r="P795" s="336" t="s">
        <v>27</v>
      </c>
      <c r="Q795" s="336"/>
      <c r="R795" s="336"/>
      <c r="S795" s="336"/>
      <c r="T795" s="336"/>
      <c r="U795" s="336"/>
      <c r="V795" s="336"/>
      <c r="W795" s="336"/>
      <c r="X795" s="336"/>
      <c r="Y795" s="346" t="s">
        <v>350</v>
      </c>
      <c r="Z795" s="347"/>
      <c r="AA795" s="347"/>
      <c r="AB795" s="347"/>
      <c r="AC795" s="277" t="s">
        <v>335</v>
      </c>
      <c r="AD795" s="277"/>
      <c r="AE795" s="277"/>
      <c r="AF795" s="277"/>
      <c r="AG795" s="277"/>
      <c r="AH795" s="346" t="s">
        <v>258</v>
      </c>
      <c r="AI795" s="348"/>
      <c r="AJ795" s="348"/>
      <c r="AK795" s="348"/>
      <c r="AL795" s="348" t="s">
        <v>21</v>
      </c>
      <c r="AM795" s="348"/>
      <c r="AN795" s="348"/>
      <c r="AO795" s="422"/>
      <c r="AP795" s="423" t="s">
        <v>298</v>
      </c>
      <c r="AQ795" s="423"/>
      <c r="AR795" s="423"/>
      <c r="AS795" s="423"/>
      <c r="AT795" s="423"/>
      <c r="AU795" s="423"/>
      <c r="AV795" s="423"/>
      <c r="AW795" s="423"/>
      <c r="AX795" s="423"/>
      <c r="AY795" s="34">
        <f>$AY$793</f>
        <v>0</v>
      </c>
    </row>
    <row r="796" spans="1:51" ht="26.25" customHeight="1" x14ac:dyDescent="0.15">
      <c r="A796" s="1080">
        <v>1</v>
      </c>
      <c r="B796" s="1080">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79"/>
      <c r="AD796" s="1079"/>
      <c r="AE796" s="1079"/>
      <c r="AF796" s="1079"/>
      <c r="AG796" s="1079"/>
      <c r="AH796" s="325"/>
      <c r="AI796" s="326"/>
      <c r="AJ796" s="326"/>
      <c r="AK796" s="326"/>
      <c r="AL796" s="327"/>
      <c r="AM796" s="328"/>
      <c r="AN796" s="328"/>
      <c r="AO796" s="329"/>
      <c r="AP796" s="322"/>
      <c r="AQ796" s="322"/>
      <c r="AR796" s="322"/>
      <c r="AS796" s="322"/>
      <c r="AT796" s="322"/>
      <c r="AU796" s="322"/>
      <c r="AV796" s="322"/>
      <c r="AW796" s="322"/>
      <c r="AX796" s="322"/>
      <c r="AY796" s="34">
        <f>$AY$793</f>
        <v>0</v>
      </c>
    </row>
    <row r="797" spans="1:51" ht="26.25" customHeight="1" x14ac:dyDescent="0.15">
      <c r="A797" s="1080">
        <v>2</v>
      </c>
      <c r="B797" s="1080">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79"/>
      <c r="AD797" s="1079"/>
      <c r="AE797" s="1079"/>
      <c r="AF797" s="1079"/>
      <c r="AG797" s="1079"/>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80">
        <v>3</v>
      </c>
      <c r="B798" s="1080">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79"/>
      <c r="AD798" s="1079"/>
      <c r="AE798" s="1079"/>
      <c r="AF798" s="1079"/>
      <c r="AG798" s="1079"/>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80">
        <v>4</v>
      </c>
      <c r="B799" s="1080">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79"/>
      <c r="AD799" s="1079"/>
      <c r="AE799" s="1079"/>
      <c r="AF799" s="1079"/>
      <c r="AG799" s="1079"/>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80">
        <v>5</v>
      </c>
      <c r="B800" s="1080">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79"/>
      <c r="AD800" s="1079"/>
      <c r="AE800" s="1079"/>
      <c r="AF800" s="1079"/>
      <c r="AG800" s="1079"/>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80">
        <v>6</v>
      </c>
      <c r="B801" s="1080">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79"/>
      <c r="AD801" s="1079"/>
      <c r="AE801" s="1079"/>
      <c r="AF801" s="1079"/>
      <c r="AG801" s="1079"/>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80">
        <v>7</v>
      </c>
      <c r="B802" s="1080">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79"/>
      <c r="AD802" s="1079"/>
      <c r="AE802" s="1079"/>
      <c r="AF802" s="1079"/>
      <c r="AG802" s="1079"/>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80">
        <v>8</v>
      </c>
      <c r="B803" s="1080">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79"/>
      <c r="AD803" s="1079"/>
      <c r="AE803" s="1079"/>
      <c r="AF803" s="1079"/>
      <c r="AG803" s="1079"/>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80">
        <v>9</v>
      </c>
      <c r="B804" s="1080">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79"/>
      <c r="AD804" s="1079"/>
      <c r="AE804" s="1079"/>
      <c r="AF804" s="1079"/>
      <c r="AG804" s="1079"/>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80">
        <v>10</v>
      </c>
      <c r="B805" s="1080">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79"/>
      <c r="AD805" s="1079"/>
      <c r="AE805" s="1079"/>
      <c r="AF805" s="1079"/>
      <c r="AG805" s="1079"/>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80">
        <v>11</v>
      </c>
      <c r="B806" s="1080">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79"/>
      <c r="AD806" s="1079"/>
      <c r="AE806" s="1079"/>
      <c r="AF806" s="1079"/>
      <c r="AG806" s="1079"/>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80">
        <v>12</v>
      </c>
      <c r="B807" s="1080">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79"/>
      <c r="AD807" s="1079"/>
      <c r="AE807" s="1079"/>
      <c r="AF807" s="1079"/>
      <c r="AG807" s="1079"/>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80">
        <v>13</v>
      </c>
      <c r="B808" s="1080">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79"/>
      <c r="AD808" s="1079"/>
      <c r="AE808" s="1079"/>
      <c r="AF808" s="1079"/>
      <c r="AG808" s="1079"/>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80">
        <v>14</v>
      </c>
      <c r="B809" s="1080">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79"/>
      <c r="AD809" s="1079"/>
      <c r="AE809" s="1079"/>
      <c r="AF809" s="1079"/>
      <c r="AG809" s="1079"/>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80">
        <v>15</v>
      </c>
      <c r="B810" s="1080">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79"/>
      <c r="AD810" s="1079"/>
      <c r="AE810" s="1079"/>
      <c r="AF810" s="1079"/>
      <c r="AG810" s="1079"/>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80">
        <v>16</v>
      </c>
      <c r="B811" s="1080">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79"/>
      <c r="AD811" s="1079"/>
      <c r="AE811" s="1079"/>
      <c r="AF811" s="1079"/>
      <c r="AG811" s="1079"/>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80">
        <v>17</v>
      </c>
      <c r="B812" s="1080">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79"/>
      <c r="AD812" s="1079"/>
      <c r="AE812" s="1079"/>
      <c r="AF812" s="1079"/>
      <c r="AG812" s="1079"/>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80">
        <v>18</v>
      </c>
      <c r="B813" s="1080">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79"/>
      <c r="AD813" s="1079"/>
      <c r="AE813" s="1079"/>
      <c r="AF813" s="1079"/>
      <c r="AG813" s="1079"/>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80">
        <v>19</v>
      </c>
      <c r="B814" s="1080">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79"/>
      <c r="AD814" s="1079"/>
      <c r="AE814" s="1079"/>
      <c r="AF814" s="1079"/>
      <c r="AG814" s="1079"/>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80">
        <v>20</v>
      </c>
      <c r="B815" s="1080">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79"/>
      <c r="AD815" s="1079"/>
      <c r="AE815" s="1079"/>
      <c r="AF815" s="1079"/>
      <c r="AG815" s="1079"/>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80">
        <v>21</v>
      </c>
      <c r="B816" s="1080">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79"/>
      <c r="AD816" s="1079"/>
      <c r="AE816" s="1079"/>
      <c r="AF816" s="1079"/>
      <c r="AG816" s="1079"/>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80">
        <v>22</v>
      </c>
      <c r="B817" s="1080">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79"/>
      <c r="AD817" s="1079"/>
      <c r="AE817" s="1079"/>
      <c r="AF817" s="1079"/>
      <c r="AG817" s="1079"/>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80">
        <v>23</v>
      </c>
      <c r="B818" s="1080">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79"/>
      <c r="AD818" s="1079"/>
      <c r="AE818" s="1079"/>
      <c r="AF818" s="1079"/>
      <c r="AG818" s="1079"/>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80">
        <v>24</v>
      </c>
      <c r="B819" s="1080">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79"/>
      <c r="AD819" s="1079"/>
      <c r="AE819" s="1079"/>
      <c r="AF819" s="1079"/>
      <c r="AG819" s="1079"/>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80">
        <v>25</v>
      </c>
      <c r="B820" s="1080">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79"/>
      <c r="AD820" s="1079"/>
      <c r="AE820" s="1079"/>
      <c r="AF820" s="1079"/>
      <c r="AG820" s="1079"/>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80">
        <v>26</v>
      </c>
      <c r="B821" s="1080">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79"/>
      <c r="AD821" s="1079"/>
      <c r="AE821" s="1079"/>
      <c r="AF821" s="1079"/>
      <c r="AG821" s="1079"/>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80">
        <v>27</v>
      </c>
      <c r="B822" s="1080">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79"/>
      <c r="AD822" s="1079"/>
      <c r="AE822" s="1079"/>
      <c r="AF822" s="1079"/>
      <c r="AG822" s="1079"/>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80">
        <v>28</v>
      </c>
      <c r="B823" s="1080">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79"/>
      <c r="AD823" s="1079"/>
      <c r="AE823" s="1079"/>
      <c r="AF823" s="1079"/>
      <c r="AG823" s="1079"/>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80">
        <v>29</v>
      </c>
      <c r="B824" s="1080">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79"/>
      <c r="AD824" s="1079"/>
      <c r="AE824" s="1079"/>
      <c r="AF824" s="1079"/>
      <c r="AG824" s="1079"/>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80">
        <v>30</v>
      </c>
      <c r="B825" s="1080">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79"/>
      <c r="AD825" s="1079"/>
      <c r="AE825" s="1079"/>
      <c r="AF825" s="1079"/>
      <c r="AG825" s="1079"/>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7" t="s">
        <v>297</v>
      </c>
      <c r="K828" s="109"/>
      <c r="L828" s="109"/>
      <c r="M828" s="109"/>
      <c r="N828" s="109"/>
      <c r="O828" s="109"/>
      <c r="P828" s="336" t="s">
        <v>27</v>
      </c>
      <c r="Q828" s="336"/>
      <c r="R828" s="336"/>
      <c r="S828" s="336"/>
      <c r="T828" s="336"/>
      <c r="U828" s="336"/>
      <c r="V828" s="336"/>
      <c r="W828" s="336"/>
      <c r="X828" s="336"/>
      <c r="Y828" s="346" t="s">
        <v>350</v>
      </c>
      <c r="Z828" s="347"/>
      <c r="AA828" s="347"/>
      <c r="AB828" s="347"/>
      <c r="AC828" s="277" t="s">
        <v>335</v>
      </c>
      <c r="AD828" s="277"/>
      <c r="AE828" s="277"/>
      <c r="AF828" s="277"/>
      <c r="AG828" s="277"/>
      <c r="AH828" s="346" t="s">
        <v>258</v>
      </c>
      <c r="AI828" s="348"/>
      <c r="AJ828" s="348"/>
      <c r="AK828" s="348"/>
      <c r="AL828" s="348" t="s">
        <v>21</v>
      </c>
      <c r="AM828" s="348"/>
      <c r="AN828" s="348"/>
      <c r="AO828" s="422"/>
      <c r="AP828" s="423" t="s">
        <v>298</v>
      </c>
      <c r="AQ828" s="423"/>
      <c r="AR828" s="423"/>
      <c r="AS828" s="423"/>
      <c r="AT828" s="423"/>
      <c r="AU828" s="423"/>
      <c r="AV828" s="423"/>
      <c r="AW828" s="423"/>
      <c r="AX828" s="423"/>
      <c r="AY828" s="34">
        <f>$AY$826</f>
        <v>0</v>
      </c>
    </row>
    <row r="829" spans="1:51" ht="26.25" customHeight="1" x14ac:dyDescent="0.15">
      <c r="A829" s="1080">
        <v>1</v>
      </c>
      <c r="B829" s="1080">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79"/>
      <c r="AD829" s="1079"/>
      <c r="AE829" s="1079"/>
      <c r="AF829" s="1079"/>
      <c r="AG829" s="1079"/>
      <c r="AH829" s="325"/>
      <c r="AI829" s="326"/>
      <c r="AJ829" s="326"/>
      <c r="AK829" s="326"/>
      <c r="AL829" s="327"/>
      <c r="AM829" s="328"/>
      <c r="AN829" s="328"/>
      <c r="AO829" s="329"/>
      <c r="AP829" s="322"/>
      <c r="AQ829" s="322"/>
      <c r="AR829" s="322"/>
      <c r="AS829" s="322"/>
      <c r="AT829" s="322"/>
      <c r="AU829" s="322"/>
      <c r="AV829" s="322"/>
      <c r="AW829" s="322"/>
      <c r="AX829" s="322"/>
      <c r="AY829" s="34">
        <f>$AY$826</f>
        <v>0</v>
      </c>
    </row>
    <row r="830" spans="1:51" ht="26.25" customHeight="1" x14ac:dyDescent="0.15">
      <c r="A830" s="1080">
        <v>2</v>
      </c>
      <c r="B830" s="1080">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79"/>
      <c r="AD830" s="1079"/>
      <c r="AE830" s="1079"/>
      <c r="AF830" s="1079"/>
      <c r="AG830" s="1079"/>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80">
        <v>3</v>
      </c>
      <c r="B831" s="1080">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79"/>
      <c r="AD831" s="1079"/>
      <c r="AE831" s="1079"/>
      <c r="AF831" s="1079"/>
      <c r="AG831" s="1079"/>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80">
        <v>4</v>
      </c>
      <c r="B832" s="1080">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79"/>
      <c r="AD832" s="1079"/>
      <c r="AE832" s="1079"/>
      <c r="AF832" s="1079"/>
      <c r="AG832" s="1079"/>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80">
        <v>5</v>
      </c>
      <c r="B833" s="1080">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79"/>
      <c r="AD833" s="1079"/>
      <c r="AE833" s="1079"/>
      <c r="AF833" s="1079"/>
      <c r="AG833" s="1079"/>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80">
        <v>6</v>
      </c>
      <c r="B834" s="1080">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79"/>
      <c r="AD834" s="1079"/>
      <c r="AE834" s="1079"/>
      <c r="AF834" s="1079"/>
      <c r="AG834" s="1079"/>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80">
        <v>7</v>
      </c>
      <c r="B835" s="1080">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79"/>
      <c r="AD835" s="1079"/>
      <c r="AE835" s="1079"/>
      <c r="AF835" s="1079"/>
      <c r="AG835" s="1079"/>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80">
        <v>8</v>
      </c>
      <c r="B836" s="1080">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79"/>
      <c r="AD836" s="1079"/>
      <c r="AE836" s="1079"/>
      <c r="AF836" s="1079"/>
      <c r="AG836" s="1079"/>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80">
        <v>9</v>
      </c>
      <c r="B837" s="1080">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79"/>
      <c r="AD837" s="1079"/>
      <c r="AE837" s="1079"/>
      <c r="AF837" s="1079"/>
      <c r="AG837" s="1079"/>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80">
        <v>10</v>
      </c>
      <c r="B838" s="1080">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79"/>
      <c r="AD838" s="1079"/>
      <c r="AE838" s="1079"/>
      <c r="AF838" s="1079"/>
      <c r="AG838" s="1079"/>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80">
        <v>11</v>
      </c>
      <c r="B839" s="1080">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79"/>
      <c r="AD839" s="1079"/>
      <c r="AE839" s="1079"/>
      <c r="AF839" s="1079"/>
      <c r="AG839" s="1079"/>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80">
        <v>12</v>
      </c>
      <c r="B840" s="1080">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79"/>
      <c r="AD840" s="1079"/>
      <c r="AE840" s="1079"/>
      <c r="AF840" s="1079"/>
      <c r="AG840" s="1079"/>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80">
        <v>13</v>
      </c>
      <c r="B841" s="1080">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79"/>
      <c r="AD841" s="1079"/>
      <c r="AE841" s="1079"/>
      <c r="AF841" s="1079"/>
      <c r="AG841" s="1079"/>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80">
        <v>14</v>
      </c>
      <c r="B842" s="1080">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79"/>
      <c r="AD842" s="1079"/>
      <c r="AE842" s="1079"/>
      <c r="AF842" s="1079"/>
      <c r="AG842" s="1079"/>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80">
        <v>15</v>
      </c>
      <c r="B843" s="1080">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79"/>
      <c r="AD843" s="1079"/>
      <c r="AE843" s="1079"/>
      <c r="AF843" s="1079"/>
      <c r="AG843" s="1079"/>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80">
        <v>16</v>
      </c>
      <c r="B844" s="1080">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79"/>
      <c r="AD844" s="1079"/>
      <c r="AE844" s="1079"/>
      <c r="AF844" s="1079"/>
      <c r="AG844" s="1079"/>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80">
        <v>17</v>
      </c>
      <c r="B845" s="1080">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79"/>
      <c r="AD845" s="1079"/>
      <c r="AE845" s="1079"/>
      <c r="AF845" s="1079"/>
      <c r="AG845" s="1079"/>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80">
        <v>18</v>
      </c>
      <c r="B846" s="1080">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79"/>
      <c r="AD846" s="1079"/>
      <c r="AE846" s="1079"/>
      <c r="AF846" s="1079"/>
      <c r="AG846" s="1079"/>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80">
        <v>19</v>
      </c>
      <c r="B847" s="1080">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79"/>
      <c r="AD847" s="1079"/>
      <c r="AE847" s="1079"/>
      <c r="AF847" s="1079"/>
      <c r="AG847" s="1079"/>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80">
        <v>20</v>
      </c>
      <c r="B848" s="1080">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79"/>
      <c r="AD848" s="1079"/>
      <c r="AE848" s="1079"/>
      <c r="AF848" s="1079"/>
      <c r="AG848" s="1079"/>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80">
        <v>21</v>
      </c>
      <c r="B849" s="1080">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79"/>
      <c r="AD849" s="1079"/>
      <c r="AE849" s="1079"/>
      <c r="AF849" s="1079"/>
      <c r="AG849" s="1079"/>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80">
        <v>22</v>
      </c>
      <c r="B850" s="1080">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79"/>
      <c r="AD850" s="1079"/>
      <c r="AE850" s="1079"/>
      <c r="AF850" s="1079"/>
      <c r="AG850" s="1079"/>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80">
        <v>23</v>
      </c>
      <c r="B851" s="1080">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79"/>
      <c r="AD851" s="1079"/>
      <c r="AE851" s="1079"/>
      <c r="AF851" s="1079"/>
      <c r="AG851" s="1079"/>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80">
        <v>24</v>
      </c>
      <c r="B852" s="1080">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79"/>
      <c r="AD852" s="1079"/>
      <c r="AE852" s="1079"/>
      <c r="AF852" s="1079"/>
      <c r="AG852" s="1079"/>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80">
        <v>25</v>
      </c>
      <c r="B853" s="1080">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79"/>
      <c r="AD853" s="1079"/>
      <c r="AE853" s="1079"/>
      <c r="AF853" s="1079"/>
      <c r="AG853" s="1079"/>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80">
        <v>26</v>
      </c>
      <c r="B854" s="1080">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79"/>
      <c r="AD854" s="1079"/>
      <c r="AE854" s="1079"/>
      <c r="AF854" s="1079"/>
      <c r="AG854" s="1079"/>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80">
        <v>27</v>
      </c>
      <c r="B855" s="1080">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79"/>
      <c r="AD855" s="1079"/>
      <c r="AE855" s="1079"/>
      <c r="AF855" s="1079"/>
      <c r="AG855" s="1079"/>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80">
        <v>28</v>
      </c>
      <c r="B856" s="1080">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79"/>
      <c r="AD856" s="1079"/>
      <c r="AE856" s="1079"/>
      <c r="AF856" s="1079"/>
      <c r="AG856" s="1079"/>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80">
        <v>29</v>
      </c>
      <c r="B857" s="1080">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79"/>
      <c r="AD857" s="1079"/>
      <c r="AE857" s="1079"/>
      <c r="AF857" s="1079"/>
      <c r="AG857" s="1079"/>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80">
        <v>30</v>
      </c>
      <c r="B858" s="1080">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79"/>
      <c r="AD858" s="1079"/>
      <c r="AE858" s="1079"/>
      <c r="AF858" s="1079"/>
      <c r="AG858" s="1079"/>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220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7" t="s">
        <v>297</v>
      </c>
      <c r="K861" s="109"/>
      <c r="L861" s="109"/>
      <c r="M861" s="109"/>
      <c r="N861" s="109"/>
      <c r="O861" s="109"/>
      <c r="P861" s="336" t="s">
        <v>27</v>
      </c>
      <c r="Q861" s="336"/>
      <c r="R861" s="336"/>
      <c r="S861" s="336"/>
      <c r="T861" s="336"/>
      <c r="U861" s="336"/>
      <c r="V861" s="336"/>
      <c r="W861" s="336"/>
      <c r="X861" s="336"/>
      <c r="Y861" s="346" t="s">
        <v>350</v>
      </c>
      <c r="Z861" s="347"/>
      <c r="AA861" s="347"/>
      <c r="AB861" s="347"/>
      <c r="AC861" s="277" t="s">
        <v>335</v>
      </c>
      <c r="AD861" s="277"/>
      <c r="AE861" s="277"/>
      <c r="AF861" s="277"/>
      <c r="AG861" s="277"/>
      <c r="AH861" s="346" t="s">
        <v>258</v>
      </c>
      <c r="AI861" s="348"/>
      <c r="AJ861" s="348"/>
      <c r="AK861" s="348"/>
      <c r="AL861" s="348" t="s">
        <v>21</v>
      </c>
      <c r="AM861" s="348"/>
      <c r="AN861" s="348"/>
      <c r="AO861" s="422"/>
      <c r="AP861" s="423" t="s">
        <v>298</v>
      </c>
      <c r="AQ861" s="423"/>
      <c r="AR861" s="423"/>
      <c r="AS861" s="423"/>
      <c r="AT861" s="423"/>
      <c r="AU861" s="423"/>
      <c r="AV861" s="423"/>
      <c r="AW861" s="423"/>
      <c r="AX861" s="423"/>
      <c r="AY861" s="34">
        <f>$AY$859</f>
        <v>0</v>
      </c>
    </row>
    <row r="862" spans="1:51" ht="26.25" customHeight="1" x14ac:dyDescent="0.15">
      <c r="A862" s="1080">
        <v>1</v>
      </c>
      <c r="B862" s="1080">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79"/>
      <c r="AD862" s="1079"/>
      <c r="AE862" s="1079"/>
      <c r="AF862" s="1079"/>
      <c r="AG862" s="1079"/>
      <c r="AH862" s="325"/>
      <c r="AI862" s="326"/>
      <c r="AJ862" s="326"/>
      <c r="AK862" s="326"/>
      <c r="AL862" s="327"/>
      <c r="AM862" s="328"/>
      <c r="AN862" s="328"/>
      <c r="AO862" s="329"/>
      <c r="AP862" s="322"/>
      <c r="AQ862" s="322"/>
      <c r="AR862" s="322"/>
      <c r="AS862" s="322"/>
      <c r="AT862" s="322"/>
      <c r="AU862" s="322"/>
      <c r="AV862" s="322"/>
      <c r="AW862" s="322"/>
      <c r="AX862" s="322"/>
      <c r="AY862" s="34">
        <f>$AY$859</f>
        <v>0</v>
      </c>
    </row>
    <row r="863" spans="1:51" ht="26.25" customHeight="1" x14ac:dyDescent="0.15">
      <c r="A863" s="1080">
        <v>2</v>
      </c>
      <c r="B863" s="1080">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79"/>
      <c r="AD863" s="1079"/>
      <c r="AE863" s="1079"/>
      <c r="AF863" s="1079"/>
      <c r="AG863" s="1079"/>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80">
        <v>3</v>
      </c>
      <c r="B864" s="1080">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79"/>
      <c r="AD864" s="1079"/>
      <c r="AE864" s="1079"/>
      <c r="AF864" s="1079"/>
      <c r="AG864" s="1079"/>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80">
        <v>4</v>
      </c>
      <c r="B865" s="1080">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79"/>
      <c r="AD865" s="1079"/>
      <c r="AE865" s="1079"/>
      <c r="AF865" s="1079"/>
      <c r="AG865" s="1079"/>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80">
        <v>5</v>
      </c>
      <c r="B866" s="1080">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79"/>
      <c r="AD866" s="1079"/>
      <c r="AE866" s="1079"/>
      <c r="AF866" s="1079"/>
      <c r="AG866" s="1079"/>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80">
        <v>6</v>
      </c>
      <c r="B867" s="1080">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79"/>
      <c r="AD867" s="1079"/>
      <c r="AE867" s="1079"/>
      <c r="AF867" s="1079"/>
      <c r="AG867" s="1079"/>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80">
        <v>7</v>
      </c>
      <c r="B868" s="1080">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79"/>
      <c r="AD868" s="1079"/>
      <c r="AE868" s="1079"/>
      <c r="AF868" s="1079"/>
      <c r="AG868" s="1079"/>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80">
        <v>8</v>
      </c>
      <c r="B869" s="1080">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79"/>
      <c r="AD869" s="1079"/>
      <c r="AE869" s="1079"/>
      <c r="AF869" s="1079"/>
      <c r="AG869" s="1079"/>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80">
        <v>9</v>
      </c>
      <c r="B870" s="1080">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79"/>
      <c r="AD870" s="1079"/>
      <c r="AE870" s="1079"/>
      <c r="AF870" s="1079"/>
      <c r="AG870" s="1079"/>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80">
        <v>10</v>
      </c>
      <c r="B871" s="1080">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79"/>
      <c r="AD871" s="1079"/>
      <c r="AE871" s="1079"/>
      <c r="AF871" s="1079"/>
      <c r="AG871" s="1079"/>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80">
        <v>11</v>
      </c>
      <c r="B872" s="1080">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79"/>
      <c r="AD872" s="1079"/>
      <c r="AE872" s="1079"/>
      <c r="AF872" s="1079"/>
      <c r="AG872" s="1079"/>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80">
        <v>12</v>
      </c>
      <c r="B873" s="1080">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79"/>
      <c r="AD873" s="1079"/>
      <c r="AE873" s="1079"/>
      <c r="AF873" s="1079"/>
      <c r="AG873" s="1079"/>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80">
        <v>13</v>
      </c>
      <c r="B874" s="1080">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79"/>
      <c r="AD874" s="1079"/>
      <c r="AE874" s="1079"/>
      <c r="AF874" s="1079"/>
      <c r="AG874" s="1079"/>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80">
        <v>14</v>
      </c>
      <c r="B875" s="1080">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79"/>
      <c r="AD875" s="1079"/>
      <c r="AE875" s="1079"/>
      <c r="AF875" s="1079"/>
      <c r="AG875" s="1079"/>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80">
        <v>15</v>
      </c>
      <c r="B876" s="1080">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79"/>
      <c r="AD876" s="1079"/>
      <c r="AE876" s="1079"/>
      <c r="AF876" s="1079"/>
      <c r="AG876" s="1079"/>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80">
        <v>16</v>
      </c>
      <c r="B877" s="1080">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79"/>
      <c r="AD877" s="1079"/>
      <c r="AE877" s="1079"/>
      <c r="AF877" s="1079"/>
      <c r="AG877" s="1079"/>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80">
        <v>17</v>
      </c>
      <c r="B878" s="1080">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79"/>
      <c r="AD878" s="1079"/>
      <c r="AE878" s="1079"/>
      <c r="AF878" s="1079"/>
      <c r="AG878" s="1079"/>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80">
        <v>18</v>
      </c>
      <c r="B879" s="1080">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79"/>
      <c r="AD879" s="1079"/>
      <c r="AE879" s="1079"/>
      <c r="AF879" s="1079"/>
      <c r="AG879" s="1079"/>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80">
        <v>19</v>
      </c>
      <c r="B880" s="1080">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79"/>
      <c r="AD880" s="1079"/>
      <c r="AE880" s="1079"/>
      <c r="AF880" s="1079"/>
      <c r="AG880" s="1079"/>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80">
        <v>20</v>
      </c>
      <c r="B881" s="1080">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79"/>
      <c r="AD881" s="1079"/>
      <c r="AE881" s="1079"/>
      <c r="AF881" s="1079"/>
      <c r="AG881" s="1079"/>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80">
        <v>21</v>
      </c>
      <c r="B882" s="1080">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79"/>
      <c r="AD882" s="1079"/>
      <c r="AE882" s="1079"/>
      <c r="AF882" s="1079"/>
      <c r="AG882" s="1079"/>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80">
        <v>22</v>
      </c>
      <c r="B883" s="1080">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79"/>
      <c r="AD883" s="1079"/>
      <c r="AE883" s="1079"/>
      <c r="AF883" s="1079"/>
      <c r="AG883" s="1079"/>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80">
        <v>23</v>
      </c>
      <c r="B884" s="1080">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79"/>
      <c r="AD884" s="1079"/>
      <c r="AE884" s="1079"/>
      <c r="AF884" s="1079"/>
      <c r="AG884" s="1079"/>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80">
        <v>24</v>
      </c>
      <c r="B885" s="1080">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79"/>
      <c r="AD885" s="1079"/>
      <c r="AE885" s="1079"/>
      <c r="AF885" s="1079"/>
      <c r="AG885" s="1079"/>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80">
        <v>25</v>
      </c>
      <c r="B886" s="1080">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79"/>
      <c r="AD886" s="1079"/>
      <c r="AE886" s="1079"/>
      <c r="AF886" s="1079"/>
      <c r="AG886" s="1079"/>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80">
        <v>26</v>
      </c>
      <c r="B887" s="1080">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79"/>
      <c r="AD887" s="1079"/>
      <c r="AE887" s="1079"/>
      <c r="AF887" s="1079"/>
      <c r="AG887" s="1079"/>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80">
        <v>27</v>
      </c>
      <c r="B888" s="1080">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79"/>
      <c r="AD888" s="1079"/>
      <c r="AE888" s="1079"/>
      <c r="AF888" s="1079"/>
      <c r="AG888" s="1079"/>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80">
        <v>28</v>
      </c>
      <c r="B889" s="1080">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79"/>
      <c r="AD889" s="1079"/>
      <c r="AE889" s="1079"/>
      <c r="AF889" s="1079"/>
      <c r="AG889" s="1079"/>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80">
        <v>29</v>
      </c>
      <c r="B890" s="1080">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79"/>
      <c r="AD890" s="1079"/>
      <c r="AE890" s="1079"/>
      <c r="AF890" s="1079"/>
      <c r="AG890" s="1079"/>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80">
        <v>30</v>
      </c>
      <c r="B891" s="1080">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79"/>
      <c r="AD891" s="1079"/>
      <c r="AE891" s="1079"/>
      <c r="AF891" s="1079"/>
      <c r="AG891" s="1079"/>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7" t="s">
        <v>297</v>
      </c>
      <c r="K894" s="109"/>
      <c r="L894" s="109"/>
      <c r="M894" s="109"/>
      <c r="N894" s="109"/>
      <c r="O894" s="109"/>
      <c r="P894" s="336" t="s">
        <v>27</v>
      </c>
      <c r="Q894" s="336"/>
      <c r="R894" s="336"/>
      <c r="S894" s="336"/>
      <c r="T894" s="336"/>
      <c r="U894" s="336"/>
      <c r="V894" s="336"/>
      <c r="W894" s="336"/>
      <c r="X894" s="336"/>
      <c r="Y894" s="346" t="s">
        <v>350</v>
      </c>
      <c r="Z894" s="347"/>
      <c r="AA894" s="347"/>
      <c r="AB894" s="347"/>
      <c r="AC894" s="277" t="s">
        <v>335</v>
      </c>
      <c r="AD894" s="277"/>
      <c r="AE894" s="277"/>
      <c r="AF894" s="277"/>
      <c r="AG894" s="277"/>
      <c r="AH894" s="346" t="s">
        <v>258</v>
      </c>
      <c r="AI894" s="348"/>
      <c r="AJ894" s="348"/>
      <c r="AK894" s="348"/>
      <c r="AL894" s="348" t="s">
        <v>21</v>
      </c>
      <c r="AM894" s="348"/>
      <c r="AN894" s="348"/>
      <c r="AO894" s="422"/>
      <c r="AP894" s="423" t="s">
        <v>298</v>
      </c>
      <c r="AQ894" s="423"/>
      <c r="AR894" s="423"/>
      <c r="AS894" s="423"/>
      <c r="AT894" s="423"/>
      <c r="AU894" s="423"/>
      <c r="AV894" s="423"/>
      <c r="AW894" s="423"/>
      <c r="AX894" s="423"/>
      <c r="AY894" s="34">
        <f>$AY$892</f>
        <v>0</v>
      </c>
    </row>
    <row r="895" spans="1:51" ht="26.25" customHeight="1" x14ac:dyDescent="0.15">
      <c r="A895" s="1080">
        <v>1</v>
      </c>
      <c r="B895" s="1080">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79"/>
      <c r="AD895" s="1079"/>
      <c r="AE895" s="1079"/>
      <c r="AF895" s="1079"/>
      <c r="AG895" s="1079"/>
      <c r="AH895" s="325"/>
      <c r="AI895" s="326"/>
      <c r="AJ895" s="326"/>
      <c r="AK895" s="326"/>
      <c r="AL895" s="327"/>
      <c r="AM895" s="328"/>
      <c r="AN895" s="328"/>
      <c r="AO895" s="329"/>
      <c r="AP895" s="322"/>
      <c r="AQ895" s="322"/>
      <c r="AR895" s="322"/>
      <c r="AS895" s="322"/>
      <c r="AT895" s="322"/>
      <c r="AU895" s="322"/>
      <c r="AV895" s="322"/>
      <c r="AW895" s="322"/>
      <c r="AX895" s="322"/>
      <c r="AY895" s="34">
        <f>$AY$892</f>
        <v>0</v>
      </c>
    </row>
    <row r="896" spans="1:51" ht="26.25" customHeight="1" x14ac:dyDescent="0.15">
      <c r="A896" s="1080">
        <v>2</v>
      </c>
      <c r="B896" s="1080">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79"/>
      <c r="AD896" s="1079"/>
      <c r="AE896" s="1079"/>
      <c r="AF896" s="1079"/>
      <c r="AG896" s="1079"/>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80">
        <v>3</v>
      </c>
      <c r="B897" s="1080">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79"/>
      <c r="AD897" s="1079"/>
      <c r="AE897" s="1079"/>
      <c r="AF897" s="1079"/>
      <c r="AG897" s="1079"/>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80">
        <v>4</v>
      </c>
      <c r="B898" s="1080">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79"/>
      <c r="AD898" s="1079"/>
      <c r="AE898" s="1079"/>
      <c r="AF898" s="1079"/>
      <c r="AG898" s="1079"/>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80">
        <v>5</v>
      </c>
      <c r="B899" s="1080">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79"/>
      <c r="AD899" s="1079"/>
      <c r="AE899" s="1079"/>
      <c r="AF899" s="1079"/>
      <c r="AG899" s="1079"/>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80">
        <v>6</v>
      </c>
      <c r="B900" s="1080">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79"/>
      <c r="AD900" s="1079"/>
      <c r="AE900" s="1079"/>
      <c r="AF900" s="1079"/>
      <c r="AG900" s="1079"/>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80">
        <v>7</v>
      </c>
      <c r="B901" s="1080">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79"/>
      <c r="AD901" s="1079"/>
      <c r="AE901" s="1079"/>
      <c r="AF901" s="1079"/>
      <c r="AG901" s="1079"/>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80">
        <v>8</v>
      </c>
      <c r="B902" s="1080">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79"/>
      <c r="AD902" s="1079"/>
      <c r="AE902" s="1079"/>
      <c r="AF902" s="1079"/>
      <c r="AG902" s="1079"/>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80">
        <v>9</v>
      </c>
      <c r="B903" s="1080">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79"/>
      <c r="AD903" s="1079"/>
      <c r="AE903" s="1079"/>
      <c r="AF903" s="1079"/>
      <c r="AG903" s="1079"/>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80">
        <v>10</v>
      </c>
      <c r="B904" s="1080">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79"/>
      <c r="AD904" s="1079"/>
      <c r="AE904" s="1079"/>
      <c r="AF904" s="1079"/>
      <c r="AG904" s="1079"/>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80">
        <v>11</v>
      </c>
      <c r="B905" s="1080">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79"/>
      <c r="AD905" s="1079"/>
      <c r="AE905" s="1079"/>
      <c r="AF905" s="1079"/>
      <c r="AG905" s="1079"/>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80">
        <v>12</v>
      </c>
      <c r="B906" s="1080">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79"/>
      <c r="AD906" s="1079"/>
      <c r="AE906" s="1079"/>
      <c r="AF906" s="1079"/>
      <c r="AG906" s="1079"/>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80">
        <v>13</v>
      </c>
      <c r="B907" s="1080">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79"/>
      <c r="AD907" s="1079"/>
      <c r="AE907" s="1079"/>
      <c r="AF907" s="1079"/>
      <c r="AG907" s="1079"/>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80">
        <v>14</v>
      </c>
      <c r="B908" s="1080">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79"/>
      <c r="AD908" s="1079"/>
      <c r="AE908" s="1079"/>
      <c r="AF908" s="1079"/>
      <c r="AG908" s="1079"/>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80">
        <v>15</v>
      </c>
      <c r="B909" s="1080">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79"/>
      <c r="AD909" s="1079"/>
      <c r="AE909" s="1079"/>
      <c r="AF909" s="1079"/>
      <c r="AG909" s="1079"/>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80">
        <v>16</v>
      </c>
      <c r="B910" s="1080">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79"/>
      <c r="AD910" s="1079"/>
      <c r="AE910" s="1079"/>
      <c r="AF910" s="1079"/>
      <c r="AG910" s="1079"/>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80">
        <v>17</v>
      </c>
      <c r="B911" s="1080">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79"/>
      <c r="AD911" s="1079"/>
      <c r="AE911" s="1079"/>
      <c r="AF911" s="1079"/>
      <c r="AG911" s="1079"/>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80">
        <v>18</v>
      </c>
      <c r="B912" s="1080">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79"/>
      <c r="AD912" s="1079"/>
      <c r="AE912" s="1079"/>
      <c r="AF912" s="1079"/>
      <c r="AG912" s="1079"/>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80">
        <v>19</v>
      </c>
      <c r="B913" s="1080">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79"/>
      <c r="AD913" s="1079"/>
      <c r="AE913" s="1079"/>
      <c r="AF913" s="1079"/>
      <c r="AG913" s="1079"/>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80">
        <v>20</v>
      </c>
      <c r="B914" s="1080">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79"/>
      <c r="AD914" s="1079"/>
      <c r="AE914" s="1079"/>
      <c r="AF914" s="1079"/>
      <c r="AG914" s="1079"/>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80">
        <v>21</v>
      </c>
      <c r="B915" s="1080">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79"/>
      <c r="AD915" s="1079"/>
      <c r="AE915" s="1079"/>
      <c r="AF915" s="1079"/>
      <c r="AG915" s="1079"/>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80">
        <v>22</v>
      </c>
      <c r="B916" s="1080">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79"/>
      <c r="AD916" s="1079"/>
      <c r="AE916" s="1079"/>
      <c r="AF916" s="1079"/>
      <c r="AG916" s="1079"/>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80">
        <v>23</v>
      </c>
      <c r="B917" s="1080">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79"/>
      <c r="AD917" s="1079"/>
      <c r="AE917" s="1079"/>
      <c r="AF917" s="1079"/>
      <c r="AG917" s="1079"/>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80">
        <v>24</v>
      </c>
      <c r="B918" s="1080">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79"/>
      <c r="AD918" s="1079"/>
      <c r="AE918" s="1079"/>
      <c r="AF918" s="1079"/>
      <c r="AG918" s="1079"/>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80">
        <v>25</v>
      </c>
      <c r="B919" s="1080">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79"/>
      <c r="AD919" s="1079"/>
      <c r="AE919" s="1079"/>
      <c r="AF919" s="1079"/>
      <c r="AG919" s="1079"/>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80">
        <v>26</v>
      </c>
      <c r="B920" s="1080">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79"/>
      <c r="AD920" s="1079"/>
      <c r="AE920" s="1079"/>
      <c r="AF920" s="1079"/>
      <c r="AG920" s="1079"/>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80">
        <v>27</v>
      </c>
      <c r="B921" s="1080">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79"/>
      <c r="AD921" s="1079"/>
      <c r="AE921" s="1079"/>
      <c r="AF921" s="1079"/>
      <c r="AG921" s="1079"/>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80">
        <v>28</v>
      </c>
      <c r="B922" s="1080">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79"/>
      <c r="AD922" s="1079"/>
      <c r="AE922" s="1079"/>
      <c r="AF922" s="1079"/>
      <c r="AG922" s="1079"/>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80">
        <v>29</v>
      </c>
      <c r="B923" s="1080">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79"/>
      <c r="AD923" s="1079"/>
      <c r="AE923" s="1079"/>
      <c r="AF923" s="1079"/>
      <c r="AG923" s="1079"/>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80">
        <v>30</v>
      </c>
      <c r="B924" s="1080">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79"/>
      <c r="AD924" s="1079"/>
      <c r="AE924" s="1079"/>
      <c r="AF924" s="1079"/>
      <c r="AG924" s="1079"/>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7" t="s">
        <v>297</v>
      </c>
      <c r="K927" s="109"/>
      <c r="L927" s="109"/>
      <c r="M927" s="109"/>
      <c r="N927" s="109"/>
      <c r="O927" s="109"/>
      <c r="P927" s="336" t="s">
        <v>27</v>
      </c>
      <c r="Q927" s="336"/>
      <c r="R927" s="336"/>
      <c r="S927" s="336"/>
      <c r="T927" s="336"/>
      <c r="U927" s="336"/>
      <c r="V927" s="336"/>
      <c r="W927" s="336"/>
      <c r="X927" s="336"/>
      <c r="Y927" s="346" t="s">
        <v>350</v>
      </c>
      <c r="Z927" s="347"/>
      <c r="AA927" s="347"/>
      <c r="AB927" s="347"/>
      <c r="AC927" s="277" t="s">
        <v>335</v>
      </c>
      <c r="AD927" s="277"/>
      <c r="AE927" s="277"/>
      <c r="AF927" s="277"/>
      <c r="AG927" s="277"/>
      <c r="AH927" s="346" t="s">
        <v>258</v>
      </c>
      <c r="AI927" s="348"/>
      <c r="AJ927" s="348"/>
      <c r="AK927" s="348"/>
      <c r="AL927" s="348" t="s">
        <v>21</v>
      </c>
      <c r="AM927" s="348"/>
      <c r="AN927" s="348"/>
      <c r="AO927" s="422"/>
      <c r="AP927" s="423" t="s">
        <v>298</v>
      </c>
      <c r="AQ927" s="423"/>
      <c r="AR927" s="423"/>
      <c r="AS927" s="423"/>
      <c r="AT927" s="423"/>
      <c r="AU927" s="423"/>
      <c r="AV927" s="423"/>
      <c r="AW927" s="423"/>
      <c r="AX927" s="423"/>
      <c r="AY927" s="34">
        <f>$AY$925</f>
        <v>0</v>
      </c>
    </row>
    <row r="928" spans="1:51" ht="26.25" customHeight="1" x14ac:dyDescent="0.15">
      <c r="A928" s="1080">
        <v>1</v>
      </c>
      <c r="B928" s="1080">
        <v>1</v>
      </c>
      <c r="C928" s="421"/>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79"/>
      <c r="AD928" s="1079"/>
      <c r="AE928" s="1079"/>
      <c r="AF928" s="1079"/>
      <c r="AG928" s="1079"/>
      <c r="AH928" s="325"/>
      <c r="AI928" s="326"/>
      <c r="AJ928" s="326"/>
      <c r="AK928" s="326"/>
      <c r="AL928" s="327"/>
      <c r="AM928" s="328"/>
      <c r="AN928" s="328"/>
      <c r="AO928" s="329"/>
      <c r="AP928" s="322"/>
      <c r="AQ928" s="322"/>
      <c r="AR928" s="322"/>
      <c r="AS928" s="322"/>
      <c r="AT928" s="322"/>
      <c r="AU928" s="322"/>
      <c r="AV928" s="322"/>
      <c r="AW928" s="322"/>
      <c r="AX928" s="322"/>
      <c r="AY928" s="34">
        <f>$AY$925</f>
        <v>0</v>
      </c>
    </row>
    <row r="929" spans="1:51" ht="26.25" customHeight="1" x14ac:dyDescent="0.15">
      <c r="A929" s="1080">
        <v>2</v>
      </c>
      <c r="B929" s="1080">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79"/>
      <c r="AD929" s="1079"/>
      <c r="AE929" s="1079"/>
      <c r="AF929" s="1079"/>
      <c r="AG929" s="1079"/>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80">
        <v>3</v>
      </c>
      <c r="B930" s="1080">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79"/>
      <c r="AD930" s="1079"/>
      <c r="AE930" s="1079"/>
      <c r="AF930" s="1079"/>
      <c r="AG930" s="1079"/>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80">
        <v>4</v>
      </c>
      <c r="B931" s="1080">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79"/>
      <c r="AD931" s="1079"/>
      <c r="AE931" s="1079"/>
      <c r="AF931" s="1079"/>
      <c r="AG931" s="1079"/>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80">
        <v>5</v>
      </c>
      <c r="B932" s="1080">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79"/>
      <c r="AD932" s="1079"/>
      <c r="AE932" s="1079"/>
      <c r="AF932" s="1079"/>
      <c r="AG932" s="1079"/>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80">
        <v>6</v>
      </c>
      <c r="B933" s="1080">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79"/>
      <c r="AD933" s="1079"/>
      <c r="AE933" s="1079"/>
      <c r="AF933" s="1079"/>
      <c r="AG933" s="1079"/>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80">
        <v>7</v>
      </c>
      <c r="B934" s="1080">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79"/>
      <c r="AD934" s="1079"/>
      <c r="AE934" s="1079"/>
      <c r="AF934" s="1079"/>
      <c r="AG934" s="1079"/>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80">
        <v>8</v>
      </c>
      <c r="B935" s="1080">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79"/>
      <c r="AD935" s="1079"/>
      <c r="AE935" s="1079"/>
      <c r="AF935" s="1079"/>
      <c r="AG935" s="1079"/>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80">
        <v>9</v>
      </c>
      <c r="B936" s="1080">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79"/>
      <c r="AD936" s="1079"/>
      <c r="AE936" s="1079"/>
      <c r="AF936" s="1079"/>
      <c r="AG936" s="1079"/>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80">
        <v>10</v>
      </c>
      <c r="B937" s="1080">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79"/>
      <c r="AD937" s="1079"/>
      <c r="AE937" s="1079"/>
      <c r="AF937" s="1079"/>
      <c r="AG937" s="1079"/>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80">
        <v>11</v>
      </c>
      <c r="B938" s="1080">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79"/>
      <c r="AD938" s="1079"/>
      <c r="AE938" s="1079"/>
      <c r="AF938" s="1079"/>
      <c r="AG938" s="1079"/>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80">
        <v>12</v>
      </c>
      <c r="B939" s="1080">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79"/>
      <c r="AD939" s="1079"/>
      <c r="AE939" s="1079"/>
      <c r="AF939" s="1079"/>
      <c r="AG939" s="1079"/>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80">
        <v>13</v>
      </c>
      <c r="B940" s="1080">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79"/>
      <c r="AD940" s="1079"/>
      <c r="AE940" s="1079"/>
      <c r="AF940" s="1079"/>
      <c r="AG940" s="1079"/>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80">
        <v>14</v>
      </c>
      <c r="B941" s="1080">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79"/>
      <c r="AD941" s="1079"/>
      <c r="AE941" s="1079"/>
      <c r="AF941" s="1079"/>
      <c r="AG941" s="1079"/>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80">
        <v>15</v>
      </c>
      <c r="B942" s="1080">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79"/>
      <c r="AD942" s="1079"/>
      <c r="AE942" s="1079"/>
      <c r="AF942" s="1079"/>
      <c r="AG942" s="1079"/>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80">
        <v>16</v>
      </c>
      <c r="B943" s="1080">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79"/>
      <c r="AD943" s="1079"/>
      <c r="AE943" s="1079"/>
      <c r="AF943" s="1079"/>
      <c r="AG943" s="1079"/>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80">
        <v>17</v>
      </c>
      <c r="B944" s="1080">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79"/>
      <c r="AD944" s="1079"/>
      <c r="AE944" s="1079"/>
      <c r="AF944" s="1079"/>
      <c r="AG944" s="1079"/>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80">
        <v>18</v>
      </c>
      <c r="B945" s="1080">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79"/>
      <c r="AD945" s="1079"/>
      <c r="AE945" s="1079"/>
      <c r="AF945" s="1079"/>
      <c r="AG945" s="1079"/>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80">
        <v>19</v>
      </c>
      <c r="B946" s="1080">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79"/>
      <c r="AD946" s="1079"/>
      <c r="AE946" s="1079"/>
      <c r="AF946" s="1079"/>
      <c r="AG946" s="1079"/>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80">
        <v>20</v>
      </c>
      <c r="B947" s="1080">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79"/>
      <c r="AD947" s="1079"/>
      <c r="AE947" s="1079"/>
      <c r="AF947" s="1079"/>
      <c r="AG947" s="1079"/>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80">
        <v>21</v>
      </c>
      <c r="B948" s="1080">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79"/>
      <c r="AD948" s="1079"/>
      <c r="AE948" s="1079"/>
      <c r="AF948" s="1079"/>
      <c r="AG948" s="1079"/>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80">
        <v>22</v>
      </c>
      <c r="B949" s="1080">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79"/>
      <c r="AD949" s="1079"/>
      <c r="AE949" s="1079"/>
      <c r="AF949" s="1079"/>
      <c r="AG949" s="1079"/>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80">
        <v>23</v>
      </c>
      <c r="B950" s="1080">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79"/>
      <c r="AD950" s="1079"/>
      <c r="AE950" s="1079"/>
      <c r="AF950" s="1079"/>
      <c r="AG950" s="1079"/>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80">
        <v>24</v>
      </c>
      <c r="B951" s="1080">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79"/>
      <c r="AD951" s="1079"/>
      <c r="AE951" s="1079"/>
      <c r="AF951" s="1079"/>
      <c r="AG951" s="1079"/>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80">
        <v>25</v>
      </c>
      <c r="B952" s="1080">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79"/>
      <c r="AD952" s="1079"/>
      <c r="AE952" s="1079"/>
      <c r="AF952" s="1079"/>
      <c r="AG952" s="1079"/>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80">
        <v>26</v>
      </c>
      <c r="B953" s="1080">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79"/>
      <c r="AD953" s="1079"/>
      <c r="AE953" s="1079"/>
      <c r="AF953" s="1079"/>
      <c r="AG953" s="1079"/>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80">
        <v>27</v>
      </c>
      <c r="B954" s="1080">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79"/>
      <c r="AD954" s="1079"/>
      <c r="AE954" s="1079"/>
      <c r="AF954" s="1079"/>
      <c r="AG954" s="1079"/>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80">
        <v>28</v>
      </c>
      <c r="B955" s="1080">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79"/>
      <c r="AD955" s="1079"/>
      <c r="AE955" s="1079"/>
      <c r="AF955" s="1079"/>
      <c r="AG955" s="1079"/>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80">
        <v>29</v>
      </c>
      <c r="B956" s="1080">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79"/>
      <c r="AD956" s="1079"/>
      <c r="AE956" s="1079"/>
      <c r="AF956" s="1079"/>
      <c r="AG956" s="1079"/>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80">
        <v>30</v>
      </c>
      <c r="B957" s="1080">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79"/>
      <c r="AD957" s="1079"/>
      <c r="AE957" s="1079"/>
      <c r="AF957" s="1079"/>
      <c r="AG957" s="1079"/>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222</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7" t="s">
        <v>297</v>
      </c>
      <c r="K960" s="109"/>
      <c r="L960" s="109"/>
      <c r="M960" s="109"/>
      <c r="N960" s="109"/>
      <c r="O960" s="109"/>
      <c r="P960" s="336" t="s">
        <v>27</v>
      </c>
      <c r="Q960" s="336"/>
      <c r="R960" s="336"/>
      <c r="S960" s="336"/>
      <c r="T960" s="336"/>
      <c r="U960" s="336"/>
      <c r="V960" s="336"/>
      <c r="W960" s="336"/>
      <c r="X960" s="336"/>
      <c r="Y960" s="346" t="s">
        <v>350</v>
      </c>
      <c r="Z960" s="347"/>
      <c r="AA960" s="347"/>
      <c r="AB960" s="347"/>
      <c r="AC960" s="277" t="s">
        <v>335</v>
      </c>
      <c r="AD960" s="277"/>
      <c r="AE960" s="277"/>
      <c r="AF960" s="277"/>
      <c r="AG960" s="277"/>
      <c r="AH960" s="346" t="s">
        <v>258</v>
      </c>
      <c r="AI960" s="348"/>
      <c r="AJ960" s="348"/>
      <c r="AK960" s="348"/>
      <c r="AL960" s="348" t="s">
        <v>21</v>
      </c>
      <c r="AM960" s="348"/>
      <c r="AN960" s="348"/>
      <c r="AO960" s="422"/>
      <c r="AP960" s="423" t="s">
        <v>298</v>
      </c>
      <c r="AQ960" s="423"/>
      <c r="AR960" s="423"/>
      <c r="AS960" s="423"/>
      <c r="AT960" s="423"/>
      <c r="AU960" s="423"/>
      <c r="AV960" s="423"/>
      <c r="AW960" s="423"/>
      <c r="AX960" s="423"/>
      <c r="AY960" s="34">
        <f>$AY$958</f>
        <v>0</v>
      </c>
    </row>
    <row r="961" spans="1:51" ht="26.25" customHeight="1" x14ac:dyDescent="0.15">
      <c r="A961" s="1080">
        <v>1</v>
      </c>
      <c r="B961" s="1080">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79"/>
      <c r="AD961" s="1079"/>
      <c r="AE961" s="1079"/>
      <c r="AF961" s="1079"/>
      <c r="AG961" s="1079"/>
      <c r="AH961" s="325"/>
      <c r="AI961" s="326"/>
      <c r="AJ961" s="326"/>
      <c r="AK961" s="326"/>
      <c r="AL961" s="327"/>
      <c r="AM961" s="328"/>
      <c r="AN961" s="328"/>
      <c r="AO961" s="329"/>
      <c r="AP961" s="322"/>
      <c r="AQ961" s="322"/>
      <c r="AR961" s="322"/>
      <c r="AS961" s="322"/>
      <c r="AT961" s="322"/>
      <c r="AU961" s="322"/>
      <c r="AV961" s="322"/>
      <c r="AW961" s="322"/>
      <c r="AX961" s="322"/>
      <c r="AY961" s="34">
        <f>$AY$958</f>
        <v>0</v>
      </c>
    </row>
    <row r="962" spans="1:51" ht="26.25" customHeight="1" x14ac:dyDescent="0.15">
      <c r="A962" s="1080">
        <v>2</v>
      </c>
      <c r="B962" s="1080">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79"/>
      <c r="AD962" s="1079"/>
      <c r="AE962" s="1079"/>
      <c r="AF962" s="1079"/>
      <c r="AG962" s="1079"/>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80">
        <v>3</v>
      </c>
      <c r="B963" s="1080">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79"/>
      <c r="AD963" s="1079"/>
      <c r="AE963" s="1079"/>
      <c r="AF963" s="1079"/>
      <c r="AG963" s="1079"/>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80">
        <v>4</v>
      </c>
      <c r="B964" s="1080">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79"/>
      <c r="AD964" s="1079"/>
      <c r="AE964" s="1079"/>
      <c r="AF964" s="1079"/>
      <c r="AG964" s="1079"/>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80">
        <v>5</v>
      </c>
      <c r="B965" s="1080">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79"/>
      <c r="AD965" s="1079"/>
      <c r="AE965" s="1079"/>
      <c r="AF965" s="1079"/>
      <c r="AG965" s="1079"/>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80">
        <v>6</v>
      </c>
      <c r="B966" s="1080">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79"/>
      <c r="AD966" s="1079"/>
      <c r="AE966" s="1079"/>
      <c r="AF966" s="1079"/>
      <c r="AG966" s="1079"/>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80">
        <v>7</v>
      </c>
      <c r="B967" s="1080">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79"/>
      <c r="AD967" s="1079"/>
      <c r="AE967" s="1079"/>
      <c r="AF967" s="1079"/>
      <c r="AG967" s="1079"/>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80">
        <v>8</v>
      </c>
      <c r="B968" s="1080">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79"/>
      <c r="AD968" s="1079"/>
      <c r="AE968" s="1079"/>
      <c r="AF968" s="1079"/>
      <c r="AG968" s="1079"/>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80">
        <v>9</v>
      </c>
      <c r="B969" s="1080">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79"/>
      <c r="AD969" s="1079"/>
      <c r="AE969" s="1079"/>
      <c r="AF969" s="1079"/>
      <c r="AG969" s="1079"/>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80">
        <v>10</v>
      </c>
      <c r="B970" s="1080">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79"/>
      <c r="AD970" s="1079"/>
      <c r="AE970" s="1079"/>
      <c r="AF970" s="1079"/>
      <c r="AG970" s="1079"/>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80">
        <v>11</v>
      </c>
      <c r="B971" s="1080">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79"/>
      <c r="AD971" s="1079"/>
      <c r="AE971" s="1079"/>
      <c r="AF971" s="1079"/>
      <c r="AG971" s="1079"/>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80">
        <v>12</v>
      </c>
      <c r="B972" s="1080">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79"/>
      <c r="AD972" s="1079"/>
      <c r="AE972" s="1079"/>
      <c r="AF972" s="1079"/>
      <c r="AG972" s="1079"/>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80">
        <v>13</v>
      </c>
      <c r="B973" s="1080">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79"/>
      <c r="AD973" s="1079"/>
      <c r="AE973" s="1079"/>
      <c r="AF973" s="1079"/>
      <c r="AG973" s="1079"/>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80">
        <v>14</v>
      </c>
      <c r="B974" s="1080">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79"/>
      <c r="AD974" s="1079"/>
      <c r="AE974" s="1079"/>
      <c r="AF974" s="1079"/>
      <c r="AG974" s="1079"/>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80">
        <v>15</v>
      </c>
      <c r="B975" s="1080">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79"/>
      <c r="AD975" s="1079"/>
      <c r="AE975" s="1079"/>
      <c r="AF975" s="1079"/>
      <c r="AG975" s="1079"/>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80">
        <v>16</v>
      </c>
      <c r="B976" s="1080">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79"/>
      <c r="AD976" s="1079"/>
      <c r="AE976" s="1079"/>
      <c r="AF976" s="1079"/>
      <c r="AG976" s="1079"/>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80">
        <v>17</v>
      </c>
      <c r="B977" s="1080">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79"/>
      <c r="AD977" s="1079"/>
      <c r="AE977" s="1079"/>
      <c r="AF977" s="1079"/>
      <c r="AG977" s="1079"/>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80">
        <v>18</v>
      </c>
      <c r="B978" s="1080">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79"/>
      <c r="AD978" s="1079"/>
      <c r="AE978" s="1079"/>
      <c r="AF978" s="1079"/>
      <c r="AG978" s="1079"/>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80">
        <v>19</v>
      </c>
      <c r="B979" s="1080">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79"/>
      <c r="AD979" s="1079"/>
      <c r="AE979" s="1079"/>
      <c r="AF979" s="1079"/>
      <c r="AG979" s="1079"/>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80">
        <v>20</v>
      </c>
      <c r="B980" s="1080">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79"/>
      <c r="AD980" s="1079"/>
      <c r="AE980" s="1079"/>
      <c r="AF980" s="1079"/>
      <c r="AG980" s="1079"/>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80">
        <v>21</v>
      </c>
      <c r="B981" s="1080">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79"/>
      <c r="AD981" s="1079"/>
      <c r="AE981" s="1079"/>
      <c r="AF981" s="1079"/>
      <c r="AG981" s="1079"/>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80">
        <v>22</v>
      </c>
      <c r="B982" s="1080">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79"/>
      <c r="AD982" s="1079"/>
      <c r="AE982" s="1079"/>
      <c r="AF982" s="1079"/>
      <c r="AG982" s="1079"/>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80">
        <v>23</v>
      </c>
      <c r="B983" s="1080">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79"/>
      <c r="AD983" s="1079"/>
      <c r="AE983" s="1079"/>
      <c r="AF983" s="1079"/>
      <c r="AG983" s="1079"/>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80">
        <v>24</v>
      </c>
      <c r="B984" s="1080">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79"/>
      <c r="AD984" s="1079"/>
      <c r="AE984" s="1079"/>
      <c r="AF984" s="1079"/>
      <c r="AG984" s="1079"/>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80">
        <v>25</v>
      </c>
      <c r="B985" s="1080">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79"/>
      <c r="AD985" s="1079"/>
      <c r="AE985" s="1079"/>
      <c r="AF985" s="1079"/>
      <c r="AG985" s="1079"/>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80">
        <v>26</v>
      </c>
      <c r="B986" s="1080">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79"/>
      <c r="AD986" s="1079"/>
      <c r="AE986" s="1079"/>
      <c r="AF986" s="1079"/>
      <c r="AG986" s="1079"/>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80">
        <v>27</v>
      </c>
      <c r="B987" s="1080">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79"/>
      <c r="AD987" s="1079"/>
      <c r="AE987" s="1079"/>
      <c r="AF987" s="1079"/>
      <c r="AG987" s="1079"/>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80">
        <v>28</v>
      </c>
      <c r="B988" s="1080">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79"/>
      <c r="AD988" s="1079"/>
      <c r="AE988" s="1079"/>
      <c r="AF988" s="1079"/>
      <c r="AG988" s="1079"/>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80">
        <v>29</v>
      </c>
      <c r="B989" s="1080">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79"/>
      <c r="AD989" s="1079"/>
      <c r="AE989" s="1079"/>
      <c r="AF989" s="1079"/>
      <c r="AG989" s="1079"/>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80">
        <v>30</v>
      </c>
      <c r="B990" s="1080">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79"/>
      <c r="AD990" s="1079"/>
      <c r="AE990" s="1079"/>
      <c r="AF990" s="1079"/>
      <c r="AG990" s="1079"/>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223</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7" t="s">
        <v>297</v>
      </c>
      <c r="K993" s="109"/>
      <c r="L993" s="109"/>
      <c r="M993" s="109"/>
      <c r="N993" s="109"/>
      <c r="O993" s="109"/>
      <c r="P993" s="336" t="s">
        <v>27</v>
      </c>
      <c r="Q993" s="336"/>
      <c r="R993" s="336"/>
      <c r="S993" s="336"/>
      <c r="T993" s="336"/>
      <c r="U993" s="336"/>
      <c r="V993" s="336"/>
      <c r="W993" s="336"/>
      <c r="X993" s="336"/>
      <c r="Y993" s="346" t="s">
        <v>350</v>
      </c>
      <c r="Z993" s="347"/>
      <c r="AA993" s="347"/>
      <c r="AB993" s="347"/>
      <c r="AC993" s="277" t="s">
        <v>335</v>
      </c>
      <c r="AD993" s="277"/>
      <c r="AE993" s="277"/>
      <c r="AF993" s="277"/>
      <c r="AG993" s="277"/>
      <c r="AH993" s="346" t="s">
        <v>258</v>
      </c>
      <c r="AI993" s="348"/>
      <c r="AJ993" s="348"/>
      <c r="AK993" s="348"/>
      <c r="AL993" s="348" t="s">
        <v>21</v>
      </c>
      <c r="AM993" s="348"/>
      <c r="AN993" s="348"/>
      <c r="AO993" s="422"/>
      <c r="AP993" s="423" t="s">
        <v>298</v>
      </c>
      <c r="AQ993" s="423"/>
      <c r="AR993" s="423"/>
      <c r="AS993" s="423"/>
      <c r="AT993" s="423"/>
      <c r="AU993" s="423"/>
      <c r="AV993" s="423"/>
      <c r="AW993" s="423"/>
      <c r="AX993" s="423"/>
      <c r="AY993" s="34">
        <f>$AY$991</f>
        <v>0</v>
      </c>
    </row>
    <row r="994" spans="1:51" ht="26.25" customHeight="1" x14ac:dyDescent="0.15">
      <c r="A994" s="1080">
        <v>1</v>
      </c>
      <c r="B994" s="1080">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79"/>
      <c r="AD994" s="1079"/>
      <c r="AE994" s="1079"/>
      <c r="AF994" s="1079"/>
      <c r="AG994" s="1079"/>
      <c r="AH994" s="325"/>
      <c r="AI994" s="326"/>
      <c r="AJ994" s="326"/>
      <c r="AK994" s="326"/>
      <c r="AL994" s="327"/>
      <c r="AM994" s="328"/>
      <c r="AN994" s="328"/>
      <c r="AO994" s="329"/>
      <c r="AP994" s="322"/>
      <c r="AQ994" s="322"/>
      <c r="AR994" s="322"/>
      <c r="AS994" s="322"/>
      <c r="AT994" s="322"/>
      <c r="AU994" s="322"/>
      <c r="AV994" s="322"/>
      <c r="AW994" s="322"/>
      <c r="AX994" s="322"/>
      <c r="AY994" s="34">
        <f>$AY$991</f>
        <v>0</v>
      </c>
    </row>
    <row r="995" spans="1:51" ht="26.25" customHeight="1" x14ac:dyDescent="0.15">
      <c r="A995" s="1080">
        <v>2</v>
      </c>
      <c r="B995" s="1080">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79"/>
      <c r="AD995" s="1079"/>
      <c r="AE995" s="1079"/>
      <c r="AF995" s="1079"/>
      <c r="AG995" s="1079"/>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80">
        <v>3</v>
      </c>
      <c r="B996" s="1080">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79"/>
      <c r="AD996" s="1079"/>
      <c r="AE996" s="1079"/>
      <c r="AF996" s="1079"/>
      <c r="AG996" s="1079"/>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80">
        <v>4</v>
      </c>
      <c r="B997" s="1080">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79"/>
      <c r="AD997" s="1079"/>
      <c r="AE997" s="1079"/>
      <c r="AF997" s="1079"/>
      <c r="AG997" s="1079"/>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80">
        <v>5</v>
      </c>
      <c r="B998" s="1080">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79"/>
      <c r="AD998" s="1079"/>
      <c r="AE998" s="1079"/>
      <c r="AF998" s="1079"/>
      <c r="AG998" s="1079"/>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80">
        <v>6</v>
      </c>
      <c r="B999" s="1080">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79"/>
      <c r="AD999" s="1079"/>
      <c r="AE999" s="1079"/>
      <c r="AF999" s="1079"/>
      <c r="AG999" s="1079"/>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80">
        <v>7</v>
      </c>
      <c r="B1000" s="1080">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79"/>
      <c r="AD1000" s="1079"/>
      <c r="AE1000" s="1079"/>
      <c r="AF1000" s="1079"/>
      <c r="AG1000" s="1079"/>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80">
        <v>8</v>
      </c>
      <c r="B1001" s="1080">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79"/>
      <c r="AD1001" s="1079"/>
      <c r="AE1001" s="1079"/>
      <c r="AF1001" s="1079"/>
      <c r="AG1001" s="1079"/>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80">
        <v>9</v>
      </c>
      <c r="B1002" s="1080">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79"/>
      <c r="AD1002" s="1079"/>
      <c r="AE1002" s="1079"/>
      <c r="AF1002" s="1079"/>
      <c r="AG1002" s="1079"/>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80">
        <v>10</v>
      </c>
      <c r="B1003" s="1080">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79"/>
      <c r="AD1003" s="1079"/>
      <c r="AE1003" s="1079"/>
      <c r="AF1003" s="1079"/>
      <c r="AG1003" s="1079"/>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80">
        <v>11</v>
      </c>
      <c r="B1004" s="1080">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79"/>
      <c r="AD1004" s="1079"/>
      <c r="AE1004" s="1079"/>
      <c r="AF1004" s="1079"/>
      <c r="AG1004" s="1079"/>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80">
        <v>12</v>
      </c>
      <c r="B1005" s="1080">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79"/>
      <c r="AD1005" s="1079"/>
      <c r="AE1005" s="1079"/>
      <c r="AF1005" s="1079"/>
      <c r="AG1005" s="1079"/>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80">
        <v>13</v>
      </c>
      <c r="B1006" s="1080">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79"/>
      <c r="AD1006" s="1079"/>
      <c r="AE1006" s="1079"/>
      <c r="AF1006" s="1079"/>
      <c r="AG1006" s="1079"/>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80">
        <v>14</v>
      </c>
      <c r="B1007" s="1080">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79"/>
      <c r="AD1007" s="1079"/>
      <c r="AE1007" s="1079"/>
      <c r="AF1007" s="1079"/>
      <c r="AG1007" s="1079"/>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80">
        <v>15</v>
      </c>
      <c r="B1008" s="1080">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79"/>
      <c r="AD1008" s="1079"/>
      <c r="AE1008" s="1079"/>
      <c r="AF1008" s="1079"/>
      <c r="AG1008" s="1079"/>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80">
        <v>16</v>
      </c>
      <c r="B1009" s="1080">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79"/>
      <c r="AD1009" s="1079"/>
      <c r="AE1009" s="1079"/>
      <c r="AF1009" s="1079"/>
      <c r="AG1009" s="1079"/>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80">
        <v>17</v>
      </c>
      <c r="B1010" s="1080">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79"/>
      <c r="AD1010" s="1079"/>
      <c r="AE1010" s="1079"/>
      <c r="AF1010" s="1079"/>
      <c r="AG1010" s="1079"/>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80">
        <v>18</v>
      </c>
      <c r="B1011" s="1080">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79"/>
      <c r="AD1011" s="1079"/>
      <c r="AE1011" s="1079"/>
      <c r="AF1011" s="1079"/>
      <c r="AG1011" s="1079"/>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80">
        <v>19</v>
      </c>
      <c r="B1012" s="1080">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79"/>
      <c r="AD1012" s="1079"/>
      <c r="AE1012" s="1079"/>
      <c r="AF1012" s="1079"/>
      <c r="AG1012" s="1079"/>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80">
        <v>20</v>
      </c>
      <c r="B1013" s="1080">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79"/>
      <c r="AD1013" s="1079"/>
      <c r="AE1013" s="1079"/>
      <c r="AF1013" s="1079"/>
      <c r="AG1013" s="1079"/>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80">
        <v>21</v>
      </c>
      <c r="B1014" s="1080">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79"/>
      <c r="AD1014" s="1079"/>
      <c r="AE1014" s="1079"/>
      <c r="AF1014" s="1079"/>
      <c r="AG1014" s="1079"/>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80">
        <v>22</v>
      </c>
      <c r="B1015" s="1080">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79"/>
      <c r="AD1015" s="1079"/>
      <c r="AE1015" s="1079"/>
      <c r="AF1015" s="1079"/>
      <c r="AG1015" s="1079"/>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80">
        <v>23</v>
      </c>
      <c r="B1016" s="1080">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79"/>
      <c r="AD1016" s="1079"/>
      <c r="AE1016" s="1079"/>
      <c r="AF1016" s="1079"/>
      <c r="AG1016" s="1079"/>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80">
        <v>24</v>
      </c>
      <c r="B1017" s="1080">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79"/>
      <c r="AD1017" s="1079"/>
      <c r="AE1017" s="1079"/>
      <c r="AF1017" s="1079"/>
      <c r="AG1017" s="1079"/>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80">
        <v>25</v>
      </c>
      <c r="B1018" s="1080">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79"/>
      <c r="AD1018" s="1079"/>
      <c r="AE1018" s="1079"/>
      <c r="AF1018" s="1079"/>
      <c r="AG1018" s="1079"/>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80">
        <v>26</v>
      </c>
      <c r="B1019" s="1080">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79"/>
      <c r="AD1019" s="1079"/>
      <c r="AE1019" s="1079"/>
      <c r="AF1019" s="1079"/>
      <c r="AG1019" s="1079"/>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80">
        <v>27</v>
      </c>
      <c r="B1020" s="1080">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79"/>
      <c r="AD1020" s="1079"/>
      <c r="AE1020" s="1079"/>
      <c r="AF1020" s="1079"/>
      <c r="AG1020" s="1079"/>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80">
        <v>28</v>
      </c>
      <c r="B1021" s="1080">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79"/>
      <c r="AD1021" s="1079"/>
      <c r="AE1021" s="1079"/>
      <c r="AF1021" s="1079"/>
      <c r="AG1021" s="1079"/>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80">
        <v>29</v>
      </c>
      <c r="B1022" s="1080">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79"/>
      <c r="AD1022" s="1079"/>
      <c r="AE1022" s="1079"/>
      <c r="AF1022" s="1079"/>
      <c r="AG1022" s="1079"/>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80">
        <v>30</v>
      </c>
      <c r="B1023" s="1080">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79"/>
      <c r="AD1023" s="1079"/>
      <c r="AE1023" s="1079"/>
      <c r="AF1023" s="1079"/>
      <c r="AG1023" s="1079"/>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224</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7" t="s">
        <v>297</v>
      </c>
      <c r="K1026" s="109"/>
      <c r="L1026" s="109"/>
      <c r="M1026" s="109"/>
      <c r="N1026" s="109"/>
      <c r="O1026" s="109"/>
      <c r="P1026" s="336" t="s">
        <v>27</v>
      </c>
      <c r="Q1026" s="336"/>
      <c r="R1026" s="336"/>
      <c r="S1026" s="336"/>
      <c r="T1026" s="336"/>
      <c r="U1026" s="336"/>
      <c r="V1026" s="336"/>
      <c r="W1026" s="336"/>
      <c r="X1026" s="336"/>
      <c r="Y1026" s="346" t="s">
        <v>350</v>
      </c>
      <c r="Z1026" s="347"/>
      <c r="AA1026" s="347"/>
      <c r="AB1026" s="347"/>
      <c r="AC1026" s="277" t="s">
        <v>335</v>
      </c>
      <c r="AD1026" s="277"/>
      <c r="AE1026" s="277"/>
      <c r="AF1026" s="277"/>
      <c r="AG1026" s="277"/>
      <c r="AH1026" s="346" t="s">
        <v>258</v>
      </c>
      <c r="AI1026" s="348"/>
      <c r="AJ1026" s="348"/>
      <c r="AK1026" s="348"/>
      <c r="AL1026" s="348" t="s">
        <v>21</v>
      </c>
      <c r="AM1026" s="348"/>
      <c r="AN1026" s="348"/>
      <c r="AO1026" s="422"/>
      <c r="AP1026" s="423" t="s">
        <v>298</v>
      </c>
      <c r="AQ1026" s="423"/>
      <c r="AR1026" s="423"/>
      <c r="AS1026" s="423"/>
      <c r="AT1026" s="423"/>
      <c r="AU1026" s="423"/>
      <c r="AV1026" s="423"/>
      <c r="AW1026" s="423"/>
      <c r="AX1026" s="423"/>
      <c r="AY1026" s="34">
        <f>$AY$1024</f>
        <v>0</v>
      </c>
    </row>
    <row r="1027" spans="1:51" ht="26.25" customHeight="1" x14ac:dyDescent="0.15">
      <c r="A1027" s="1080">
        <v>1</v>
      </c>
      <c r="B1027" s="1080">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79"/>
      <c r="AD1027" s="1079"/>
      <c r="AE1027" s="1079"/>
      <c r="AF1027" s="1079"/>
      <c r="AG1027" s="1079"/>
      <c r="AH1027" s="325"/>
      <c r="AI1027" s="326"/>
      <c r="AJ1027" s="326"/>
      <c r="AK1027" s="326"/>
      <c r="AL1027" s="327"/>
      <c r="AM1027" s="328"/>
      <c r="AN1027" s="328"/>
      <c r="AO1027" s="329"/>
      <c r="AP1027" s="322"/>
      <c r="AQ1027" s="322"/>
      <c r="AR1027" s="322"/>
      <c r="AS1027" s="322"/>
      <c r="AT1027" s="322"/>
      <c r="AU1027" s="322"/>
      <c r="AV1027" s="322"/>
      <c r="AW1027" s="322"/>
      <c r="AX1027" s="322"/>
      <c r="AY1027" s="34">
        <f>$AY$1024</f>
        <v>0</v>
      </c>
    </row>
    <row r="1028" spans="1:51" ht="26.25" customHeight="1" x14ac:dyDescent="0.15">
      <c r="A1028" s="1080">
        <v>2</v>
      </c>
      <c r="B1028" s="1080">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79"/>
      <c r="AD1028" s="1079"/>
      <c r="AE1028" s="1079"/>
      <c r="AF1028" s="1079"/>
      <c r="AG1028" s="1079"/>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80">
        <v>3</v>
      </c>
      <c r="B1029" s="1080">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79"/>
      <c r="AD1029" s="1079"/>
      <c r="AE1029" s="1079"/>
      <c r="AF1029" s="1079"/>
      <c r="AG1029" s="1079"/>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80">
        <v>4</v>
      </c>
      <c r="B1030" s="1080">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79"/>
      <c r="AD1030" s="1079"/>
      <c r="AE1030" s="1079"/>
      <c r="AF1030" s="1079"/>
      <c r="AG1030" s="1079"/>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80">
        <v>5</v>
      </c>
      <c r="B1031" s="1080">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79"/>
      <c r="AD1031" s="1079"/>
      <c r="AE1031" s="1079"/>
      <c r="AF1031" s="1079"/>
      <c r="AG1031" s="1079"/>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80">
        <v>6</v>
      </c>
      <c r="B1032" s="1080">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79"/>
      <c r="AD1032" s="1079"/>
      <c r="AE1032" s="1079"/>
      <c r="AF1032" s="1079"/>
      <c r="AG1032" s="1079"/>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80">
        <v>7</v>
      </c>
      <c r="B1033" s="1080">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79"/>
      <c r="AD1033" s="1079"/>
      <c r="AE1033" s="1079"/>
      <c r="AF1033" s="1079"/>
      <c r="AG1033" s="1079"/>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80">
        <v>8</v>
      </c>
      <c r="B1034" s="1080">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79"/>
      <c r="AD1034" s="1079"/>
      <c r="AE1034" s="1079"/>
      <c r="AF1034" s="1079"/>
      <c r="AG1034" s="1079"/>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80">
        <v>9</v>
      </c>
      <c r="B1035" s="1080">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79"/>
      <c r="AD1035" s="1079"/>
      <c r="AE1035" s="1079"/>
      <c r="AF1035" s="1079"/>
      <c r="AG1035" s="1079"/>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80">
        <v>10</v>
      </c>
      <c r="B1036" s="1080">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79"/>
      <c r="AD1036" s="1079"/>
      <c r="AE1036" s="1079"/>
      <c r="AF1036" s="1079"/>
      <c r="AG1036" s="1079"/>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80">
        <v>11</v>
      </c>
      <c r="B1037" s="1080">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79"/>
      <c r="AD1037" s="1079"/>
      <c r="AE1037" s="1079"/>
      <c r="AF1037" s="1079"/>
      <c r="AG1037" s="1079"/>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80">
        <v>12</v>
      </c>
      <c r="B1038" s="1080">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79"/>
      <c r="AD1038" s="1079"/>
      <c r="AE1038" s="1079"/>
      <c r="AF1038" s="1079"/>
      <c r="AG1038" s="1079"/>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80">
        <v>13</v>
      </c>
      <c r="B1039" s="1080">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79"/>
      <c r="AD1039" s="1079"/>
      <c r="AE1039" s="1079"/>
      <c r="AF1039" s="1079"/>
      <c r="AG1039" s="1079"/>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80">
        <v>14</v>
      </c>
      <c r="B1040" s="1080">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79"/>
      <c r="AD1040" s="1079"/>
      <c r="AE1040" s="1079"/>
      <c r="AF1040" s="1079"/>
      <c r="AG1040" s="1079"/>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80">
        <v>15</v>
      </c>
      <c r="B1041" s="1080">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79"/>
      <c r="AD1041" s="1079"/>
      <c r="AE1041" s="1079"/>
      <c r="AF1041" s="1079"/>
      <c r="AG1041" s="1079"/>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80">
        <v>16</v>
      </c>
      <c r="B1042" s="1080">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79"/>
      <c r="AD1042" s="1079"/>
      <c r="AE1042" s="1079"/>
      <c r="AF1042" s="1079"/>
      <c r="AG1042" s="1079"/>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80">
        <v>17</v>
      </c>
      <c r="B1043" s="1080">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79"/>
      <c r="AD1043" s="1079"/>
      <c r="AE1043" s="1079"/>
      <c r="AF1043" s="1079"/>
      <c r="AG1043" s="1079"/>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80">
        <v>18</v>
      </c>
      <c r="B1044" s="1080">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79"/>
      <c r="AD1044" s="1079"/>
      <c r="AE1044" s="1079"/>
      <c r="AF1044" s="1079"/>
      <c r="AG1044" s="1079"/>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80">
        <v>19</v>
      </c>
      <c r="B1045" s="1080">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79"/>
      <c r="AD1045" s="1079"/>
      <c r="AE1045" s="1079"/>
      <c r="AF1045" s="1079"/>
      <c r="AG1045" s="1079"/>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80">
        <v>20</v>
      </c>
      <c r="B1046" s="1080">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79"/>
      <c r="AD1046" s="1079"/>
      <c r="AE1046" s="1079"/>
      <c r="AF1046" s="1079"/>
      <c r="AG1046" s="1079"/>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80">
        <v>21</v>
      </c>
      <c r="B1047" s="1080">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79"/>
      <c r="AD1047" s="1079"/>
      <c r="AE1047" s="1079"/>
      <c r="AF1047" s="1079"/>
      <c r="AG1047" s="1079"/>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80">
        <v>22</v>
      </c>
      <c r="B1048" s="1080">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79"/>
      <c r="AD1048" s="1079"/>
      <c r="AE1048" s="1079"/>
      <c r="AF1048" s="1079"/>
      <c r="AG1048" s="1079"/>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80">
        <v>23</v>
      </c>
      <c r="B1049" s="1080">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79"/>
      <c r="AD1049" s="1079"/>
      <c r="AE1049" s="1079"/>
      <c r="AF1049" s="1079"/>
      <c r="AG1049" s="1079"/>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80">
        <v>24</v>
      </c>
      <c r="B1050" s="1080">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79"/>
      <c r="AD1050" s="1079"/>
      <c r="AE1050" s="1079"/>
      <c r="AF1050" s="1079"/>
      <c r="AG1050" s="1079"/>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80">
        <v>25</v>
      </c>
      <c r="B1051" s="1080">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79"/>
      <c r="AD1051" s="1079"/>
      <c r="AE1051" s="1079"/>
      <c r="AF1051" s="1079"/>
      <c r="AG1051" s="1079"/>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80">
        <v>26</v>
      </c>
      <c r="B1052" s="1080">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79"/>
      <c r="AD1052" s="1079"/>
      <c r="AE1052" s="1079"/>
      <c r="AF1052" s="1079"/>
      <c r="AG1052" s="1079"/>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80">
        <v>27</v>
      </c>
      <c r="B1053" s="1080">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79"/>
      <c r="AD1053" s="1079"/>
      <c r="AE1053" s="1079"/>
      <c r="AF1053" s="1079"/>
      <c r="AG1053" s="1079"/>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80">
        <v>28</v>
      </c>
      <c r="B1054" s="1080">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79"/>
      <c r="AD1054" s="1079"/>
      <c r="AE1054" s="1079"/>
      <c r="AF1054" s="1079"/>
      <c r="AG1054" s="1079"/>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80">
        <v>29</v>
      </c>
      <c r="B1055" s="1080">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79"/>
      <c r="AD1055" s="1079"/>
      <c r="AE1055" s="1079"/>
      <c r="AF1055" s="1079"/>
      <c r="AG1055" s="1079"/>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80">
        <v>30</v>
      </c>
      <c r="B1056" s="1080">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79"/>
      <c r="AD1056" s="1079"/>
      <c r="AE1056" s="1079"/>
      <c r="AF1056" s="1079"/>
      <c r="AG1056" s="1079"/>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225</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7" t="s">
        <v>297</v>
      </c>
      <c r="K1059" s="109"/>
      <c r="L1059" s="109"/>
      <c r="M1059" s="109"/>
      <c r="N1059" s="109"/>
      <c r="O1059" s="109"/>
      <c r="P1059" s="336" t="s">
        <v>27</v>
      </c>
      <c r="Q1059" s="336"/>
      <c r="R1059" s="336"/>
      <c r="S1059" s="336"/>
      <c r="T1059" s="336"/>
      <c r="U1059" s="336"/>
      <c r="V1059" s="336"/>
      <c r="W1059" s="336"/>
      <c r="X1059" s="336"/>
      <c r="Y1059" s="346" t="s">
        <v>350</v>
      </c>
      <c r="Z1059" s="347"/>
      <c r="AA1059" s="347"/>
      <c r="AB1059" s="347"/>
      <c r="AC1059" s="277" t="s">
        <v>335</v>
      </c>
      <c r="AD1059" s="277"/>
      <c r="AE1059" s="277"/>
      <c r="AF1059" s="277"/>
      <c r="AG1059" s="277"/>
      <c r="AH1059" s="346" t="s">
        <v>258</v>
      </c>
      <c r="AI1059" s="348"/>
      <c r="AJ1059" s="348"/>
      <c r="AK1059" s="348"/>
      <c r="AL1059" s="348" t="s">
        <v>21</v>
      </c>
      <c r="AM1059" s="348"/>
      <c r="AN1059" s="348"/>
      <c r="AO1059" s="422"/>
      <c r="AP1059" s="423" t="s">
        <v>298</v>
      </c>
      <c r="AQ1059" s="423"/>
      <c r="AR1059" s="423"/>
      <c r="AS1059" s="423"/>
      <c r="AT1059" s="423"/>
      <c r="AU1059" s="423"/>
      <c r="AV1059" s="423"/>
      <c r="AW1059" s="423"/>
      <c r="AX1059" s="423"/>
      <c r="AY1059" s="34">
        <f>$AY$1057</f>
        <v>0</v>
      </c>
    </row>
    <row r="1060" spans="1:51" ht="26.25" customHeight="1" x14ac:dyDescent="0.15">
      <c r="A1060" s="1080">
        <v>1</v>
      </c>
      <c r="B1060" s="1080">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79"/>
      <c r="AD1060" s="1079"/>
      <c r="AE1060" s="1079"/>
      <c r="AF1060" s="1079"/>
      <c r="AG1060" s="1079"/>
      <c r="AH1060" s="325"/>
      <c r="AI1060" s="326"/>
      <c r="AJ1060" s="326"/>
      <c r="AK1060" s="326"/>
      <c r="AL1060" s="327"/>
      <c r="AM1060" s="328"/>
      <c r="AN1060" s="328"/>
      <c r="AO1060" s="329"/>
      <c r="AP1060" s="322"/>
      <c r="AQ1060" s="322"/>
      <c r="AR1060" s="322"/>
      <c r="AS1060" s="322"/>
      <c r="AT1060" s="322"/>
      <c r="AU1060" s="322"/>
      <c r="AV1060" s="322"/>
      <c r="AW1060" s="322"/>
      <c r="AX1060" s="322"/>
      <c r="AY1060" s="34">
        <f>$AY$1057</f>
        <v>0</v>
      </c>
    </row>
    <row r="1061" spans="1:51" ht="26.25" customHeight="1" x14ac:dyDescent="0.15">
      <c r="A1061" s="1080">
        <v>2</v>
      </c>
      <c r="B1061" s="1080">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79"/>
      <c r="AD1061" s="1079"/>
      <c r="AE1061" s="1079"/>
      <c r="AF1061" s="1079"/>
      <c r="AG1061" s="1079"/>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80">
        <v>3</v>
      </c>
      <c r="B1062" s="1080">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79"/>
      <c r="AD1062" s="1079"/>
      <c r="AE1062" s="1079"/>
      <c r="AF1062" s="1079"/>
      <c r="AG1062" s="1079"/>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80">
        <v>4</v>
      </c>
      <c r="B1063" s="1080">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79"/>
      <c r="AD1063" s="1079"/>
      <c r="AE1063" s="1079"/>
      <c r="AF1063" s="1079"/>
      <c r="AG1063" s="1079"/>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80">
        <v>5</v>
      </c>
      <c r="B1064" s="1080">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79"/>
      <c r="AD1064" s="1079"/>
      <c r="AE1064" s="1079"/>
      <c r="AF1064" s="1079"/>
      <c r="AG1064" s="1079"/>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80">
        <v>6</v>
      </c>
      <c r="B1065" s="1080">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79"/>
      <c r="AD1065" s="1079"/>
      <c r="AE1065" s="1079"/>
      <c r="AF1065" s="1079"/>
      <c r="AG1065" s="1079"/>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80">
        <v>7</v>
      </c>
      <c r="B1066" s="1080">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79"/>
      <c r="AD1066" s="1079"/>
      <c r="AE1066" s="1079"/>
      <c r="AF1066" s="1079"/>
      <c r="AG1066" s="1079"/>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80">
        <v>8</v>
      </c>
      <c r="B1067" s="1080">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79"/>
      <c r="AD1067" s="1079"/>
      <c r="AE1067" s="1079"/>
      <c r="AF1067" s="1079"/>
      <c r="AG1067" s="1079"/>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80">
        <v>9</v>
      </c>
      <c r="B1068" s="1080">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79"/>
      <c r="AD1068" s="1079"/>
      <c r="AE1068" s="1079"/>
      <c r="AF1068" s="1079"/>
      <c r="AG1068" s="1079"/>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80">
        <v>10</v>
      </c>
      <c r="B1069" s="1080">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79"/>
      <c r="AD1069" s="1079"/>
      <c r="AE1069" s="1079"/>
      <c r="AF1069" s="1079"/>
      <c r="AG1069" s="1079"/>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80">
        <v>11</v>
      </c>
      <c r="B1070" s="1080">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79"/>
      <c r="AD1070" s="1079"/>
      <c r="AE1070" s="1079"/>
      <c r="AF1070" s="1079"/>
      <c r="AG1070" s="1079"/>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80">
        <v>12</v>
      </c>
      <c r="B1071" s="1080">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79"/>
      <c r="AD1071" s="1079"/>
      <c r="AE1071" s="1079"/>
      <c r="AF1071" s="1079"/>
      <c r="AG1071" s="1079"/>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80">
        <v>13</v>
      </c>
      <c r="B1072" s="1080">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79"/>
      <c r="AD1072" s="1079"/>
      <c r="AE1072" s="1079"/>
      <c r="AF1072" s="1079"/>
      <c r="AG1072" s="1079"/>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80">
        <v>14</v>
      </c>
      <c r="B1073" s="1080">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79"/>
      <c r="AD1073" s="1079"/>
      <c r="AE1073" s="1079"/>
      <c r="AF1073" s="1079"/>
      <c r="AG1073" s="1079"/>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80">
        <v>15</v>
      </c>
      <c r="B1074" s="1080">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79"/>
      <c r="AD1074" s="1079"/>
      <c r="AE1074" s="1079"/>
      <c r="AF1074" s="1079"/>
      <c r="AG1074" s="1079"/>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80">
        <v>16</v>
      </c>
      <c r="B1075" s="1080">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79"/>
      <c r="AD1075" s="1079"/>
      <c r="AE1075" s="1079"/>
      <c r="AF1075" s="1079"/>
      <c r="AG1075" s="1079"/>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80">
        <v>17</v>
      </c>
      <c r="B1076" s="1080">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79"/>
      <c r="AD1076" s="1079"/>
      <c r="AE1076" s="1079"/>
      <c r="AF1076" s="1079"/>
      <c r="AG1076" s="1079"/>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80">
        <v>18</v>
      </c>
      <c r="B1077" s="1080">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79"/>
      <c r="AD1077" s="1079"/>
      <c r="AE1077" s="1079"/>
      <c r="AF1077" s="1079"/>
      <c r="AG1077" s="1079"/>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80">
        <v>19</v>
      </c>
      <c r="B1078" s="1080">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79"/>
      <c r="AD1078" s="1079"/>
      <c r="AE1078" s="1079"/>
      <c r="AF1078" s="1079"/>
      <c r="AG1078" s="1079"/>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80">
        <v>20</v>
      </c>
      <c r="B1079" s="1080">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79"/>
      <c r="AD1079" s="1079"/>
      <c r="AE1079" s="1079"/>
      <c r="AF1079" s="1079"/>
      <c r="AG1079" s="1079"/>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80">
        <v>21</v>
      </c>
      <c r="B1080" s="1080">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79"/>
      <c r="AD1080" s="1079"/>
      <c r="AE1080" s="1079"/>
      <c r="AF1080" s="1079"/>
      <c r="AG1080" s="1079"/>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80">
        <v>22</v>
      </c>
      <c r="B1081" s="1080">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79"/>
      <c r="AD1081" s="1079"/>
      <c r="AE1081" s="1079"/>
      <c r="AF1081" s="1079"/>
      <c r="AG1081" s="1079"/>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80">
        <v>23</v>
      </c>
      <c r="B1082" s="1080">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79"/>
      <c r="AD1082" s="1079"/>
      <c r="AE1082" s="1079"/>
      <c r="AF1082" s="1079"/>
      <c r="AG1082" s="1079"/>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80">
        <v>24</v>
      </c>
      <c r="B1083" s="1080">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79"/>
      <c r="AD1083" s="1079"/>
      <c r="AE1083" s="1079"/>
      <c r="AF1083" s="1079"/>
      <c r="AG1083" s="1079"/>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80">
        <v>25</v>
      </c>
      <c r="B1084" s="1080">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79"/>
      <c r="AD1084" s="1079"/>
      <c r="AE1084" s="1079"/>
      <c r="AF1084" s="1079"/>
      <c r="AG1084" s="1079"/>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80">
        <v>26</v>
      </c>
      <c r="B1085" s="1080">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79"/>
      <c r="AD1085" s="1079"/>
      <c r="AE1085" s="1079"/>
      <c r="AF1085" s="1079"/>
      <c r="AG1085" s="1079"/>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80">
        <v>27</v>
      </c>
      <c r="B1086" s="1080">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79"/>
      <c r="AD1086" s="1079"/>
      <c r="AE1086" s="1079"/>
      <c r="AF1086" s="1079"/>
      <c r="AG1086" s="1079"/>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80">
        <v>28</v>
      </c>
      <c r="B1087" s="1080">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79"/>
      <c r="AD1087" s="1079"/>
      <c r="AE1087" s="1079"/>
      <c r="AF1087" s="1079"/>
      <c r="AG1087" s="1079"/>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80">
        <v>29</v>
      </c>
      <c r="B1088" s="1080">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79"/>
      <c r="AD1088" s="1079"/>
      <c r="AE1088" s="1079"/>
      <c r="AF1088" s="1079"/>
      <c r="AG1088" s="1079"/>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80">
        <v>30</v>
      </c>
      <c r="B1089" s="1080">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79"/>
      <c r="AD1089" s="1079"/>
      <c r="AE1089" s="1079"/>
      <c r="AF1089" s="1079"/>
      <c r="AG1089" s="1079"/>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226</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7" t="s">
        <v>297</v>
      </c>
      <c r="K1092" s="109"/>
      <c r="L1092" s="109"/>
      <c r="M1092" s="109"/>
      <c r="N1092" s="109"/>
      <c r="O1092" s="109"/>
      <c r="P1092" s="336" t="s">
        <v>27</v>
      </c>
      <c r="Q1092" s="336"/>
      <c r="R1092" s="336"/>
      <c r="S1092" s="336"/>
      <c r="T1092" s="336"/>
      <c r="U1092" s="336"/>
      <c r="V1092" s="336"/>
      <c r="W1092" s="336"/>
      <c r="X1092" s="336"/>
      <c r="Y1092" s="346" t="s">
        <v>350</v>
      </c>
      <c r="Z1092" s="347"/>
      <c r="AA1092" s="347"/>
      <c r="AB1092" s="347"/>
      <c r="AC1092" s="277" t="s">
        <v>335</v>
      </c>
      <c r="AD1092" s="277"/>
      <c r="AE1092" s="277"/>
      <c r="AF1092" s="277"/>
      <c r="AG1092" s="277"/>
      <c r="AH1092" s="346" t="s">
        <v>258</v>
      </c>
      <c r="AI1092" s="348"/>
      <c r="AJ1092" s="348"/>
      <c r="AK1092" s="348"/>
      <c r="AL1092" s="348" t="s">
        <v>21</v>
      </c>
      <c r="AM1092" s="348"/>
      <c r="AN1092" s="348"/>
      <c r="AO1092" s="422"/>
      <c r="AP1092" s="423" t="s">
        <v>298</v>
      </c>
      <c r="AQ1092" s="423"/>
      <c r="AR1092" s="423"/>
      <c r="AS1092" s="423"/>
      <c r="AT1092" s="423"/>
      <c r="AU1092" s="423"/>
      <c r="AV1092" s="423"/>
      <c r="AW1092" s="423"/>
      <c r="AX1092" s="423"/>
      <c r="AY1092">
        <f>$AY$1090</f>
        <v>0</v>
      </c>
    </row>
    <row r="1093" spans="1:51" ht="26.25" customHeight="1" x14ac:dyDescent="0.15">
      <c r="A1093" s="1080">
        <v>1</v>
      </c>
      <c r="B1093" s="1080">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79"/>
      <c r="AD1093" s="1079"/>
      <c r="AE1093" s="1079"/>
      <c r="AF1093" s="1079"/>
      <c r="AG1093" s="1079"/>
      <c r="AH1093" s="325"/>
      <c r="AI1093" s="326"/>
      <c r="AJ1093" s="326"/>
      <c r="AK1093" s="326"/>
      <c r="AL1093" s="327"/>
      <c r="AM1093" s="328"/>
      <c r="AN1093" s="328"/>
      <c r="AO1093" s="329"/>
      <c r="AP1093" s="322"/>
      <c r="AQ1093" s="322"/>
      <c r="AR1093" s="322"/>
      <c r="AS1093" s="322"/>
      <c r="AT1093" s="322"/>
      <c r="AU1093" s="322"/>
      <c r="AV1093" s="322"/>
      <c r="AW1093" s="322"/>
      <c r="AX1093" s="322"/>
      <c r="AY1093">
        <f>$AY$1090</f>
        <v>0</v>
      </c>
    </row>
    <row r="1094" spans="1:51" ht="26.25" customHeight="1" x14ac:dyDescent="0.15">
      <c r="A1094" s="1080">
        <v>2</v>
      </c>
      <c r="B1094" s="1080">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79"/>
      <c r="AD1094" s="1079"/>
      <c r="AE1094" s="1079"/>
      <c r="AF1094" s="1079"/>
      <c r="AG1094" s="1079"/>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80">
        <v>3</v>
      </c>
      <c r="B1095" s="1080">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79"/>
      <c r="AD1095" s="1079"/>
      <c r="AE1095" s="1079"/>
      <c r="AF1095" s="1079"/>
      <c r="AG1095" s="1079"/>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80">
        <v>4</v>
      </c>
      <c r="B1096" s="1080">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79"/>
      <c r="AD1096" s="1079"/>
      <c r="AE1096" s="1079"/>
      <c r="AF1096" s="1079"/>
      <c r="AG1096" s="1079"/>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80">
        <v>5</v>
      </c>
      <c r="B1097" s="1080">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79"/>
      <c r="AD1097" s="1079"/>
      <c r="AE1097" s="1079"/>
      <c r="AF1097" s="1079"/>
      <c r="AG1097" s="1079"/>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80">
        <v>6</v>
      </c>
      <c r="B1098" s="1080">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79"/>
      <c r="AD1098" s="1079"/>
      <c r="AE1098" s="1079"/>
      <c r="AF1098" s="1079"/>
      <c r="AG1098" s="1079"/>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80">
        <v>7</v>
      </c>
      <c r="B1099" s="1080">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79"/>
      <c r="AD1099" s="1079"/>
      <c r="AE1099" s="1079"/>
      <c r="AF1099" s="1079"/>
      <c r="AG1099" s="1079"/>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80">
        <v>8</v>
      </c>
      <c r="B1100" s="1080">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79"/>
      <c r="AD1100" s="1079"/>
      <c r="AE1100" s="1079"/>
      <c r="AF1100" s="1079"/>
      <c r="AG1100" s="1079"/>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80">
        <v>9</v>
      </c>
      <c r="B1101" s="1080">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79"/>
      <c r="AD1101" s="1079"/>
      <c r="AE1101" s="1079"/>
      <c r="AF1101" s="1079"/>
      <c r="AG1101" s="1079"/>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80">
        <v>10</v>
      </c>
      <c r="B1102" s="1080">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79"/>
      <c r="AD1102" s="1079"/>
      <c r="AE1102" s="1079"/>
      <c r="AF1102" s="1079"/>
      <c r="AG1102" s="1079"/>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80">
        <v>11</v>
      </c>
      <c r="B1103" s="1080">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79"/>
      <c r="AD1103" s="1079"/>
      <c r="AE1103" s="1079"/>
      <c r="AF1103" s="1079"/>
      <c r="AG1103" s="1079"/>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80">
        <v>12</v>
      </c>
      <c r="B1104" s="1080">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79"/>
      <c r="AD1104" s="1079"/>
      <c r="AE1104" s="1079"/>
      <c r="AF1104" s="1079"/>
      <c r="AG1104" s="1079"/>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80">
        <v>13</v>
      </c>
      <c r="B1105" s="1080">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79"/>
      <c r="AD1105" s="1079"/>
      <c r="AE1105" s="1079"/>
      <c r="AF1105" s="1079"/>
      <c r="AG1105" s="1079"/>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80">
        <v>14</v>
      </c>
      <c r="B1106" s="1080">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79"/>
      <c r="AD1106" s="1079"/>
      <c r="AE1106" s="1079"/>
      <c r="AF1106" s="1079"/>
      <c r="AG1106" s="1079"/>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80">
        <v>15</v>
      </c>
      <c r="B1107" s="1080">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79"/>
      <c r="AD1107" s="1079"/>
      <c r="AE1107" s="1079"/>
      <c r="AF1107" s="1079"/>
      <c r="AG1107" s="1079"/>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80">
        <v>16</v>
      </c>
      <c r="B1108" s="1080">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79"/>
      <c r="AD1108" s="1079"/>
      <c r="AE1108" s="1079"/>
      <c r="AF1108" s="1079"/>
      <c r="AG1108" s="1079"/>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80">
        <v>17</v>
      </c>
      <c r="B1109" s="1080">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79"/>
      <c r="AD1109" s="1079"/>
      <c r="AE1109" s="1079"/>
      <c r="AF1109" s="1079"/>
      <c r="AG1109" s="1079"/>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80">
        <v>18</v>
      </c>
      <c r="B1110" s="1080">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79"/>
      <c r="AD1110" s="1079"/>
      <c r="AE1110" s="1079"/>
      <c r="AF1110" s="1079"/>
      <c r="AG1110" s="1079"/>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80">
        <v>19</v>
      </c>
      <c r="B1111" s="1080">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79"/>
      <c r="AD1111" s="1079"/>
      <c r="AE1111" s="1079"/>
      <c r="AF1111" s="1079"/>
      <c r="AG1111" s="1079"/>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80">
        <v>20</v>
      </c>
      <c r="B1112" s="1080">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79"/>
      <c r="AD1112" s="1079"/>
      <c r="AE1112" s="1079"/>
      <c r="AF1112" s="1079"/>
      <c r="AG1112" s="1079"/>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80">
        <v>21</v>
      </c>
      <c r="B1113" s="1080">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79"/>
      <c r="AD1113" s="1079"/>
      <c r="AE1113" s="1079"/>
      <c r="AF1113" s="1079"/>
      <c r="AG1113" s="1079"/>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80">
        <v>22</v>
      </c>
      <c r="B1114" s="1080">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79"/>
      <c r="AD1114" s="1079"/>
      <c r="AE1114" s="1079"/>
      <c r="AF1114" s="1079"/>
      <c r="AG1114" s="1079"/>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80">
        <v>23</v>
      </c>
      <c r="B1115" s="1080">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79"/>
      <c r="AD1115" s="1079"/>
      <c r="AE1115" s="1079"/>
      <c r="AF1115" s="1079"/>
      <c r="AG1115" s="1079"/>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80">
        <v>24</v>
      </c>
      <c r="B1116" s="1080">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79"/>
      <c r="AD1116" s="1079"/>
      <c r="AE1116" s="1079"/>
      <c r="AF1116" s="1079"/>
      <c r="AG1116" s="1079"/>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80">
        <v>25</v>
      </c>
      <c r="B1117" s="1080">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79"/>
      <c r="AD1117" s="1079"/>
      <c r="AE1117" s="1079"/>
      <c r="AF1117" s="1079"/>
      <c r="AG1117" s="1079"/>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80">
        <v>26</v>
      </c>
      <c r="B1118" s="1080">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79"/>
      <c r="AD1118" s="1079"/>
      <c r="AE1118" s="1079"/>
      <c r="AF1118" s="1079"/>
      <c r="AG1118" s="1079"/>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80">
        <v>27</v>
      </c>
      <c r="B1119" s="1080">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79"/>
      <c r="AD1119" s="1079"/>
      <c r="AE1119" s="1079"/>
      <c r="AF1119" s="1079"/>
      <c r="AG1119" s="1079"/>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80">
        <v>28</v>
      </c>
      <c r="B1120" s="1080">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79"/>
      <c r="AD1120" s="1079"/>
      <c r="AE1120" s="1079"/>
      <c r="AF1120" s="1079"/>
      <c r="AG1120" s="1079"/>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80">
        <v>29</v>
      </c>
      <c r="B1121" s="1080">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79"/>
      <c r="AD1121" s="1079"/>
      <c r="AE1121" s="1079"/>
      <c r="AF1121" s="1079"/>
      <c r="AG1121" s="1079"/>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80">
        <v>30</v>
      </c>
      <c r="B1122" s="1080">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79"/>
      <c r="AD1122" s="1079"/>
      <c r="AE1122" s="1079"/>
      <c r="AF1122" s="1079"/>
      <c r="AG1122" s="1079"/>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227</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7" t="s">
        <v>297</v>
      </c>
      <c r="K1125" s="109"/>
      <c r="L1125" s="109"/>
      <c r="M1125" s="109"/>
      <c r="N1125" s="109"/>
      <c r="O1125" s="109"/>
      <c r="P1125" s="336" t="s">
        <v>27</v>
      </c>
      <c r="Q1125" s="336"/>
      <c r="R1125" s="336"/>
      <c r="S1125" s="336"/>
      <c r="T1125" s="336"/>
      <c r="U1125" s="336"/>
      <c r="V1125" s="336"/>
      <c r="W1125" s="336"/>
      <c r="X1125" s="336"/>
      <c r="Y1125" s="346" t="s">
        <v>350</v>
      </c>
      <c r="Z1125" s="347"/>
      <c r="AA1125" s="347"/>
      <c r="AB1125" s="347"/>
      <c r="AC1125" s="277" t="s">
        <v>335</v>
      </c>
      <c r="AD1125" s="277"/>
      <c r="AE1125" s="277"/>
      <c r="AF1125" s="277"/>
      <c r="AG1125" s="277"/>
      <c r="AH1125" s="346" t="s">
        <v>258</v>
      </c>
      <c r="AI1125" s="348"/>
      <c r="AJ1125" s="348"/>
      <c r="AK1125" s="348"/>
      <c r="AL1125" s="348" t="s">
        <v>21</v>
      </c>
      <c r="AM1125" s="348"/>
      <c r="AN1125" s="348"/>
      <c r="AO1125" s="422"/>
      <c r="AP1125" s="423" t="s">
        <v>298</v>
      </c>
      <c r="AQ1125" s="423"/>
      <c r="AR1125" s="423"/>
      <c r="AS1125" s="423"/>
      <c r="AT1125" s="423"/>
      <c r="AU1125" s="423"/>
      <c r="AV1125" s="423"/>
      <c r="AW1125" s="423"/>
      <c r="AX1125" s="423"/>
      <c r="AY1125">
        <f>$AY$1123</f>
        <v>0</v>
      </c>
    </row>
    <row r="1126" spans="1:51" ht="26.25" customHeight="1" x14ac:dyDescent="0.15">
      <c r="A1126" s="1080">
        <v>1</v>
      </c>
      <c r="B1126" s="1080">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79"/>
      <c r="AD1126" s="1079"/>
      <c r="AE1126" s="1079"/>
      <c r="AF1126" s="1079"/>
      <c r="AG1126" s="1079"/>
      <c r="AH1126" s="325"/>
      <c r="AI1126" s="326"/>
      <c r="AJ1126" s="326"/>
      <c r="AK1126" s="326"/>
      <c r="AL1126" s="327"/>
      <c r="AM1126" s="328"/>
      <c r="AN1126" s="328"/>
      <c r="AO1126" s="329"/>
      <c r="AP1126" s="322"/>
      <c r="AQ1126" s="322"/>
      <c r="AR1126" s="322"/>
      <c r="AS1126" s="322"/>
      <c r="AT1126" s="322"/>
      <c r="AU1126" s="322"/>
      <c r="AV1126" s="322"/>
      <c r="AW1126" s="322"/>
      <c r="AX1126" s="322"/>
      <c r="AY1126">
        <f>$AY$1123</f>
        <v>0</v>
      </c>
    </row>
    <row r="1127" spans="1:51" ht="26.25" customHeight="1" x14ac:dyDescent="0.15">
      <c r="A1127" s="1080">
        <v>2</v>
      </c>
      <c r="B1127" s="1080">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79"/>
      <c r="AD1127" s="1079"/>
      <c r="AE1127" s="1079"/>
      <c r="AF1127" s="1079"/>
      <c r="AG1127" s="1079"/>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80">
        <v>3</v>
      </c>
      <c r="B1128" s="1080">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79"/>
      <c r="AD1128" s="1079"/>
      <c r="AE1128" s="1079"/>
      <c r="AF1128" s="1079"/>
      <c r="AG1128" s="1079"/>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80">
        <v>4</v>
      </c>
      <c r="B1129" s="1080">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79"/>
      <c r="AD1129" s="1079"/>
      <c r="AE1129" s="1079"/>
      <c r="AF1129" s="1079"/>
      <c r="AG1129" s="1079"/>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80">
        <v>5</v>
      </c>
      <c r="B1130" s="1080">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79"/>
      <c r="AD1130" s="1079"/>
      <c r="AE1130" s="1079"/>
      <c r="AF1130" s="1079"/>
      <c r="AG1130" s="1079"/>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80">
        <v>6</v>
      </c>
      <c r="B1131" s="1080">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79"/>
      <c r="AD1131" s="1079"/>
      <c r="AE1131" s="1079"/>
      <c r="AF1131" s="1079"/>
      <c r="AG1131" s="1079"/>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80">
        <v>7</v>
      </c>
      <c r="B1132" s="1080">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79"/>
      <c r="AD1132" s="1079"/>
      <c r="AE1132" s="1079"/>
      <c r="AF1132" s="1079"/>
      <c r="AG1132" s="1079"/>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80">
        <v>8</v>
      </c>
      <c r="B1133" s="1080">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79"/>
      <c r="AD1133" s="1079"/>
      <c r="AE1133" s="1079"/>
      <c r="AF1133" s="1079"/>
      <c r="AG1133" s="1079"/>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80">
        <v>9</v>
      </c>
      <c r="B1134" s="1080">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79"/>
      <c r="AD1134" s="1079"/>
      <c r="AE1134" s="1079"/>
      <c r="AF1134" s="1079"/>
      <c r="AG1134" s="1079"/>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80">
        <v>10</v>
      </c>
      <c r="B1135" s="1080">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79"/>
      <c r="AD1135" s="1079"/>
      <c r="AE1135" s="1079"/>
      <c r="AF1135" s="1079"/>
      <c r="AG1135" s="1079"/>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80">
        <v>11</v>
      </c>
      <c r="B1136" s="1080">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79"/>
      <c r="AD1136" s="1079"/>
      <c r="AE1136" s="1079"/>
      <c r="AF1136" s="1079"/>
      <c r="AG1136" s="1079"/>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80">
        <v>12</v>
      </c>
      <c r="B1137" s="1080">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79"/>
      <c r="AD1137" s="1079"/>
      <c r="AE1137" s="1079"/>
      <c r="AF1137" s="1079"/>
      <c r="AG1137" s="1079"/>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80">
        <v>13</v>
      </c>
      <c r="B1138" s="1080">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79"/>
      <c r="AD1138" s="1079"/>
      <c r="AE1138" s="1079"/>
      <c r="AF1138" s="1079"/>
      <c r="AG1138" s="1079"/>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80">
        <v>14</v>
      </c>
      <c r="B1139" s="1080">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79"/>
      <c r="AD1139" s="1079"/>
      <c r="AE1139" s="1079"/>
      <c r="AF1139" s="1079"/>
      <c r="AG1139" s="1079"/>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80">
        <v>15</v>
      </c>
      <c r="B1140" s="1080">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79"/>
      <c r="AD1140" s="1079"/>
      <c r="AE1140" s="1079"/>
      <c r="AF1140" s="1079"/>
      <c r="AG1140" s="1079"/>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80">
        <v>16</v>
      </c>
      <c r="B1141" s="1080">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79"/>
      <c r="AD1141" s="1079"/>
      <c r="AE1141" s="1079"/>
      <c r="AF1141" s="1079"/>
      <c r="AG1141" s="1079"/>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80">
        <v>17</v>
      </c>
      <c r="B1142" s="1080">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79"/>
      <c r="AD1142" s="1079"/>
      <c r="AE1142" s="1079"/>
      <c r="AF1142" s="1079"/>
      <c r="AG1142" s="1079"/>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80">
        <v>18</v>
      </c>
      <c r="B1143" s="1080">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79"/>
      <c r="AD1143" s="1079"/>
      <c r="AE1143" s="1079"/>
      <c r="AF1143" s="1079"/>
      <c r="AG1143" s="1079"/>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80">
        <v>19</v>
      </c>
      <c r="B1144" s="1080">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79"/>
      <c r="AD1144" s="1079"/>
      <c r="AE1144" s="1079"/>
      <c r="AF1144" s="1079"/>
      <c r="AG1144" s="1079"/>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80">
        <v>20</v>
      </c>
      <c r="B1145" s="1080">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79"/>
      <c r="AD1145" s="1079"/>
      <c r="AE1145" s="1079"/>
      <c r="AF1145" s="1079"/>
      <c r="AG1145" s="1079"/>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80">
        <v>21</v>
      </c>
      <c r="B1146" s="1080">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79"/>
      <c r="AD1146" s="1079"/>
      <c r="AE1146" s="1079"/>
      <c r="AF1146" s="1079"/>
      <c r="AG1146" s="1079"/>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80">
        <v>22</v>
      </c>
      <c r="B1147" s="1080">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79"/>
      <c r="AD1147" s="1079"/>
      <c r="AE1147" s="1079"/>
      <c r="AF1147" s="1079"/>
      <c r="AG1147" s="1079"/>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80">
        <v>23</v>
      </c>
      <c r="B1148" s="1080">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79"/>
      <c r="AD1148" s="1079"/>
      <c r="AE1148" s="1079"/>
      <c r="AF1148" s="1079"/>
      <c r="AG1148" s="1079"/>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80">
        <v>24</v>
      </c>
      <c r="B1149" s="1080">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79"/>
      <c r="AD1149" s="1079"/>
      <c r="AE1149" s="1079"/>
      <c r="AF1149" s="1079"/>
      <c r="AG1149" s="1079"/>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80">
        <v>25</v>
      </c>
      <c r="B1150" s="1080">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79"/>
      <c r="AD1150" s="1079"/>
      <c r="AE1150" s="1079"/>
      <c r="AF1150" s="1079"/>
      <c r="AG1150" s="1079"/>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80">
        <v>26</v>
      </c>
      <c r="B1151" s="1080">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79"/>
      <c r="AD1151" s="1079"/>
      <c r="AE1151" s="1079"/>
      <c r="AF1151" s="1079"/>
      <c r="AG1151" s="1079"/>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80">
        <v>27</v>
      </c>
      <c r="B1152" s="1080">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79"/>
      <c r="AD1152" s="1079"/>
      <c r="AE1152" s="1079"/>
      <c r="AF1152" s="1079"/>
      <c r="AG1152" s="1079"/>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80">
        <v>28</v>
      </c>
      <c r="B1153" s="1080">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79"/>
      <c r="AD1153" s="1079"/>
      <c r="AE1153" s="1079"/>
      <c r="AF1153" s="1079"/>
      <c r="AG1153" s="1079"/>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80">
        <v>29</v>
      </c>
      <c r="B1154" s="1080">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79"/>
      <c r="AD1154" s="1079"/>
      <c r="AE1154" s="1079"/>
      <c r="AF1154" s="1079"/>
      <c r="AG1154" s="1079"/>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80">
        <v>30</v>
      </c>
      <c r="B1155" s="1080">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79"/>
      <c r="AD1155" s="1079"/>
      <c r="AE1155" s="1079"/>
      <c r="AF1155" s="1079"/>
      <c r="AG1155" s="1079"/>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228</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7" t="s">
        <v>297</v>
      </c>
      <c r="K1158" s="109"/>
      <c r="L1158" s="109"/>
      <c r="M1158" s="109"/>
      <c r="N1158" s="109"/>
      <c r="O1158" s="109"/>
      <c r="P1158" s="336" t="s">
        <v>27</v>
      </c>
      <c r="Q1158" s="336"/>
      <c r="R1158" s="336"/>
      <c r="S1158" s="336"/>
      <c r="T1158" s="336"/>
      <c r="U1158" s="336"/>
      <c r="V1158" s="336"/>
      <c r="W1158" s="336"/>
      <c r="X1158" s="336"/>
      <c r="Y1158" s="346" t="s">
        <v>350</v>
      </c>
      <c r="Z1158" s="347"/>
      <c r="AA1158" s="347"/>
      <c r="AB1158" s="347"/>
      <c r="AC1158" s="277" t="s">
        <v>335</v>
      </c>
      <c r="AD1158" s="277"/>
      <c r="AE1158" s="277"/>
      <c r="AF1158" s="277"/>
      <c r="AG1158" s="277"/>
      <c r="AH1158" s="346" t="s">
        <v>258</v>
      </c>
      <c r="AI1158" s="348"/>
      <c r="AJ1158" s="348"/>
      <c r="AK1158" s="348"/>
      <c r="AL1158" s="348" t="s">
        <v>21</v>
      </c>
      <c r="AM1158" s="348"/>
      <c r="AN1158" s="348"/>
      <c r="AO1158" s="422"/>
      <c r="AP1158" s="423" t="s">
        <v>298</v>
      </c>
      <c r="AQ1158" s="423"/>
      <c r="AR1158" s="423"/>
      <c r="AS1158" s="423"/>
      <c r="AT1158" s="423"/>
      <c r="AU1158" s="423"/>
      <c r="AV1158" s="423"/>
      <c r="AW1158" s="423"/>
      <c r="AX1158" s="423"/>
      <c r="AY1158">
        <f>$AY$1156</f>
        <v>0</v>
      </c>
    </row>
    <row r="1159" spans="1:51" ht="26.25" customHeight="1" x14ac:dyDescent="0.15">
      <c r="A1159" s="1080">
        <v>1</v>
      </c>
      <c r="B1159" s="1080">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79"/>
      <c r="AD1159" s="1079"/>
      <c r="AE1159" s="1079"/>
      <c r="AF1159" s="1079"/>
      <c r="AG1159" s="1079"/>
      <c r="AH1159" s="325"/>
      <c r="AI1159" s="326"/>
      <c r="AJ1159" s="326"/>
      <c r="AK1159" s="326"/>
      <c r="AL1159" s="327"/>
      <c r="AM1159" s="328"/>
      <c r="AN1159" s="328"/>
      <c r="AO1159" s="329"/>
      <c r="AP1159" s="322"/>
      <c r="AQ1159" s="322"/>
      <c r="AR1159" s="322"/>
      <c r="AS1159" s="322"/>
      <c r="AT1159" s="322"/>
      <c r="AU1159" s="322"/>
      <c r="AV1159" s="322"/>
      <c r="AW1159" s="322"/>
      <c r="AX1159" s="322"/>
      <c r="AY1159">
        <f>$AY$1156</f>
        <v>0</v>
      </c>
    </row>
    <row r="1160" spans="1:51" ht="26.25" customHeight="1" x14ac:dyDescent="0.15">
      <c r="A1160" s="1080">
        <v>2</v>
      </c>
      <c r="B1160" s="1080">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79"/>
      <c r="AD1160" s="1079"/>
      <c r="AE1160" s="1079"/>
      <c r="AF1160" s="1079"/>
      <c r="AG1160" s="1079"/>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80">
        <v>3</v>
      </c>
      <c r="B1161" s="1080">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79"/>
      <c r="AD1161" s="1079"/>
      <c r="AE1161" s="1079"/>
      <c r="AF1161" s="1079"/>
      <c r="AG1161" s="1079"/>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80">
        <v>4</v>
      </c>
      <c r="B1162" s="1080">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79"/>
      <c r="AD1162" s="1079"/>
      <c r="AE1162" s="1079"/>
      <c r="AF1162" s="1079"/>
      <c r="AG1162" s="1079"/>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80">
        <v>5</v>
      </c>
      <c r="B1163" s="1080">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79"/>
      <c r="AD1163" s="1079"/>
      <c r="AE1163" s="1079"/>
      <c r="AF1163" s="1079"/>
      <c r="AG1163" s="1079"/>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80">
        <v>6</v>
      </c>
      <c r="B1164" s="1080">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79"/>
      <c r="AD1164" s="1079"/>
      <c r="AE1164" s="1079"/>
      <c r="AF1164" s="1079"/>
      <c r="AG1164" s="1079"/>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80">
        <v>7</v>
      </c>
      <c r="B1165" s="1080">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79"/>
      <c r="AD1165" s="1079"/>
      <c r="AE1165" s="1079"/>
      <c r="AF1165" s="1079"/>
      <c r="AG1165" s="1079"/>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80">
        <v>8</v>
      </c>
      <c r="B1166" s="1080">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79"/>
      <c r="AD1166" s="1079"/>
      <c r="AE1166" s="1079"/>
      <c r="AF1166" s="1079"/>
      <c r="AG1166" s="1079"/>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80">
        <v>9</v>
      </c>
      <c r="B1167" s="1080">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79"/>
      <c r="AD1167" s="1079"/>
      <c r="AE1167" s="1079"/>
      <c r="AF1167" s="1079"/>
      <c r="AG1167" s="1079"/>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80">
        <v>10</v>
      </c>
      <c r="B1168" s="1080">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79"/>
      <c r="AD1168" s="1079"/>
      <c r="AE1168" s="1079"/>
      <c r="AF1168" s="1079"/>
      <c r="AG1168" s="1079"/>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80">
        <v>11</v>
      </c>
      <c r="B1169" s="1080">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79"/>
      <c r="AD1169" s="1079"/>
      <c r="AE1169" s="1079"/>
      <c r="AF1169" s="1079"/>
      <c r="AG1169" s="1079"/>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80">
        <v>12</v>
      </c>
      <c r="B1170" s="1080">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79"/>
      <c r="AD1170" s="1079"/>
      <c r="AE1170" s="1079"/>
      <c r="AF1170" s="1079"/>
      <c r="AG1170" s="1079"/>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80">
        <v>13</v>
      </c>
      <c r="B1171" s="1080">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79"/>
      <c r="AD1171" s="1079"/>
      <c r="AE1171" s="1079"/>
      <c r="AF1171" s="1079"/>
      <c r="AG1171" s="1079"/>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80">
        <v>14</v>
      </c>
      <c r="B1172" s="1080">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79"/>
      <c r="AD1172" s="1079"/>
      <c r="AE1172" s="1079"/>
      <c r="AF1172" s="1079"/>
      <c r="AG1172" s="1079"/>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80">
        <v>15</v>
      </c>
      <c r="B1173" s="1080">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79"/>
      <c r="AD1173" s="1079"/>
      <c r="AE1173" s="1079"/>
      <c r="AF1173" s="1079"/>
      <c r="AG1173" s="1079"/>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80">
        <v>16</v>
      </c>
      <c r="B1174" s="1080">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79"/>
      <c r="AD1174" s="1079"/>
      <c r="AE1174" s="1079"/>
      <c r="AF1174" s="1079"/>
      <c r="AG1174" s="1079"/>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80">
        <v>17</v>
      </c>
      <c r="B1175" s="1080">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79"/>
      <c r="AD1175" s="1079"/>
      <c r="AE1175" s="1079"/>
      <c r="AF1175" s="1079"/>
      <c r="AG1175" s="1079"/>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80">
        <v>18</v>
      </c>
      <c r="B1176" s="1080">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79"/>
      <c r="AD1176" s="1079"/>
      <c r="AE1176" s="1079"/>
      <c r="AF1176" s="1079"/>
      <c r="AG1176" s="1079"/>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80">
        <v>19</v>
      </c>
      <c r="B1177" s="1080">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79"/>
      <c r="AD1177" s="1079"/>
      <c r="AE1177" s="1079"/>
      <c r="AF1177" s="1079"/>
      <c r="AG1177" s="1079"/>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80">
        <v>20</v>
      </c>
      <c r="B1178" s="1080">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79"/>
      <c r="AD1178" s="1079"/>
      <c r="AE1178" s="1079"/>
      <c r="AF1178" s="1079"/>
      <c r="AG1178" s="1079"/>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80">
        <v>21</v>
      </c>
      <c r="B1179" s="1080">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79"/>
      <c r="AD1179" s="1079"/>
      <c r="AE1179" s="1079"/>
      <c r="AF1179" s="1079"/>
      <c r="AG1179" s="1079"/>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80">
        <v>22</v>
      </c>
      <c r="B1180" s="1080">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79"/>
      <c r="AD1180" s="1079"/>
      <c r="AE1180" s="1079"/>
      <c r="AF1180" s="1079"/>
      <c r="AG1180" s="1079"/>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80">
        <v>23</v>
      </c>
      <c r="B1181" s="1080">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79"/>
      <c r="AD1181" s="1079"/>
      <c r="AE1181" s="1079"/>
      <c r="AF1181" s="1079"/>
      <c r="AG1181" s="1079"/>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80">
        <v>24</v>
      </c>
      <c r="B1182" s="1080">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79"/>
      <c r="AD1182" s="1079"/>
      <c r="AE1182" s="1079"/>
      <c r="AF1182" s="1079"/>
      <c r="AG1182" s="1079"/>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80">
        <v>25</v>
      </c>
      <c r="B1183" s="1080">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79"/>
      <c r="AD1183" s="1079"/>
      <c r="AE1183" s="1079"/>
      <c r="AF1183" s="1079"/>
      <c r="AG1183" s="1079"/>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80">
        <v>26</v>
      </c>
      <c r="B1184" s="1080">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79"/>
      <c r="AD1184" s="1079"/>
      <c r="AE1184" s="1079"/>
      <c r="AF1184" s="1079"/>
      <c r="AG1184" s="1079"/>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80">
        <v>27</v>
      </c>
      <c r="B1185" s="1080">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79"/>
      <c r="AD1185" s="1079"/>
      <c r="AE1185" s="1079"/>
      <c r="AF1185" s="1079"/>
      <c r="AG1185" s="1079"/>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80">
        <v>28</v>
      </c>
      <c r="B1186" s="1080">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79"/>
      <c r="AD1186" s="1079"/>
      <c r="AE1186" s="1079"/>
      <c r="AF1186" s="1079"/>
      <c r="AG1186" s="1079"/>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80">
        <v>29</v>
      </c>
      <c r="B1187" s="1080">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79"/>
      <c r="AD1187" s="1079"/>
      <c r="AE1187" s="1079"/>
      <c r="AF1187" s="1079"/>
      <c r="AG1187" s="1079"/>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80">
        <v>30</v>
      </c>
      <c r="B1188" s="1080">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79"/>
      <c r="AD1188" s="1079"/>
      <c r="AE1188" s="1079"/>
      <c r="AF1188" s="1079"/>
      <c r="AG1188" s="1079"/>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229</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7" t="s">
        <v>297</v>
      </c>
      <c r="K1191" s="109"/>
      <c r="L1191" s="109"/>
      <c r="M1191" s="109"/>
      <c r="N1191" s="109"/>
      <c r="O1191" s="109"/>
      <c r="P1191" s="336" t="s">
        <v>27</v>
      </c>
      <c r="Q1191" s="336"/>
      <c r="R1191" s="336"/>
      <c r="S1191" s="336"/>
      <c r="T1191" s="336"/>
      <c r="U1191" s="336"/>
      <c r="V1191" s="336"/>
      <c r="W1191" s="336"/>
      <c r="X1191" s="336"/>
      <c r="Y1191" s="346" t="s">
        <v>350</v>
      </c>
      <c r="Z1191" s="347"/>
      <c r="AA1191" s="347"/>
      <c r="AB1191" s="347"/>
      <c r="AC1191" s="277" t="s">
        <v>335</v>
      </c>
      <c r="AD1191" s="277"/>
      <c r="AE1191" s="277"/>
      <c r="AF1191" s="277"/>
      <c r="AG1191" s="277"/>
      <c r="AH1191" s="346" t="s">
        <v>258</v>
      </c>
      <c r="AI1191" s="348"/>
      <c r="AJ1191" s="348"/>
      <c r="AK1191" s="348"/>
      <c r="AL1191" s="348" t="s">
        <v>21</v>
      </c>
      <c r="AM1191" s="348"/>
      <c r="AN1191" s="348"/>
      <c r="AO1191" s="422"/>
      <c r="AP1191" s="423" t="s">
        <v>298</v>
      </c>
      <c r="AQ1191" s="423"/>
      <c r="AR1191" s="423"/>
      <c r="AS1191" s="423"/>
      <c r="AT1191" s="423"/>
      <c r="AU1191" s="423"/>
      <c r="AV1191" s="423"/>
      <c r="AW1191" s="423"/>
      <c r="AX1191" s="423"/>
      <c r="AY1191">
        <f>$AY$1189</f>
        <v>0</v>
      </c>
    </row>
    <row r="1192" spans="1:51" ht="26.25" customHeight="1" x14ac:dyDescent="0.15">
      <c r="A1192" s="1080">
        <v>1</v>
      </c>
      <c r="B1192" s="1080">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79"/>
      <c r="AD1192" s="1079"/>
      <c r="AE1192" s="1079"/>
      <c r="AF1192" s="1079"/>
      <c r="AG1192" s="1079"/>
      <c r="AH1192" s="325"/>
      <c r="AI1192" s="326"/>
      <c r="AJ1192" s="326"/>
      <c r="AK1192" s="326"/>
      <c r="AL1192" s="327"/>
      <c r="AM1192" s="328"/>
      <c r="AN1192" s="328"/>
      <c r="AO1192" s="329"/>
      <c r="AP1192" s="322"/>
      <c r="AQ1192" s="322"/>
      <c r="AR1192" s="322"/>
      <c r="AS1192" s="322"/>
      <c r="AT1192" s="322"/>
      <c r="AU1192" s="322"/>
      <c r="AV1192" s="322"/>
      <c r="AW1192" s="322"/>
      <c r="AX1192" s="322"/>
      <c r="AY1192">
        <f>$AY$1189</f>
        <v>0</v>
      </c>
    </row>
    <row r="1193" spans="1:51" ht="26.25" customHeight="1" x14ac:dyDescent="0.15">
      <c r="A1193" s="1080">
        <v>2</v>
      </c>
      <c r="B1193" s="1080">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79"/>
      <c r="AD1193" s="1079"/>
      <c r="AE1193" s="1079"/>
      <c r="AF1193" s="1079"/>
      <c r="AG1193" s="1079"/>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80">
        <v>3</v>
      </c>
      <c r="B1194" s="1080">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79"/>
      <c r="AD1194" s="1079"/>
      <c r="AE1194" s="1079"/>
      <c r="AF1194" s="1079"/>
      <c r="AG1194" s="1079"/>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80">
        <v>4</v>
      </c>
      <c r="B1195" s="1080">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79"/>
      <c r="AD1195" s="1079"/>
      <c r="AE1195" s="1079"/>
      <c r="AF1195" s="1079"/>
      <c r="AG1195" s="1079"/>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80">
        <v>5</v>
      </c>
      <c r="B1196" s="1080">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79"/>
      <c r="AD1196" s="1079"/>
      <c r="AE1196" s="1079"/>
      <c r="AF1196" s="1079"/>
      <c r="AG1196" s="1079"/>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80">
        <v>6</v>
      </c>
      <c r="B1197" s="1080">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79"/>
      <c r="AD1197" s="1079"/>
      <c r="AE1197" s="1079"/>
      <c r="AF1197" s="1079"/>
      <c r="AG1197" s="1079"/>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80">
        <v>7</v>
      </c>
      <c r="B1198" s="1080">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79"/>
      <c r="AD1198" s="1079"/>
      <c r="AE1198" s="1079"/>
      <c r="AF1198" s="1079"/>
      <c r="AG1198" s="1079"/>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80">
        <v>8</v>
      </c>
      <c r="B1199" s="1080">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79"/>
      <c r="AD1199" s="1079"/>
      <c r="AE1199" s="1079"/>
      <c r="AF1199" s="1079"/>
      <c r="AG1199" s="1079"/>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80">
        <v>9</v>
      </c>
      <c r="B1200" s="1080">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79"/>
      <c r="AD1200" s="1079"/>
      <c r="AE1200" s="1079"/>
      <c r="AF1200" s="1079"/>
      <c r="AG1200" s="1079"/>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80">
        <v>10</v>
      </c>
      <c r="B1201" s="1080">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79"/>
      <c r="AD1201" s="1079"/>
      <c r="AE1201" s="1079"/>
      <c r="AF1201" s="1079"/>
      <c r="AG1201" s="1079"/>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80">
        <v>11</v>
      </c>
      <c r="B1202" s="1080">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79"/>
      <c r="AD1202" s="1079"/>
      <c r="AE1202" s="1079"/>
      <c r="AF1202" s="1079"/>
      <c r="AG1202" s="1079"/>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80">
        <v>12</v>
      </c>
      <c r="B1203" s="1080">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79"/>
      <c r="AD1203" s="1079"/>
      <c r="AE1203" s="1079"/>
      <c r="AF1203" s="1079"/>
      <c r="AG1203" s="1079"/>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80">
        <v>13</v>
      </c>
      <c r="B1204" s="1080">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79"/>
      <c r="AD1204" s="1079"/>
      <c r="AE1204" s="1079"/>
      <c r="AF1204" s="1079"/>
      <c r="AG1204" s="1079"/>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80">
        <v>14</v>
      </c>
      <c r="B1205" s="1080">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79"/>
      <c r="AD1205" s="1079"/>
      <c r="AE1205" s="1079"/>
      <c r="AF1205" s="1079"/>
      <c r="AG1205" s="1079"/>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80">
        <v>15</v>
      </c>
      <c r="B1206" s="1080">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79"/>
      <c r="AD1206" s="1079"/>
      <c r="AE1206" s="1079"/>
      <c r="AF1206" s="1079"/>
      <c r="AG1206" s="1079"/>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80">
        <v>16</v>
      </c>
      <c r="B1207" s="1080">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79"/>
      <c r="AD1207" s="1079"/>
      <c r="AE1207" s="1079"/>
      <c r="AF1207" s="1079"/>
      <c r="AG1207" s="1079"/>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80">
        <v>17</v>
      </c>
      <c r="B1208" s="1080">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79"/>
      <c r="AD1208" s="1079"/>
      <c r="AE1208" s="1079"/>
      <c r="AF1208" s="1079"/>
      <c r="AG1208" s="1079"/>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80">
        <v>18</v>
      </c>
      <c r="B1209" s="1080">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79"/>
      <c r="AD1209" s="1079"/>
      <c r="AE1209" s="1079"/>
      <c r="AF1209" s="1079"/>
      <c r="AG1209" s="1079"/>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80">
        <v>19</v>
      </c>
      <c r="B1210" s="1080">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79"/>
      <c r="AD1210" s="1079"/>
      <c r="AE1210" s="1079"/>
      <c r="AF1210" s="1079"/>
      <c r="AG1210" s="1079"/>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80">
        <v>20</v>
      </c>
      <c r="B1211" s="1080">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79"/>
      <c r="AD1211" s="1079"/>
      <c r="AE1211" s="1079"/>
      <c r="AF1211" s="1079"/>
      <c r="AG1211" s="1079"/>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80">
        <v>21</v>
      </c>
      <c r="B1212" s="1080">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79"/>
      <c r="AD1212" s="1079"/>
      <c r="AE1212" s="1079"/>
      <c r="AF1212" s="1079"/>
      <c r="AG1212" s="1079"/>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80">
        <v>22</v>
      </c>
      <c r="B1213" s="1080">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79"/>
      <c r="AD1213" s="1079"/>
      <c r="AE1213" s="1079"/>
      <c r="AF1213" s="1079"/>
      <c r="AG1213" s="1079"/>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80">
        <v>23</v>
      </c>
      <c r="B1214" s="1080">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79"/>
      <c r="AD1214" s="1079"/>
      <c r="AE1214" s="1079"/>
      <c r="AF1214" s="1079"/>
      <c r="AG1214" s="1079"/>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80">
        <v>24</v>
      </c>
      <c r="B1215" s="1080">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79"/>
      <c r="AD1215" s="1079"/>
      <c r="AE1215" s="1079"/>
      <c r="AF1215" s="1079"/>
      <c r="AG1215" s="1079"/>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80">
        <v>25</v>
      </c>
      <c r="B1216" s="1080">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79"/>
      <c r="AD1216" s="1079"/>
      <c r="AE1216" s="1079"/>
      <c r="AF1216" s="1079"/>
      <c r="AG1216" s="1079"/>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80">
        <v>26</v>
      </c>
      <c r="B1217" s="1080">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79"/>
      <c r="AD1217" s="1079"/>
      <c r="AE1217" s="1079"/>
      <c r="AF1217" s="1079"/>
      <c r="AG1217" s="1079"/>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80">
        <v>27</v>
      </c>
      <c r="B1218" s="1080">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79"/>
      <c r="AD1218" s="1079"/>
      <c r="AE1218" s="1079"/>
      <c r="AF1218" s="1079"/>
      <c r="AG1218" s="1079"/>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80">
        <v>28</v>
      </c>
      <c r="B1219" s="1080">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79"/>
      <c r="AD1219" s="1079"/>
      <c r="AE1219" s="1079"/>
      <c r="AF1219" s="1079"/>
      <c r="AG1219" s="1079"/>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80">
        <v>29</v>
      </c>
      <c r="B1220" s="1080">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79"/>
      <c r="AD1220" s="1079"/>
      <c r="AE1220" s="1079"/>
      <c r="AF1220" s="1079"/>
      <c r="AG1220" s="1079"/>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80">
        <v>30</v>
      </c>
      <c r="B1221" s="1080">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79"/>
      <c r="AD1221" s="1079"/>
      <c r="AE1221" s="1079"/>
      <c r="AF1221" s="1079"/>
      <c r="AG1221" s="1079"/>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7" t="s">
        <v>297</v>
      </c>
      <c r="K1224" s="109"/>
      <c r="L1224" s="109"/>
      <c r="M1224" s="109"/>
      <c r="N1224" s="109"/>
      <c r="O1224" s="109"/>
      <c r="P1224" s="336" t="s">
        <v>27</v>
      </c>
      <c r="Q1224" s="336"/>
      <c r="R1224" s="336"/>
      <c r="S1224" s="336"/>
      <c r="T1224" s="336"/>
      <c r="U1224" s="336"/>
      <c r="V1224" s="336"/>
      <c r="W1224" s="336"/>
      <c r="X1224" s="336"/>
      <c r="Y1224" s="346" t="s">
        <v>350</v>
      </c>
      <c r="Z1224" s="347"/>
      <c r="AA1224" s="347"/>
      <c r="AB1224" s="347"/>
      <c r="AC1224" s="277" t="s">
        <v>335</v>
      </c>
      <c r="AD1224" s="277"/>
      <c r="AE1224" s="277"/>
      <c r="AF1224" s="277"/>
      <c r="AG1224" s="277"/>
      <c r="AH1224" s="346" t="s">
        <v>258</v>
      </c>
      <c r="AI1224" s="348"/>
      <c r="AJ1224" s="348"/>
      <c r="AK1224" s="348"/>
      <c r="AL1224" s="348" t="s">
        <v>21</v>
      </c>
      <c r="AM1224" s="348"/>
      <c r="AN1224" s="348"/>
      <c r="AO1224" s="422"/>
      <c r="AP1224" s="423" t="s">
        <v>298</v>
      </c>
      <c r="AQ1224" s="423"/>
      <c r="AR1224" s="423"/>
      <c r="AS1224" s="423"/>
      <c r="AT1224" s="423"/>
      <c r="AU1224" s="423"/>
      <c r="AV1224" s="423"/>
      <c r="AW1224" s="423"/>
      <c r="AX1224" s="423"/>
      <c r="AY1224">
        <f>$AY$1222</f>
        <v>0</v>
      </c>
    </row>
    <row r="1225" spans="1:51" ht="26.25" customHeight="1" x14ac:dyDescent="0.15">
      <c r="A1225" s="1080">
        <v>1</v>
      </c>
      <c r="B1225" s="1080">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79"/>
      <c r="AD1225" s="1079"/>
      <c r="AE1225" s="1079"/>
      <c r="AF1225" s="1079"/>
      <c r="AG1225" s="1079"/>
      <c r="AH1225" s="325"/>
      <c r="AI1225" s="326"/>
      <c r="AJ1225" s="326"/>
      <c r="AK1225" s="326"/>
      <c r="AL1225" s="327"/>
      <c r="AM1225" s="328"/>
      <c r="AN1225" s="328"/>
      <c r="AO1225" s="329"/>
      <c r="AP1225" s="322"/>
      <c r="AQ1225" s="322"/>
      <c r="AR1225" s="322"/>
      <c r="AS1225" s="322"/>
      <c r="AT1225" s="322"/>
      <c r="AU1225" s="322"/>
      <c r="AV1225" s="322"/>
      <c r="AW1225" s="322"/>
      <c r="AX1225" s="322"/>
      <c r="AY1225">
        <f>$AY$1222</f>
        <v>0</v>
      </c>
    </row>
    <row r="1226" spans="1:51" ht="26.25" customHeight="1" x14ac:dyDescent="0.15">
      <c r="A1226" s="1080">
        <v>2</v>
      </c>
      <c r="B1226" s="1080">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79"/>
      <c r="AD1226" s="1079"/>
      <c r="AE1226" s="1079"/>
      <c r="AF1226" s="1079"/>
      <c r="AG1226" s="1079"/>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80">
        <v>3</v>
      </c>
      <c r="B1227" s="1080">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79"/>
      <c r="AD1227" s="1079"/>
      <c r="AE1227" s="1079"/>
      <c r="AF1227" s="1079"/>
      <c r="AG1227" s="1079"/>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80">
        <v>4</v>
      </c>
      <c r="B1228" s="1080">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79"/>
      <c r="AD1228" s="1079"/>
      <c r="AE1228" s="1079"/>
      <c r="AF1228" s="1079"/>
      <c r="AG1228" s="1079"/>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80">
        <v>5</v>
      </c>
      <c r="B1229" s="1080">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79"/>
      <c r="AD1229" s="1079"/>
      <c r="AE1229" s="1079"/>
      <c r="AF1229" s="1079"/>
      <c r="AG1229" s="1079"/>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80">
        <v>6</v>
      </c>
      <c r="B1230" s="1080">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79"/>
      <c r="AD1230" s="1079"/>
      <c r="AE1230" s="1079"/>
      <c r="AF1230" s="1079"/>
      <c r="AG1230" s="1079"/>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80">
        <v>7</v>
      </c>
      <c r="B1231" s="1080">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79"/>
      <c r="AD1231" s="1079"/>
      <c r="AE1231" s="1079"/>
      <c r="AF1231" s="1079"/>
      <c r="AG1231" s="1079"/>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80">
        <v>8</v>
      </c>
      <c r="B1232" s="1080">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79"/>
      <c r="AD1232" s="1079"/>
      <c r="AE1232" s="1079"/>
      <c r="AF1232" s="1079"/>
      <c r="AG1232" s="1079"/>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80">
        <v>9</v>
      </c>
      <c r="B1233" s="1080">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79"/>
      <c r="AD1233" s="1079"/>
      <c r="AE1233" s="1079"/>
      <c r="AF1233" s="1079"/>
      <c r="AG1233" s="1079"/>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80">
        <v>10</v>
      </c>
      <c r="B1234" s="1080">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79"/>
      <c r="AD1234" s="1079"/>
      <c r="AE1234" s="1079"/>
      <c r="AF1234" s="1079"/>
      <c r="AG1234" s="1079"/>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80">
        <v>11</v>
      </c>
      <c r="B1235" s="1080">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79"/>
      <c r="AD1235" s="1079"/>
      <c r="AE1235" s="1079"/>
      <c r="AF1235" s="1079"/>
      <c r="AG1235" s="1079"/>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80">
        <v>12</v>
      </c>
      <c r="B1236" s="1080">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79"/>
      <c r="AD1236" s="1079"/>
      <c r="AE1236" s="1079"/>
      <c r="AF1236" s="1079"/>
      <c r="AG1236" s="1079"/>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80">
        <v>13</v>
      </c>
      <c r="B1237" s="1080">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79"/>
      <c r="AD1237" s="1079"/>
      <c r="AE1237" s="1079"/>
      <c r="AF1237" s="1079"/>
      <c r="AG1237" s="1079"/>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80">
        <v>14</v>
      </c>
      <c r="B1238" s="1080">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79"/>
      <c r="AD1238" s="1079"/>
      <c r="AE1238" s="1079"/>
      <c r="AF1238" s="1079"/>
      <c r="AG1238" s="1079"/>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80">
        <v>15</v>
      </c>
      <c r="B1239" s="1080">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79"/>
      <c r="AD1239" s="1079"/>
      <c r="AE1239" s="1079"/>
      <c r="AF1239" s="1079"/>
      <c r="AG1239" s="1079"/>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80">
        <v>16</v>
      </c>
      <c r="B1240" s="1080">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79"/>
      <c r="AD1240" s="1079"/>
      <c r="AE1240" s="1079"/>
      <c r="AF1240" s="1079"/>
      <c r="AG1240" s="1079"/>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80">
        <v>17</v>
      </c>
      <c r="B1241" s="1080">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79"/>
      <c r="AD1241" s="1079"/>
      <c r="AE1241" s="1079"/>
      <c r="AF1241" s="1079"/>
      <c r="AG1241" s="1079"/>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80">
        <v>18</v>
      </c>
      <c r="B1242" s="1080">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79"/>
      <c r="AD1242" s="1079"/>
      <c r="AE1242" s="1079"/>
      <c r="AF1242" s="1079"/>
      <c r="AG1242" s="1079"/>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80">
        <v>19</v>
      </c>
      <c r="B1243" s="1080">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79"/>
      <c r="AD1243" s="1079"/>
      <c r="AE1243" s="1079"/>
      <c r="AF1243" s="1079"/>
      <c r="AG1243" s="1079"/>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80">
        <v>20</v>
      </c>
      <c r="B1244" s="1080">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79"/>
      <c r="AD1244" s="1079"/>
      <c r="AE1244" s="1079"/>
      <c r="AF1244" s="1079"/>
      <c r="AG1244" s="1079"/>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80">
        <v>21</v>
      </c>
      <c r="B1245" s="1080">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79"/>
      <c r="AD1245" s="1079"/>
      <c r="AE1245" s="1079"/>
      <c r="AF1245" s="1079"/>
      <c r="AG1245" s="1079"/>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80">
        <v>22</v>
      </c>
      <c r="B1246" s="1080">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79"/>
      <c r="AD1246" s="1079"/>
      <c r="AE1246" s="1079"/>
      <c r="AF1246" s="1079"/>
      <c r="AG1246" s="1079"/>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80">
        <v>23</v>
      </c>
      <c r="B1247" s="1080">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79"/>
      <c r="AD1247" s="1079"/>
      <c r="AE1247" s="1079"/>
      <c r="AF1247" s="1079"/>
      <c r="AG1247" s="1079"/>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80">
        <v>24</v>
      </c>
      <c r="B1248" s="1080">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79"/>
      <c r="AD1248" s="1079"/>
      <c r="AE1248" s="1079"/>
      <c r="AF1248" s="1079"/>
      <c r="AG1248" s="1079"/>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80">
        <v>25</v>
      </c>
      <c r="B1249" s="1080">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79"/>
      <c r="AD1249" s="1079"/>
      <c r="AE1249" s="1079"/>
      <c r="AF1249" s="1079"/>
      <c r="AG1249" s="1079"/>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80">
        <v>26</v>
      </c>
      <c r="B1250" s="1080">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79"/>
      <c r="AD1250" s="1079"/>
      <c r="AE1250" s="1079"/>
      <c r="AF1250" s="1079"/>
      <c r="AG1250" s="1079"/>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80">
        <v>27</v>
      </c>
      <c r="B1251" s="1080">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79"/>
      <c r="AD1251" s="1079"/>
      <c r="AE1251" s="1079"/>
      <c r="AF1251" s="1079"/>
      <c r="AG1251" s="1079"/>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80">
        <v>28</v>
      </c>
      <c r="B1252" s="1080">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79"/>
      <c r="AD1252" s="1079"/>
      <c r="AE1252" s="1079"/>
      <c r="AF1252" s="1079"/>
      <c r="AG1252" s="1079"/>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80">
        <v>29</v>
      </c>
      <c r="B1253" s="1080">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79"/>
      <c r="AD1253" s="1079"/>
      <c r="AE1253" s="1079"/>
      <c r="AF1253" s="1079"/>
      <c r="AG1253" s="1079"/>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80">
        <v>30</v>
      </c>
      <c r="B1254" s="1080">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79"/>
      <c r="AD1254" s="1079"/>
      <c r="AE1254" s="1079"/>
      <c r="AF1254" s="1079"/>
      <c r="AG1254" s="1079"/>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230</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7" t="s">
        <v>297</v>
      </c>
      <c r="K1257" s="109"/>
      <c r="L1257" s="109"/>
      <c r="M1257" s="109"/>
      <c r="N1257" s="109"/>
      <c r="O1257" s="109"/>
      <c r="P1257" s="336" t="s">
        <v>27</v>
      </c>
      <c r="Q1257" s="336"/>
      <c r="R1257" s="336"/>
      <c r="S1257" s="336"/>
      <c r="T1257" s="336"/>
      <c r="U1257" s="336"/>
      <c r="V1257" s="336"/>
      <c r="W1257" s="336"/>
      <c r="X1257" s="336"/>
      <c r="Y1257" s="346" t="s">
        <v>350</v>
      </c>
      <c r="Z1257" s="347"/>
      <c r="AA1257" s="347"/>
      <c r="AB1257" s="347"/>
      <c r="AC1257" s="277" t="s">
        <v>335</v>
      </c>
      <c r="AD1257" s="277"/>
      <c r="AE1257" s="277"/>
      <c r="AF1257" s="277"/>
      <c r="AG1257" s="277"/>
      <c r="AH1257" s="346" t="s">
        <v>258</v>
      </c>
      <c r="AI1257" s="348"/>
      <c r="AJ1257" s="348"/>
      <c r="AK1257" s="348"/>
      <c r="AL1257" s="348" t="s">
        <v>21</v>
      </c>
      <c r="AM1257" s="348"/>
      <c r="AN1257" s="348"/>
      <c r="AO1257" s="422"/>
      <c r="AP1257" s="423" t="s">
        <v>298</v>
      </c>
      <c r="AQ1257" s="423"/>
      <c r="AR1257" s="423"/>
      <c r="AS1257" s="423"/>
      <c r="AT1257" s="423"/>
      <c r="AU1257" s="423"/>
      <c r="AV1257" s="423"/>
      <c r="AW1257" s="423"/>
      <c r="AX1257" s="423"/>
      <c r="AY1257">
        <f>$AY$1255</f>
        <v>0</v>
      </c>
    </row>
    <row r="1258" spans="1:51" ht="26.25" customHeight="1" x14ac:dyDescent="0.15">
      <c r="A1258" s="1080">
        <v>1</v>
      </c>
      <c r="B1258" s="1080">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79"/>
      <c r="AD1258" s="1079"/>
      <c r="AE1258" s="1079"/>
      <c r="AF1258" s="1079"/>
      <c r="AG1258" s="1079"/>
      <c r="AH1258" s="325"/>
      <c r="AI1258" s="326"/>
      <c r="AJ1258" s="326"/>
      <c r="AK1258" s="326"/>
      <c r="AL1258" s="327"/>
      <c r="AM1258" s="328"/>
      <c r="AN1258" s="328"/>
      <c r="AO1258" s="329"/>
      <c r="AP1258" s="322"/>
      <c r="AQ1258" s="322"/>
      <c r="AR1258" s="322"/>
      <c r="AS1258" s="322"/>
      <c r="AT1258" s="322"/>
      <c r="AU1258" s="322"/>
      <c r="AV1258" s="322"/>
      <c r="AW1258" s="322"/>
      <c r="AX1258" s="322"/>
      <c r="AY1258">
        <f>$AY$1255</f>
        <v>0</v>
      </c>
    </row>
    <row r="1259" spans="1:51" ht="26.25" customHeight="1" x14ac:dyDescent="0.15">
      <c r="A1259" s="1080">
        <v>2</v>
      </c>
      <c r="B1259" s="1080">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79"/>
      <c r="AD1259" s="1079"/>
      <c r="AE1259" s="1079"/>
      <c r="AF1259" s="1079"/>
      <c r="AG1259" s="1079"/>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80">
        <v>3</v>
      </c>
      <c r="B1260" s="1080">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79"/>
      <c r="AD1260" s="1079"/>
      <c r="AE1260" s="1079"/>
      <c r="AF1260" s="1079"/>
      <c r="AG1260" s="1079"/>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80">
        <v>4</v>
      </c>
      <c r="B1261" s="1080">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79"/>
      <c r="AD1261" s="1079"/>
      <c r="AE1261" s="1079"/>
      <c r="AF1261" s="1079"/>
      <c r="AG1261" s="1079"/>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80">
        <v>5</v>
      </c>
      <c r="B1262" s="1080">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79"/>
      <c r="AD1262" s="1079"/>
      <c r="AE1262" s="1079"/>
      <c r="AF1262" s="1079"/>
      <c r="AG1262" s="1079"/>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80">
        <v>6</v>
      </c>
      <c r="B1263" s="1080">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79"/>
      <c r="AD1263" s="1079"/>
      <c r="AE1263" s="1079"/>
      <c r="AF1263" s="1079"/>
      <c r="AG1263" s="1079"/>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80">
        <v>7</v>
      </c>
      <c r="B1264" s="1080">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79"/>
      <c r="AD1264" s="1079"/>
      <c r="AE1264" s="1079"/>
      <c r="AF1264" s="1079"/>
      <c r="AG1264" s="1079"/>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80">
        <v>8</v>
      </c>
      <c r="B1265" s="1080">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79"/>
      <c r="AD1265" s="1079"/>
      <c r="AE1265" s="1079"/>
      <c r="AF1265" s="1079"/>
      <c r="AG1265" s="1079"/>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80">
        <v>9</v>
      </c>
      <c r="B1266" s="1080">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79"/>
      <c r="AD1266" s="1079"/>
      <c r="AE1266" s="1079"/>
      <c r="AF1266" s="1079"/>
      <c r="AG1266" s="1079"/>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80">
        <v>10</v>
      </c>
      <c r="B1267" s="1080">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79"/>
      <c r="AD1267" s="1079"/>
      <c r="AE1267" s="1079"/>
      <c r="AF1267" s="1079"/>
      <c r="AG1267" s="1079"/>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80">
        <v>11</v>
      </c>
      <c r="B1268" s="1080">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79"/>
      <c r="AD1268" s="1079"/>
      <c r="AE1268" s="1079"/>
      <c r="AF1268" s="1079"/>
      <c r="AG1268" s="1079"/>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80">
        <v>12</v>
      </c>
      <c r="B1269" s="1080">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79"/>
      <c r="AD1269" s="1079"/>
      <c r="AE1269" s="1079"/>
      <c r="AF1269" s="1079"/>
      <c r="AG1269" s="1079"/>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80">
        <v>13</v>
      </c>
      <c r="B1270" s="1080">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79"/>
      <c r="AD1270" s="1079"/>
      <c r="AE1270" s="1079"/>
      <c r="AF1270" s="1079"/>
      <c r="AG1270" s="1079"/>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80">
        <v>14</v>
      </c>
      <c r="B1271" s="1080">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79"/>
      <c r="AD1271" s="1079"/>
      <c r="AE1271" s="1079"/>
      <c r="AF1271" s="1079"/>
      <c r="AG1271" s="1079"/>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80">
        <v>15</v>
      </c>
      <c r="B1272" s="1080">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79"/>
      <c r="AD1272" s="1079"/>
      <c r="AE1272" s="1079"/>
      <c r="AF1272" s="1079"/>
      <c r="AG1272" s="1079"/>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80">
        <v>16</v>
      </c>
      <c r="B1273" s="1080">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79"/>
      <c r="AD1273" s="1079"/>
      <c r="AE1273" s="1079"/>
      <c r="AF1273" s="1079"/>
      <c r="AG1273" s="1079"/>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80">
        <v>17</v>
      </c>
      <c r="B1274" s="1080">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79"/>
      <c r="AD1274" s="1079"/>
      <c r="AE1274" s="1079"/>
      <c r="AF1274" s="1079"/>
      <c r="AG1274" s="1079"/>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80">
        <v>18</v>
      </c>
      <c r="B1275" s="1080">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79"/>
      <c r="AD1275" s="1079"/>
      <c r="AE1275" s="1079"/>
      <c r="AF1275" s="1079"/>
      <c r="AG1275" s="1079"/>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80">
        <v>19</v>
      </c>
      <c r="B1276" s="1080">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79"/>
      <c r="AD1276" s="1079"/>
      <c r="AE1276" s="1079"/>
      <c r="AF1276" s="1079"/>
      <c r="AG1276" s="1079"/>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80">
        <v>20</v>
      </c>
      <c r="B1277" s="1080">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79"/>
      <c r="AD1277" s="1079"/>
      <c r="AE1277" s="1079"/>
      <c r="AF1277" s="1079"/>
      <c r="AG1277" s="1079"/>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80">
        <v>21</v>
      </c>
      <c r="B1278" s="1080">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79"/>
      <c r="AD1278" s="1079"/>
      <c r="AE1278" s="1079"/>
      <c r="AF1278" s="1079"/>
      <c r="AG1278" s="1079"/>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80">
        <v>22</v>
      </c>
      <c r="B1279" s="1080">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79"/>
      <c r="AD1279" s="1079"/>
      <c r="AE1279" s="1079"/>
      <c r="AF1279" s="1079"/>
      <c r="AG1279" s="1079"/>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80">
        <v>23</v>
      </c>
      <c r="B1280" s="1080">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79"/>
      <c r="AD1280" s="1079"/>
      <c r="AE1280" s="1079"/>
      <c r="AF1280" s="1079"/>
      <c r="AG1280" s="1079"/>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80">
        <v>24</v>
      </c>
      <c r="B1281" s="1080">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79"/>
      <c r="AD1281" s="1079"/>
      <c r="AE1281" s="1079"/>
      <c r="AF1281" s="1079"/>
      <c r="AG1281" s="1079"/>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80">
        <v>25</v>
      </c>
      <c r="B1282" s="1080">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79"/>
      <c r="AD1282" s="1079"/>
      <c r="AE1282" s="1079"/>
      <c r="AF1282" s="1079"/>
      <c r="AG1282" s="1079"/>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80">
        <v>26</v>
      </c>
      <c r="B1283" s="1080">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79"/>
      <c r="AD1283" s="1079"/>
      <c r="AE1283" s="1079"/>
      <c r="AF1283" s="1079"/>
      <c r="AG1283" s="1079"/>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80">
        <v>27</v>
      </c>
      <c r="B1284" s="1080">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79"/>
      <c r="AD1284" s="1079"/>
      <c r="AE1284" s="1079"/>
      <c r="AF1284" s="1079"/>
      <c r="AG1284" s="1079"/>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80">
        <v>28</v>
      </c>
      <c r="B1285" s="1080">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79"/>
      <c r="AD1285" s="1079"/>
      <c r="AE1285" s="1079"/>
      <c r="AF1285" s="1079"/>
      <c r="AG1285" s="1079"/>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80">
        <v>29</v>
      </c>
      <c r="B1286" s="1080">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79"/>
      <c r="AD1286" s="1079"/>
      <c r="AE1286" s="1079"/>
      <c r="AF1286" s="1079"/>
      <c r="AG1286" s="1079"/>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80">
        <v>30</v>
      </c>
      <c r="B1287" s="1080">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79"/>
      <c r="AD1287" s="1079"/>
      <c r="AE1287" s="1079"/>
      <c r="AF1287" s="1079"/>
      <c r="AG1287" s="1079"/>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231</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7" t="s">
        <v>297</v>
      </c>
      <c r="K1290" s="109"/>
      <c r="L1290" s="109"/>
      <c r="M1290" s="109"/>
      <c r="N1290" s="109"/>
      <c r="O1290" s="109"/>
      <c r="P1290" s="336" t="s">
        <v>27</v>
      </c>
      <c r="Q1290" s="336"/>
      <c r="R1290" s="336"/>
      <c r="S1290" s="336"/>
      <c r="T1290" s="336"/>
      <c r="U1290" s="336"/>
      <c r="V1290" s="336"/>
      <c r="W1290" s="336"/>
      <c r="X1290" s="336"/>
      <c r="Y1290" s="346" t="s">
        <v>350</v>
      </c>
      <c r="Z1290" s="347"/>
      <c r="AA1290" s="347"/>
      <c r="AB1290" s="347"/>
      <c r="AC1290" s="277" t="s">
        <v>335</v>
      </c>
      <c r="AD1290" s="277"/>
      <c r="AE1290" s="277"/>
      <c r="AF1290" s="277"/>
      <c r="AG1290" s="277"/>
      <c r="AH1290" s="346" t="s">
        <v>258</v>
      </c>
      <c r="AI1290" s="348"/>
      <c r="AJ1290" s="348"/>
      <c r="AK1290" s="348"/>
      <c r="AL1290" s="348" t="s">
        <v>21</v>
      </c>
      <c r="AM1290" s="348"/>
      <c r="AN1290" s="348"/>
      <c r="AO1290" s="422"/>
      <c r="AP1290" s="423" t="s">
        <v>298</v>
      </c>
      <c r="AQ1290" s="423"/>
      <c r="AR1290" s="423"/>
      <c r="AS1290" s="423"/>
      <c r="AT1290" s="423"/>
      <c r="AU1290" s="423"/>
      <c r="AV1290" s="423"/>
      <c r="AW1290" s="423"/>
      <c r="AX1290" s="423"/>
      <c r="AY1290">
        <f>$AY$1288</f>
        <v>0</v>
      </c>
    </row>
    <row r="1291" spans="1:51" ht="26.25" customHeight="1" x14ac:dyDescent="0.15">
      <c r="A1291" s="1080">
        <v>1</v>
      </c>
      <c r="B1291" s="1080">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79"/>
      <c r="AD1291" s="1079"/>
      <c r="AE1291" s="1079"/>
      <c r="AF1291" s="1079"/>
      <c r="AG1291" s="1079"/>
      <c r="AH1291" s="325"/>
      <c r="AI1291" s="326"/>
      <c r="AJ1291" s="326"/>
      <c r="AK1291" s="326"/>
      <c r="AL1291" s="327"/>
      <c r="AM1291" s="328"/>
      <c r="AN1291" s="328"/>
      <c r="AO1291" s="329"/>
      <c r="AP1291" s="322"/>
      <c r="AQ1291" s="322"/>
      <c r="AR1291" s="322"/>
      <c r="AS1291" s="322"/>
      <c r="AT1291" s="322"/>
      <c r="AU1291" s="322"/>
      <c r="AV1291" s="322"/>
      <c r="AW1291" s="322"/>
      <c r="AX1291" s="322"/>
      <c r="AY1291">
        <f>$AY$1288</f>
        <v>0</v>
      </c>
    </row>
    <row r="1292" spans="1:51" ht="26.25" customHeight="1" x14ac:dyDescent="0.15">
      <c r="A1292" s="1080">
        <v>2</v>
      </c>
      <c r="B1292" s="1080">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79"/>
      <c r="AD1292" s="1079"/>
      <c r="AE1292" s="1079"/>
      <c r="AF1292" s="1079"/>
      <c r="AG1292" s="1079"/>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80">
        <v>3</v>
      </c>
      <c r="B1293" s="1080">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79"/>
      <c r="AD1293" s="1079"/>
      <c r="AE1293" s="1079"/>
      <c r="AF1293" s="1079"/>
      <c r="AG1293" s="1079"/>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80">
        <v>4</v>
      </c>
      <c r="B1294" s="1080">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79"/>
      <c r="AD1294" s="1079"/>
      <c r="AE1294" s="1079"/>
      <c r="AF1294" s="1079"/>
      <c r="AG1294" s="1079"/>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80">
        <v>5</v>
      </c>
      <c r="B1295" s="1080">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79"/>
      <c r="AD1295" s="1079"/>
      <c r="AE1295" s="1079"/>
      <c r="AF1295" s="1079"/>
      <c r="AG1295" s="1079"/>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80">
        <v>6</v>
      </c>
      <c r="B1296" s="1080">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79"/>
      <c r="AD1296" s="1079"/>
      <c r="AE1296" s="1079"/>
      <c r="AF1296" s="1079"/>
      <c r="AG1296" s="1079"/>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80">
        <v>7</v>
      </c>
      <c r="B1297" s="1080">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79"/>
      <c r="AD1297" s="1079"/>
      <c r="AE1297" s="1079"/>
      <c r="AF1297" s="1079"/>
      <c r="AG1297" s="1079"/>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80">
        <v>8</v>
      </c>
      <c r="B1298" s="1080">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79"/>
      <c r="AD1298" s="1079"/>
      <c r="AE1298" s="1079"/>
      <c r="AF1298" s="1079"/>
      <c r="AG1298" s="1079"/>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80">
        <v>9</v>
      </c>
      <c r="B1299" s="1080">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79"/>
      <c r="AD1299" s="1079"/>
      <c r="AE1299" s="1079"/>
      <c r="AF1299" s="1079"/>
      <c r="AG1299" s="1079"/>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80">
        <v>10</v>
      </c>
      <c r="B1300" s="1080">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79"/>
      <c r="AD1300" s="1079"/>
      <c r="AE1300" s="1079"/>
      <c r="AF1300" s="1079"/>
      <c r="AG1300" s="1079"/>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80">
        <v>11</v>
      </c>
      <c r="B1301" s="1080">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79"/>
      <c r="AD1301" s="1079"/>
      <c r="AE1301" s="1079"/>
      <c r="AF1301" s="1079"/>
      <c r="AG1301" s="1079"/>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80">
        <v>12</v>
      </c>
      <c r="B1302" s="1080">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79"/>
      <c r="AD1302" s="1079"/>
      <c r="AE1302" s="1079"/>
      <c r="AF1302" s="1079"/>
      <c r="AG1302" s="1079"/>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80">
        <v>13</v>
      </c>
      <c r="B1303" s="1080">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79"/>
      <c r="AD1303" s="1079"/>
      <c r="AE1303" s="1079"/>
      <c r="AF1303" s="1079"/>
      <c r="AG1303" s="1079"/>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80">
        <v>14</v>
      </c>
      <c r="B1304" s="1080">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79"/>
      <c r="AD1304" s="1079"/>
      <c r="AE1304" s="1079"/>
      <c r="AF1304" s="1079"/>
      <c r="AG1304" s="1079"/>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80">
        <v>15</v>
      </c>
      <c r="B1305" s="1080">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79"/>
      <c r="AD1305" s="1079"/>
      <c r="AE1305" s="1079"/>
      <c r="AF1305" s="1079"/>
      <c r="AG1305" s="1079"/>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80">
        <v>16</v>
      </c>
      <c r="B1306" s="1080">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79"/>
      <c r="AD1306" s="1079"/>
      <c r="AE1306" s="1079"/>
      <c r="AF1306" s="1079"/>
      <c r="AG1306" s="1079"/>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80">
        <v>17</v>
      </c>
      <c r="B1307" s="1080">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79"/>
      <c r="AD1307" s="1079"/>
      <c r="AE1307" s="1079"/>
      <c r="AF1307" s="1079"/>
      <c r="AG1307" s="1079"/>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80">
        <v>18</v>
      </c>
      <c r="B1308" s="1080">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79"/>
      <c r="AD1308" s="1079"/>
      <c r="AE1308" s="1079"/>
      <c r="AF1308" s="1079"/>
      <c r="AG1308" s="1079"/>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80">
        <v>19</v>
      </c>
      <c r="B1309" s="1080">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79"/>
      <c r="AD1309" s="1079"/>
      <c r="AE1309" s="1079"/>
      <c r="AF1309" s="1079"/>
      <c r="AG1309" s="1079"/>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80">
        <v>20</v>
      </c>
      <c r="B1310" s="1080">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79"/>
      <c r="AD1310" s="1079"/>
      <c r="AE1310" s="1079"/>
      <c r="AF1310" s="1079"/>
      <c r="AG1310" s="1079"/>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80">
        <v>21</v>
      </c>
      <c r="B1311" s="1080">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79"/>
      <c r="AD1311" s="1079"/>
      <c r="AE1311" s="1079"/>
      <c r="AF1311" s="1079"/>
      <c r="AG1311" s="1079"/>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80">
        <v>22</v>
      </c>
      <c r="B1312" s="1080">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79"/>
      <c r="AD1312" s="1079"/>
      <c r="AE1312" s="1079"/>
      <c r="AF1312" s="1079"/>
      <c r="AG1312" s="1079"/>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80">
        <v>23</v>
      </c>
      <c r="B1313" s="1080">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79"/>
      <c r="AD1313" s="1079"/>
      <c r="AE1313" s="1079"/>
      <c r="AF1313" s="1079"/>
      <c r="AG1313" s="1079"/>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80">
        <v>24</v>
      </c>
      <c r="B1314" s="1080">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79"/>
      <c r="AD1314" s="1079"/>
      <c r="AE1314" s="1079"/>
      <c r="AF1314" s="1079"/>
      <c r="AG1314" s="1079"/>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80">
        <v>25</v>
      </c>
      <c r="B1315" s="1080">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79"/>
      <c r="AD1315" s="1079"/>
      <c r="AE1315" s="1079"/>
      <c r="AF1315" s="1079"/>
      <c r="AG1315" s="1079"/>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80">
        <v>26</v>
      </c>
      <c r="B1316" s="1080">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79"/>
      <c r="AD1316" s="1079"/>
      <c r="AE1316" s="1079"/>
      <c r="AF1316" s="1079"/>
      <c r="AG1316" s="1079"/>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80">
        <v>27</v>
      </c>
      <c r="B1317" s="1080">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79"/>
      <c r="AD1317" s="1079"/>
      <c r="AE1317" s="1079"/>
      <c r="AF1317" s="1079"/>
      <c r="AG1317" s="1079"/>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80">
        <v>28</v>
      </c>
      <c r="B1318" s="1080">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79"/>
      <c r="AD1318" s="1079"/>
      <c r="AE1318" s="1079"/>
      <c r="AF1318" s="1079"/>
      <c r="AG1318" s="1079"/>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80">
        <v>29</v>
      </c>
      <c r="B1319" s="1080">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79"/>
      <c r="AD1319" s="1079"/>
      <c r="AE1319" s="1079"/>
      <c r="AF1319" s="1079"/>
      <c r="AG1319" s="1079"/>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80">
        <v>30</v>
      </c>
      <c r="B1320" s="1080">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79"/>
      <c r="AD1320" s="1079"/>
      <c r="AE1320" s="1079"/>
      <c r="AF1320" s="1079"/>
      <c r="AG1320" s="1079"/>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安田弘秋</dc:creator>
  <cp:lastModifiedBy>m</cp:lastModifiedBy>
  <cp:lastPrinted>2021-07-08T06:04:37Z</cp:lastPrinted>
  <dcterms:created xsi:type="dcterms:W3CDTF">2012-03-13T00:50:25Z</dcterms:created>
  <dcterms:modified xsi:type="dcterms:W3CDTF">2021-09-17T02:27:58Z</dcterms:modified>
</cp:coreProperties>
</file>