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<sst xmlns="http://schemas.openxmlformats.org/spreadsheetml/2006/main" count="3163" uniqueCount="804">
  <si>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</si>
  <si>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</si>
  <si>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</si>
  <si>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</si>
  <si>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</si>
  <si>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</si>
  <si>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</si>
  <si>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</si>
  <si>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</si>
  <si>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</si>
  <si>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</si>
  <si>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</si>
  <si>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</si>
  <si>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</si>
  <si>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</si>
  <si>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</si>
  <si>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</si>
  <si>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</si>
  <si>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</si>
  <si>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</si>
  <si>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</si>
  <si>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</si>
  <si>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</si>
  <si>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</si>
  <si>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</si>
  <si>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</si>
  <si>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</si>
  <si>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</si>
  <si>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</si>
  <si>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</si>
  <si>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</si>
  <si>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</si>
  <si>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</si>
  <si>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</si>
  <si>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</si>
  <si>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</si>
  <si>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</si>
  <si>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</si>
  <si>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</si>
  <si>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</si>
  <si>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</si>
  <si>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</si>
  <si>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</si>
  <si>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</si>
  <si>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</si>
  <si>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</si>
  <si>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</si>
  <si>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</si>
  <si>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</si>
  <si>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</si>
  <si>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</si>
  <si>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</si>
  <si>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</si>
  <si>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</si>
  <si>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</si>
  <si>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</si>
  <si>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</si>
  <si>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</si>
  <si>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</si>
  <si>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</si>
  <si>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</si>
  <si>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</si>
  <si>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</si>
  <si>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</si>
  <si>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</si>
  <si>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</si>
  <si>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</si>
  <si>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</si>
  <si>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</si>
  <si>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</si>
  <si>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</si>
  <si>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</si>
  <si>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</si>
  <si>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</si>
  <si>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</si>
  <si>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</si>
  <si>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</si>
  <si>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</si>
  <si>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</si>
  <si>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</si>
  <si>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</si>
  <si>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</si>
  <si>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</si>
  <si>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</si>
  <si>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</si>
  <si>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</si>
  <si>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</si>
  <si>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</si>
  <si>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</si>
  <si>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</si>
  <si>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</si>
  <si>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</si>
  <si>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</si>
  <si>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</si>
  <si>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</si>
  <si>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</si>
  <si>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</si>
  <si>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</si>
  <si>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</si>
  <si>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</si>
  <si>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</si>
  <si>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</si>
  <si>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</si>
  <si>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</si>
  <si>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</si>
  <si>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</si>
  <si>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</si>
  <si>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</si>
  <si>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</si>
  <si>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</si>
  <si>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</si>
  <si>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</si>
  <si>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</si>
  <si>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</si>
  <si>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</si>
  <si>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</si>
  <si>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</si>
  <si>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</si>
  <si>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</si>
  <si>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</si>
  <si>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</si>
  <si>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</si>
  <si>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</si>
  <si>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</si>
  <si>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</si>
  <si>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</si>
  <si>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</si>
  <si>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</si>
  <si>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</si>
  <si>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</si>
  <si>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</si>
  <si>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</si>
  <si>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</si>
  <si>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</si>
  <si>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</si>
  <si>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</si>
  <si>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</si>
  <si>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</si>
  <si>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</si>
  <si>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</si>
  <si>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</si>
  <si>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</si>
  <si>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</si>
  <si>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</si>
  <si>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</si>
  <si>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</si>
  <si>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</si>
  <si>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</si>
  <si>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</si>
  <si>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</si>
  <si>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</si>
  <si>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</si>
  <si>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</si>
  <si>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</si>
  <si>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</si>
  <si>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</si>
  <si>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</si>
  <si>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</si>
  <si>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</si>
  <si>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</si>
  <si>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</si>
  <si>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</si>
  <si>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</si>
  <si>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</si>
  <si>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</si>
  <si>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</si>
  <si>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</si>
  <si>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</si>
  <si>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</si>
  <si>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</si>
  <si>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</si>
  <si>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</si>
  <si>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</si>
  <si>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</si>
  <si>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</si>
  <si>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</si>
  <si>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</si>
  <si>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</si>
  <si>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</si>
  <si>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</si>
  <si>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</si>
  <si>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</si>
  <si>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</si>
  <si>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</si>
  <si>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</si>
  <si>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</si>
  <si>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</si>
  <si>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</si>
  <si>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</si>
  <si>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</si>
  <si>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</si>
  <si>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</si>
  <si>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</si>
  <si>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</si>
  <si>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</si>
  <si>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</si>
  <si>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</si>
  <si>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</si>
  <si>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</si>
  <si>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</si>
  <si>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</si>
  <si>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</si>
  <si>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</si>
  <si>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</si>
  <si>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</si>
  <si>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</si>
  <si>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</si>
  <si>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</si>
  <si>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</si>
  <si>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</si>
  <si>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</si>
  <si>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</si>
  <si>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</si>
  <si>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</si>
  <si>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</si>
  <si>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</si>
  <si>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</si>
  <si>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</si>
  <si>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</si>
  <si>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</si>
  <si>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</si>
  <si>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</si>
  <si>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</si>
  <si>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</si>
  <si>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</si>
  <si>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</si>
  <si>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</si>
  <si>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</si>
  <si>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</si>
  <si>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</si>
  <si>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</si>
  <si>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</si>
  <si>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</si>
  <si>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</si>
  <si>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</si>
  <si>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</si>
  <si>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</si>
  <si>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</si>
  <si>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</si>
  <si>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</si>
  <si>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</si>
  <si>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</si>
  <si>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</si>
  <si>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</si>
  <si>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</si>
  <si>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</si>
  <si>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</si>
  <si>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</si>
  <si>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</si>
  <si>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</si>
  <si>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</si>
  <si>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</si>
  <si>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</si>
  <si>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</si>
  <si>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</si>
  <si>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</si>
  <si>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</si>
  <si>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</si>
  <si>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</si>
  <si>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</si>
  <si>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</si>
  <si>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</si>
  <si>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</si>
  <si>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</si>
  <si>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</si>
  <si>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</si>
  <si>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</si>
  <si>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</si>
  <si>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</si>
  <si>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</si>
  <si>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</si>
  <si>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</si>
  <si>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</si>
  <si>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</si>
  <si>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</si>
  <si>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</si>
  <si>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</si>
  <si>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</si>
  <si>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</si>
  <si>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</si>
  <si>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</si>
  <si>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</si>
  <si>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</si>
  <si>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</si>
  <si>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</si>
  <si>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</si>
  <si>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</si>
  <si>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</si>
  <si>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</si>
  <si>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</si>
  <si>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</si>
  <si>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</si>
  <si>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</si>
  <si>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</si>
  <si>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</si>
  <si>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</si>
  <si>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</si>
  <si>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</si>
  <si>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</si>
  <si>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</si>
  <si>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</si>
  <si>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</si>
  <si>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</si>
  <si>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</si>
  <si>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</si>
  <si>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</si>
  <si>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</si>
  <si>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</si>
  <si>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</si>
  <si>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</si>
  <si>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</si>
  <si>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</si>
  <si>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</si>
  <si>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</si>
  <si>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</si>
  <si>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</si>
  <si>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</si>
  <si>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</si>
  <si>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</si>
  <si>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</si>
  <si>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</si>
  <si>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</si>
  <si>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</si>
  <si>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</si>
  <si>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</si>
  <si>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</si>
  <si>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</si>
  <si>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</si>
  <si>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</si>
  <si>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</si>
  <si>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</si>
  <si>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</si>
  <si>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</si>
  <si>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</si>
  <si>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</si>
  <si>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</si>
  <si>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</si>
  <si>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</si>
  <si>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</si>
  <si>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</si>
  <si>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</si>
  <si>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</si>
  <si>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</si>
  <si>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</si>
  <si>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</si>
  <si>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</si>
  <si>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</si>
  <si>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</si>
  <si>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</si>
  <si>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</si>
  <si>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</si>
  <si>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</si>
  <si>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</si>
  <si>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</si>
  <si>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</si>
  <si>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</si>
  <si>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</si>
  <si>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</si>
  <si>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</si>
  <si>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</si>
  <si>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</si>
  <si>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</si>
  <si>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</si>
  <si>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</si>
  <si>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</si>
  <si>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</si>
  <si>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</si>
  <si>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</si>
  <si>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</si>
  <si>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</si>
  <si>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</si>
  <si>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</si>
  <si>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</si>
  <si>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</si>
  <si>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</si>
  <si>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</si>
  <si>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</si>
  <si>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</si>
  <si>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</si>
  <si>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</si>
  <si>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</si>
  <si>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</si>
  <si>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</si>
  <si>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</si>
  <si>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</si>
  <si>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</si>
  <si>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</si>
  <si>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</si>
  <si>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</si>
  <si>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</si>
  <si>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</si>
  <si>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</si>
  <si>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</si>
  <si>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</si>
  <si>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</si>
  <si>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</si>
  <si>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</si>
  <si>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</si>
  <si>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</si>
  <si>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</si>
  <si>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</si>
  <si>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</si>
  <si>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</si>
  <si>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</si>
  <si>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</si>
  <si>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</si>
  <si>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</si>
  <si>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</si>
  <si>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</si>
  <si>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</si>
  <si>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</si>
  <si>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</si>
  <si>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</si>
  <si>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</si>
  <si>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</si>
  <si>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</si>
  <si>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</si>
  <si>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</si>
  <si>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</si>
  <si>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</si>
  <si>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</si>
  <si>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</si>
  <si>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</si>
  <si>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</si>
  <si>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</si>
  <si>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</si>
  <si>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</si>
  <si>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</si>
  <si>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</si>
  <si>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</si>
  <si>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</si>
  <si>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</si>
  <si>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</si>
  <si>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</si>
  <si>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</si>
  <si>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</si>
  <si>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</si>
  <si>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</si>
  <si>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</si>
  <si>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</si>
  <si>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</si>
  <si>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</si>
  <si>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</si>
  <si>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</si>
  <si>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</si>
  <si>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</si>
  <si>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</si>
  <si>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</si>
  <si>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</si>
  <si>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</si>
  <si>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</si>
  <si>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</si>
  <si>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</si>
  <si>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</si>
  <si>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</si>
  <si>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</si>
  <si>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</si>
  <si>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</si>
  <si>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</si>
  <si>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</si>
  <si>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</si>
  <si>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</si>
  <si>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</si>
  <si>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</si>
  <si>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</si>
  <si>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</si>
  <si>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</si>
  <si>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</si>
  <si>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</si>
  <si>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</si>
  <si>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</si>
  <si>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</si>
  <si>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</si>
  <si>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</si>
  <si>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</si>
  <si>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</si>
  <si>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</si>
  <si>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</si>
  <si>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</si>
  <si>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</si>
  <si>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</si>
  <si>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</si>
  <si>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</si>
  <si>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</si>
  <si>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</si>
  <si>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</si>
  <si>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</si>
  <si>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</si>
  <si>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</si>
  <si>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</si>
  <si>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</si>
  <si>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</si>
  <si>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</si>
  <si>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</si>
  <si>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</si>
  <si>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</si>
  <si>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</si>
  <si>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</si>
  <si>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</si>
  <si>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</si>
  <si>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</si>
  <si>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</si>
  <si>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</si>
  <si>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</si>
  <si>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</si>
  <si>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</si>
  <si>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</si>
  <si>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</si>
  <si>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</si>
  <si>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</si>
  <si>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</si>
  <si>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</si>
  <si>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</si>
  <si>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</si>
  <si>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</si>
  <si>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</si>
  <si>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</si>
  <si>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</si>
  <si>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</si>
  <si>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</si>
  <si>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</si>
  <si>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</si>
  <si>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</si>
  <si>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</si>
  <si>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</si>
  <si>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</si>
  <si>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</si>
  <si>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</si>
  <si>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</si>
  <si>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</si>
  <si>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</si>
  <si>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</si>
  <si>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</si>
  <si>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</si>
  <si>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</si>
  <si>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</si>
  <si>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</si>
  <si>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</si>
  <si>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</si>
  <si>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</si>
  <si>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</si>
  <si>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</si>
  <si>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</si>
  <si>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</si>
  <si>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</si>
  <si>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</si>
  <si>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</si>
  <si>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</si>
  <si>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</si>
  <si>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</si>
  <si>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</si>
  <si>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</si>
  <si>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</si>
  <si>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</si>
  <si>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</si>
  <si>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</si>
  <si>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</si>
  <si>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</si>
  <si>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</si>
  <si>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</si>
  <si>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</si>
  <si>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</si>
  <si>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</si>
  <si>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</si>
  <si>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</si>
  <si>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</si>
  <si>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</si>
  <si>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</si>
  <si>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</si>
  <si>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</si>
  <si>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</si>
  <si>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</si>
  <si>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</si>
  <si>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</si>
  <si>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</si>
  <si>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</si>
  <si>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</si>
  <si>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</si>
  <si>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</si>
  <si>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</si>
  <si>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</si>
  <si>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</si>
  <si>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</si>
  <si>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</si>
  <si>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</si>
  <si>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</si>
  <si>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</si>
  <si>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</si>
  <si>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</si>
  <si>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</si>
  <si>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</si>
  <si>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</si>
  <si>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</si>
  <si>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</si>
  <si>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</si>
  <si>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</si>
  <si>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</si>
  <si>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</si>
  <si>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</si>
  <si>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</si>
  <si>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</si>
  <si>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</si>
  <si>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</si>
  <si>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</si>
  <si>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</si>
  <si>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</si>
  <si>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</si>
  <si>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</si>
  <si>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</si>
  <si>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</si>
  <si>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</si>
  <si>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</si>
  <si>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</si>
  <si>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</si>
  <si>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</si>
  <si>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</si>
  <si>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</si>
  <si>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</si>
  <si>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</si>
  <si>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</si>
  <si>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</si>
  <si>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</si>
  <si>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</si>
  <si>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</si>
  <si>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</si>
  <si>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</si>
  <si>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</si>
  <si>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</si>
  <si>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</si>
  <si>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</si>
  <si>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</si>
  <si>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</si>
  <si>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</si>
  <si>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</si>
  <si>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</si>
  <si>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</si>
  <si>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</si>
  <si>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</si>
  <si>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</si>
  <si>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</si>
  <si>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</si>
  <si>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</si>
  <si>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</si>
  <si>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</si>
  <si>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</si>
  <si>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</si>
  <si>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</si>
  <si>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</si>
  <si>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</si>
  <si>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</si>
  <si>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</si>
  <si>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</si>
  <si>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</si>
  <si>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</si>
  <si>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</si>
  <si>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</si>
  <si>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</si>
  <si>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</si>
  <si>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</si>
  <si>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</si>
  <si>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</si>
  <si>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</si>
  <si>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</si>
  <si>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</si>
  <si>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</si>
  <si>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</si>
  <si>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</si>
  <si>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</si>
  <si>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</si>
  <si>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</si>
  <si>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</si>
  <si>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</si>
  <si>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</si>
  <si>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</si>
  <si>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</si>
  <si>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</si>
  <si>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</si>
  <si>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</si>
  <si>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</si>
  <si>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</si>
  <si>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</si>
  <si>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</si>
  <si>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</si>
  <si>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</si>
  <si>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</si>
  <si>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</si>
  <si>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</si>
  <si>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</si>
  <si>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</si>
  <si>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</si>
  <si>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</si>
  <si>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</si>
  <si>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</si>
  <si>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</si>
  <si>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</si>
  <si>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</si>
  <si>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</si>
  <si>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</si>
  <si>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</si>
  <si>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</si>
  <si>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</si>
  <si>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</si>
  <si>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</si>
  <si>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</si>
  <si>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</si>
  <si>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</si>
  <si>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</si>
  <si>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</si>
  <si>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</si>
  <si>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</si>
  <si>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</si>
  <si>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</si>
  <si>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</si>
  <si>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</si>
  <si>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</si>
  <si>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災害により被災した公立社会教育施設を原形に復旧する</t>
  </si>
  <si>
    <t>施設</t>
  </si>
  <si>
    <t>文部科学省調べ</t>
  </si>
  <si>
    <t>件</t>
  </si>
  <si>
    <t>百万円</t>
  </si>
  <si>
    <t>百万円/件数</t>
    <phoneticPr fontId="5"/>
  </si>
  <si>
    <t>1　新しい時代に向けた教育政策の推進</t>
    <phoneticPr fontId="5"/>
  </si>
  <si>
    <t>1-5 家庭・地域の教育力の向上</t>
    <phoneticPr fontId="5"/>
  </si>
  <si>
    <t>0028</t>
  </si>
  <si>
    <t>0026</t>
  </si>
  <si>
    <t>0027</t>
  </si>
  <si>
    <t>0029</t>
  </si>
  <si>
    <t>○</t>
  </si>
  <si>
    <t>公立社会教育施設災害復旧事業</t>
    <phoneticPr fontId="5"/>
  </si>
  <si>
    <t>平成24年度</t>
    <phoneticPr fontId="5"/>
  </si>
  <si>
    <t>終了予定なし</t>
    <phoneticPr fontId="5"/>
  </si>
  <si>
    <t>-</t>
    <phoneticPr fontId="5"/>
  </si>
  <si>
    <t>大臣官房文教施設企画・防災部</t>
    <rPh sb="0" eb="2">
      <t>ダイジン</t>
    </rPh>
    <rPh sb="2" eb="4">
      <t>カンボウ</t>
    </rPh>
    <rPh sb="4" eb="6">
      <t>ブンキョウ</t>
    </rPh>
    <rPh sb="6" eb="8">
      <t>シセツ</t>
    </rPh>
    <rPh sb="8" eb="10">
      <t>キカク</t>
    </rPh>
    <rPh sb="11" eb="13">
      <t>ボウサイ</t>
    </rPh>
    <rPh sb="13" eb="14">
      <t>ブ</t>
    </rPh>
    <phoneticPr fontId="5"/>
  </si>
  <si>
    <t>参事官
野口　健</t>
    <rPh sb="0" eb="3">
      <t>サンジカン</t>
    </rPh>
    <rPh sb="4" eb="6">
      <t>ノグチ</t>
    </rPh>
    <rPh sb="7" eb="8">
      <t>ケン</t>
    </rPh>
    <phoneticPr fontId="5"/>
  </si>
  <si>
    <t>参事官（施設防災担当）</t>
    <rPh sb="0" eb="3">
      <t>サンジカン</t>
    </rPh>
    <rPh sb="4" eb="6">
      <t>シセツ</t>
    </rPh>
    <rPh sb="6" eb="8">
      <t>ボウサイ</t>
    </rPh>
    <rPh sb="8" eb="10">
      <t>タントウ</t>
    </rPh>
    <phoneticPr fontId="5"/>
  </si>
  <si>
    <t>-</t>
    <phoneticPr fontId="5"/>
  </si>
  <si>
    <t>体育・文化施設等の社会教育施設は、国民の身体的・文化的活動に必要なもので、豪雨災害等の前から利用者が多かったため、その復旧は国民のニーズを反映している。</t>
    <phoneticPr fontId="5"/>
  </si>
  <si>
    <t>地方や民間が個別に行うものではなく、国が総合的に推進していく必要がある。</t>
    <phoneticPr fontId="5"/>
  </si>
  <si>
    <t>当事業は、激甚災害法に基づき、国が地方公共団体に対して、特別の財政援助を行うものであり、必要かつ適切な事業。また、豪雨災害等からの復興に係る事業であり、優先度が高い。</t>
    <phoneticPr fontId="5"/>
  </si>
  <si>
    <t>無</t>
  </si>
  <si>
    <t>‐</t>
  </si>
  <si>
    <t>財務省立会のもと厳格な現地調査により事業経費を査定している。</t>
    <phoneticPr fontId="5"/>
  </si>
  <si>
    <t>現地調査実施に当たっては、被災地の状況も踏まえつつ、なるべく複数施設をまとめて調査するなど、効率化に努めている。</t>
    <phoneticPr fontId="5"/>
  </si>
  <si>
    <t>被災地域の復旧が適切に行われるよう、被災施設の原状復旧を目的とした補助事業として実施しており、実効性の高い事業である。</t>
    <phoneticPr fontId="5"/>
  </si>
  <si>
    <t>被災施設が復旧され、十分に活用されている。</t>
    <phoneticPr fontId="5"/>
  </si>
  <si>
    <t>災害復旧費</t>
    <phoneticPr fontId="5"/>
  </si>
  <si>
    <t>復旧工事費（本工事費、附帯工事費、設備費等）</t>
    <phoneticPr fontId="5"/>
  </si>
  <si>
    <t>-</t>
    <phoneticPr fontId="5"/>
  </si>
  <si>
    <t>-</t>
    <phoneticPr fontId="5"/>
  </si>
  <si>
    <t>被災した施設毎に復旧内容が異なる。</t>
    <rPh sb="0" eb="2">
      <t>ヒサイ</t>
    </rPh>
    <rPh sb="4" eb="6">
      <t>シセツ</t>
    </rPh>
    <rPh sb="6" eb="7">
      <t>ゴト</t>
    </rPh>
    <rPh sb="8" eb="10">
      <t>フッキュウ</t>
    </rPh>
    <rPh sb="10" eb="12">
      <t>ナイヨウ</t>
    </rPh>
    <rPh sb="13" eb="14">
      <t>コト</t>
    </rPh>
    <phoneticPr fontId="5"/>
  </si>
  <si>
    <t>A.熊本県</t>
    <rPh sb="2" eb="5">
      <t>クマモトケン</t>
    </rPh>
    <phoneticPr fontId="5"/>
  </si>
  <si>
    <t>B.熊本県益城町</t>
    <rPh sb="2" eb="4">
      <t>クマモト</t>
    </rPh>
    <rPh sb="4" eb="5">
      <t>ケン</t>
    </rPh>
    <phoneticPr fontId="5"/>
  </si>
  <si>
    <t>熊本県</t>
    <rPh sb="0" eb="3">
      <t>クマモトケン</t>
    </rPh>
    <phoneticPr fontId="5"/>
  </si>
  <si>
    <t>福島県</t>
    <rPh sb="0" eb="3">
      <t>フクシマケン</t>
    </rPh>
    <phoneticPr fontId="5"/>
  </si>
  <si>
    <t>岩手県</t>
    <rPh sb="0" eb="3">
      <t>イワテケン</t>
    </rPh>
    <phoneticPr fontId="5"/>
  </si>
  <si>
    <t>北海道</t>
    <rPh sb="0" eb="3">
      <t>ホッカイドウ</t>
    </rPh>
    <phoneticPr fontId="5"/>
  </si>
  <si>
    <t>岡山県</t>
    <rPh sb="0" eb="3">
      <t>オカヤマケン</t>
    </rPh>
    <phoneticPr fontId="5"/>
  </si>
  <si>
    <t>広島県</t>
    <rPh sb="0" eb="3">
      <t>ヒロシマケン</t>
    </rPh>
    <phoneticPr fontId="5"/>
  </si>
  <si>
    <t>千葉県</t>
    <rPh sb="0" eb="3">
      <t>チバケン</t>
    </rPh>
    <phoneticPr fontId="5"/>
  </si>
  <si>
    <t>栃木県</t>
    <rPh sb="0" eb="3">
      <t>トチギケン</t>
    </rPh>
    <phoneticPr fontId="5"/>
  </si>
  <si>
    <t>公立社会教育施設災害復旧（支出委任）</t>
    <rPh sb="0" eb="2">
      <t>コウリツ</t>
    </rPh>
    <rPh sb="2" eb="4">
      <t>シャカイ</t>
    </rPh>
    <rPh sb="4" eb="6">
      <t>キョウイク</t>
    </rPh>
    <rPh sb="6" eb="8">
      <t>シセツ</t>
    </rPh>
    <rPh sb="8" eb="10">
      <t>サイガイ</t>
    </rPh>
    <rPh sb="10" eb="12">
      <t>フッキュウ</t>
    </rPh>
    <rPh sb="13" eb="15">
      <t>シシュツ</t>
    </rPh>
    <rPh sb="15" eb="17">
      <t>イニン</t>
    </rPh>
    <phoneticPr fontId="5"/>
  </si>
  <si>
    <t>-</t>
    <phoneticPr fontId="5"/>
  </si>
  <si>
    <t>公立社会教育施設災害復旧</t>
  </si>
  <si>
    <t>公立社会教育施設災害復旧</t>
    <phoneticPr fontId="5"/>
  </si>
  <si>
    <t>補助金等交付</t>
  </si>
  <si>
    <t>熊本県益城町</t>
    <rPh sb="0" eb="3">
      <t>クマモトケン</t>
    </rPh>
    <phoneticPr fontId="5"/>
  </si>
  <si>
    <t>福島県本宮市</t>
    <rPh sb="0" eb="3">
      <t>フクシマケン</t>
    </rPh>
    <phoneticPr fontId="5"/>
  </si>
  <si>
    <t>岡山県新見市</t>
    <rPh sb="0" eb="3">
      <t>オカヤマケン</t>
    </rPh>
    <phoneticPr fontId="5"/>
  </si>
  <si>
    <t>岩手県宮古市</t>
    <rPh sb="0" eb="3">
      <t>イワテケン</t>
    </rPh>
    <phoneticPr fontId="5"/>
  </si>
  <si>
    <t>北海道むかわ町</t>
    <rPh sb="0" eb="3">
      <t>ホッカイドウ</t>
    </rPh>
    <phoneticPr fontId="5"/>
  </si>
  <si>
    <t>岩手県釜石市</t>
    <rPh sb="0" eb="3">
      <t>イワテケン</t>
    </rPh>
    <phoneticPr fontId="5"/>
  </si>
  <si>
    <t>福島県浅川町</t>
    <rPh sb="0" eb="3">
      <t>フクシマケン</t>
    </rPh>
    <phoneticPr fontId="5"/>
  </si>
  <si>
    <t>福島県相馬市</t>
    <rPh sb="0" eb="3">
      <t>フクシマケン</t>
    </rPh>
    <phoneticPr fontId="5"/>
  </si>
  <si>
    <t>福島県伊達市</t>
    <rPh sb="0" eb="3">
      <t>フクシマケン</t>
    </rPh>
    <phoneticPr fontId="5"/>
  </si>
  <si>
    <t>千葉県長柄町</t>
    <rPh sb="0" eb="3">
      <t>チバケン</t>
    </rPh>
    <phoneticPr fontId="5"/>
  </si>
  <si>
    <t>今後も引き続き、適切な復旧範囲及び内容の確認を行い、事業を実施していく。</t>
    <rPh sb="0" eb="2">
      <t>コンゴ</t>
    </rPh>
    <rPh sb="3" eb="4">
      <t>ヒ</t>
    </rPh>
    <rPh sb="5" eb="6">
      <t>ツヅ</t>
    </rPh>
    <rPh sb="8" eb="10">
      <t>テキセツ</t>
    </rPh>
    <rPh sb="11" eb="13">
      <t>フッキュウ</t>
    </rPh>
    <rPh sb="13" eb="15">
      <t>ハンイ</t>
    </rPh>
    <rPh sb="15" eb="16">
      <t>オヨ</t>
    </rPh>
    <rPh sb="17" eb="19">
      <t>ナイヨウ</t>
    </rPh>
    <rPh sb="20" eb="22">
      <t>カクニン</t>
    </rPh>
    <rPh sb="23" eb="24">
      <t>オコナ</t>
    </rPh>
    <rPh sb="26" eb="28">
      <t>ジギョウ</t>
    </rPh>
    <rPh sb="29" eb="31">
      <t>ジッシ</t>
    </rPh>
    <phoneticPr fontId="5"/>
  </si>
  <si>
    <t>事業計画の変更や事業費精査等を行ったことにより予定を下回ったこと等が主な理由である。</t>
    <rPh sb="0" eb="2">
      <t>ジギョウ</t>
    </rPh>
    <rPh sb="2" eb="4">
      <t>ケイカク</t>
    </rPh>
    <rPh sb="5" eb="7">
      <t>ヘンコウ</t>
    </rPh>
    <rPh sb="8" eb="11">
      <t>ジギョウヒ</t>
    </rPh>
    <rPh sb="11" eb="13">
      <t>セイサ</t>
    </rPh>
    <rPh sb="13" eb="14">
      <t>トウ</t>
    </rPh>
    <rPh sb="15" eb="16">
      <t>オコナ</t>
    </rPh>
    <rPh sb="23" eb="25">
      <t>ヨテイ</t>
    </rPh>
    <rPh sb="26" eb="28">
      <t>シタマワ</t>
    </rPh>
    <rPh sb="32" eb="33">
      <t>トウ</t>
    </rPh>
    <rPh sb="34" eb="35">
      <t>オモ</t>
    </rPh>
    <rPh sb="36" eb="38">
      <t>リユウ</t>
    </rPh>
    <phoneticPr fontId="5"/>
  </si>
  <si>
    <t>新型コロナウイルス感染症拡大に伴う予防対策、他事業との調整や工事の施工に伴い発生した状況変化に伴う施行能率の低下等により不測の日数を要したため。</t>
    <rPh sb="9" eb="12">
      <t>カンセンショウ</t>
    </rPh>
    <rPh sb="12" eb="14">
      <t>カクダイ</t>
    </rPh>
    <rPh sb="15" eb="16">
      <t>トモナ</t>
    </rPh>
    <phoneticPr fontId="5"/>
  </si>
  <si>
    <t>補助を受ける市町村等においても、工事費の算出に当たり、複数の業者から見積もりを取った上で最低価格を採用するなど、単位当たりコストの削減に努めている。
また、財務省立会のもと、現地調査にて事業（復旧）範囲及び内容を確認しており、適切に実施している事業である。</t>
    <rPh sb="78" eb="81">
      <t>ザイムショウ</t>
    </rPh>
    <rPh sb="81" eb="83">
      <t>リッカイ</t>
    </rPh>
    <rPh sb="87" eb="89">
      <t>ゲンチ</t>
    </rPh>
    <rPh sb="89" eb="91">
      <t>チョウサ</t>
    </rPh>
    <rPh sb="93" eb="95">
      <t>ジギョウ</t>
    </rPh>
    <rPh sb="96" eb="98">
      <t>フッキュウ</t>
    </rPh>
    <rPh sb="99" eb="101">
      <t>ハンイ</t>
    </rPh>
    <rPh sb="101" eb="102">
      <t>オヨ</t>
    </rPh>
    <rPh sb="103" eb="105">
      <t>ナイヨウ</t>
    </rPh>
    <rPh sb="106" eb="108">
      <t>カクニン</t>
    </rPh>
    <rPh sb="113" eb="115">
      <t>テキセツ</t>
    </rPh>
    <rPh sb="116" eb="118">
      <t>ジッシ</t>
    </rPh>
    <rPh sb="122" eb="124">
      <t>ジギョウ</t>
    </rPh>
    <phoneticPr fontId="5"/>
  </si>
  <si>
    <t>激甚災害に対処するための特別の財政援助等に関する法律第16条</t>
    <phoneticPr fontId="5"/>
  </si>
  <si>
    <t>激甚災害に対処するための特別の財政援助等に関する法律（以下、「激甚災害法」とする。）に基づき、被災した地方公共団体が設置する公立社会教育施設（公立社会体育施設・文化施設含む）の復旧を促進する。</t>
    <rPh sb="27" eb="29">
      <t>イカ</t>
    </rPh>
    <rPh sb="71" eb="73">
      <t>コウリツ</t>
    </rPh>
    <rPh sb="73" eb="75">
      <t>シャカイ</t>
    </rPh>
    <rPh sb="77" eb="79">
      <t>シセツ</t>
    </rPh>
    <phoneticPr fontId="5"/>
  </si>
  <si>
    <t>-</t>
    <phoneticPr fontId="5"/>
  </si>
  <si>
    <t>激甚災害法に基づき、被災した自治体が設置する公立社会教育施設（公立社会体育施設・文化施設含む）の復旧を促進するため、自治体が設置する公立社会教育施設（公立社会体育施設・文化施設含む）の復旧に必要な経費の2/3を補助する。補助金交付を行い、被災地域の社会教育施設が復旧され、地域住民の学習機会が確保された。</t>
    <rPh sb="31" eb="33">
      <t>コウリツ</t>
    </rPh>
    <rPh sb="33" eb="35">
      <t>シャカイ</t>
    </rPh>
    <rPh sb="37" eb="39">
      <t>シセツ</t>
    </rPh>
    <phoneticPr fontId="5"/>
  </si>
  <si>
    <t>公立社会教育施設災害復旧都道府県事務費</t>
    <phoneticPr fontId="5"/>
  </si>
  <si>
    <t>岩手県</t>
    <rPh sb="0" eb="3">
      <t>イワテケン</t>
    </rPh>
    <phoneticPr fontId="5"/>
  </si>
  <si>
    <t>福島県</t>
    <rPh sb="0" eb="3">
      <t>フクシマケン</t>
    </rPh>
    <phoneticPr fontId="5"/>
  </si>
  <si>
    <t>-/-</t>
    <phoneticPr fontId="5"/>
  </si>
  <si>
    <t>激甚災害法に基づき、地方公共団体が設置する公立社会教育施設（公立社会体育施設・文化施設含む）の復旧に必要な経費の2/3を補助する。また、公立社会教育施設災害復旧費補助金の執行にかかる都道府県の事務に係る経費を交付する。</t>
    <rPh sb="30" eb="32">
      <t>コウリツ</t>
    </rPh>
    <rPh sb="32" eb="34">
      <t>シャカイ</t>
    </rPh>
    <rPh sb="36" eb="38">
      <t>シセツ</t>
    </rPh>
    <phoneticPr fontId="5"/>
  </si>
  <si>
    <t>1,541.7/66</t>
    <phoneticPr fontId="5"/>
  </si>
  <si>
    <t>1,102.9/46</t>
    <phoneticPr fontId="5"/>
  </si>
  <si>
    <t>当初見込んでいた施設で交付申請のあったものについては、ほぼ全て交付決定をしており、成果実績は成果目標に見合ったものとなっていると考えられる。</t>
    <rPh sb="0" eb="2">
      <t>トウショ</t>
    </rPh>
    <rPh sb="2" eb="4">
      <t>ミコ</t>
    </rPh>
    <rPh sb="11" eb="13">
      <t>コウフ</t>
    </rPh>
    <rPh sb="13" eb="15">
      <t>シンセイ</t>
    </rPh>
    <rPh sb="29" eb="30">
      <t>スベ</t>
    </rPh>
    <rPh sb="31" eb="33">
      <t>コウフ</t>
    </rPh>
    <rPh sb="33" eb="35">
      <t>ケッテイ</t>
    </rPh>
    <rPh sb="46" eb="48">
      <t>セイカ</t>
    </rPh>
    <phoneticPr fontId="5"/>
  </si>
  <si>
    <t>当初見込んでいた施設で交付申請のあったものについては、ほぼ全て交付決定をしており、活動実績は見込みに見合ったものとなっていると考えられる。</t>
    <rPh sb="41" eb="43">
      <t>カツドウ</t>
    </rPh>
    <rPh sb="46" eb="48">
      <t>ミコミ</t>
    </rPh>
    <phoneticPr fontId="5"/>
  </si>
  <si>
    <t>-</t>
    <phoneticPr fontId="5"/>
  </si>
  <si>
    <t>-/-</t>
    <phoneticPr fontId="5"/>
  </si>
  <si>
    <t>交付決定額／交付決定件数　　　　　　</t>
    <phoneticPr fontId="5"/>
  </si>
  <si>
    <t>都道府県教育委員会が法定受託事務を処理するために必要な経費</t>
    <phoneticPr fontId="5"/>
  </si>
  <si>
    <t>事務費</t>
    <rPh sb="0" eb="3">
      <t>ジムヒ</t>
    </rPh>
    <phoneticPr fontId="5"/>
  </si>
  <si>
    <t>C.岩手県</t>
    <rPh sb="2" eb="5">
      <t>イワテケン</t>
    </rPh>
    <phoneticPr fontId="5"/>
  </si>
  <si>
    <t>法令で定める復旧対象施設に対する復旧済施設の比率（達成率）
※該当年度に起きた災害において復旧するとして見込んだ「目標値」欄に計上した施設に対する交付決定数を災害発生年度の成果実績として計上。
※成果実績は復旧する施設の交付決定後に記載。
※制度上、災害が発生した年度末に特定地方公共団体の指定があり、その後に現地調査を行い、現地調査に基づいて地方公共団体からの交付申請が届き次第、交付決定を行う。そのため、原則、年度末に復旧対象施設が定まることから、毎年度、繰越が必要な事業となっているところ。令和2年度に起きた災害については、順次現地調査を実施し、交付申請があり次第、令和3年度中に速やかに交付決定を行うこととしている。
※本事業は災害の発生に応じて対応する事業であり、終了予定を設定できないため、目標最終年度を設定することはなじまない。</t>
    <rPh sb="57" eb="60">
      <t>モクヒョウチ</t>
    </rPh>
    <rPh sb="86" eb="88">
      <t>セイカ</t>
    </rPh>
    <rPh sb="88" eb="90">
      <t>ジッセキ</t>
    </rPh>
    <rPh sb="93" eb="95">
      <t>ケイジョウ</t>
    </rPh>
    <rPh sb="98" eb="100">
      <t>セイカ</t>
    </rPh>
    <rPh sb="103" eb="105">
      <t>フッキュウ</t>
    </rPh>
    <rPh sb="107" eb="109">
      <t>シセツ</t>
    </rPh>
    <rPh sb="110" eb="112">
      <t>コウフ</t>
    </rPh>
    <rPh sb="112" eb="114">
      <t>ケッテイ</t>
    </rPh>
    <rPh sb="114" eb="115">
      <t>ゴ</t>
    </rPh>
    <rPh sb="116" eb="118">
      <t>キサイ</t>
    </rPh>
    <rPh sb="125" eb="127">
      <t>サイガイ</t>
    </rPh>
    <rPh sb="128" eb="130">
      <t>ハッセイ</t>
    </rPh>
    <rPh sb="132" eb="135">
      <t>ネンドマツ</t>
    </rPh>
    <rPh sb="136" eb="138">
      <t>トクテイ</t>
    </rPh>
    <rPh sb="138" eb="140">
      <t>チホウ</t>
    </rPh>
    <rPh sb="140" eb="142">
      <t>コウキョウ</t>
    </rPh>
    <rPh sb="142" eb="144">
      <t>ダンタイ</t>
    </rPh>
    <rPh sb="145" eb="147">
      <t>シテイ</t>
    </rPh>
    <rPh sb="153" eb="154">
      <t>ノチ</t>
    </rPh>
    <rPh sb="157" eb="159">
      <t>チョウサ</t>
    </rPh>
    <rPh sb="160" eb="161">
      <t>オコナ</t>
    </rPh>
    <rPh sb="163" eb="165">
      <t>ゲンチ</t>
    </rPh>
    <rPh sb="165" eb="167">
      <t>チョウサ</t>
    </rPh>
    <rPh sb="168" eb="169">
      <t>モト</t>
    </rPh>
    <rPh sb="181" eb="183">
      <t>コウフ</t>
    </rPh>
    <rPh sb="183" eb="185">
      <t>シンセイ</t>
    </rPh>
    <rPh sb="186" eb="187">
      <t>トド</t>
    </rPh>
    <rPh sb="188" eb="190">
      <t>シダイ</t>
    </rPh>
    <rPh sb="191" eb="193">
      <t>コウフ</t>
    </rPh>
    <rPh sb="193" eb="195">
      <t>ケッテイ</t>
    </rPh>
    <rPh sb="196" eb="197">
      <t>オコナ</t>
    </rPh>
    <rPh sb="204" eb="206">
      <t>ゲンソク</t>
    </rPh>
    <rPh sb="207" eb="210">
      <t>ネンドマツ</t>
    </rPh>
    <rPh sb="211" eb="213">
      <t>フッキュウ</t>
    </rPh>
    <rPh sb="213" eb="215">
      <t>タイショウ</t>
    </rPh>
    <rPh sb="215" eb="217">
      <t>シセツ</t>
    </rPh>
    <rPh sb="218" eb="219">
      <t>サダ</t>
    </rPh>
    <rPh sb="226" eb="229">
      <t>マイネンド</t>
    </rPh>
    <rPh sb="230" eb="231">
      <t>ク</t>
    </rPh>
    <rPh sb="231" eb="232">
      <t>コ</t>
    </rPh>
    <rPh sb="233" eb="235">
      <t>ヒツヨウ</t>
    </rPh>
    <rPh sb="236" eb="238">
      <t>ジギョウ</t>
    </rPh>
    <rPh sb="254" eb="255">
      <t>オ</t>
    </rPh>
    <rPh sb="257" eb="259">
      <t>サイガイ</t>
    </rPh>
    <rPh sb="265" eb="267">
      <t>ジュンジ</t>
    </rPh>
    <rPh sb="267" eb="269">
      <t>ゲンチ</t>
    </rPh>
    <rPh sb="269" eb="271">
      <t>チョウサ</t>
    </rPh>
    <rPh sb="272" eb="274">
      <t>ジッシ</t>
    </rPh>
    <rPh sb="276" eb="278">
      <t>コウフ</t>
    </rPh>
    <rPh sb="278" eb="280">
      <t>シンセイ</t>
    </rPh>
    <rPh sb="283" eb="285">
      <t>シダイ</t>
    </rPh>
    <rPh sb="286" eb="288">
      <t>レイワ</t>
    </rPh>
    <rPh sb="289" eb="291">
      <t>ネンド</t>
    </rPh>
    <rPh sb="291" eb="292">
      <t>チュウ</t>
    </rPh>
    <rPh sb="293" eb="294">
      <t>スミ</t>
    </rPh>
    <rPh sb="297" eb="299">
      <t>コウフ</t>
    </rPh>
    <rPh sb="299" eb="301">
      <t>ケッテイ</t>
    </rPh>
    <rPh sb="302" eb="303">
      <t>オコナ</t>
    </rPh>
    <rPh sb="314" eb="315">
      <t>ホン</t>
    </rPh>
    <rPh sb="315" eb="317">
      <t>ジギョウ</t>
    </rPh>
    <rPh sb="318" eb="320">
      <t>サイガイ</t>
    </rPh>
    <rPh sb="321" eb="323">
      <t>ハッセイ</t>
    </rPh>
    <rPh sb="324" eb="325">
      <t>オウ</t>
    </rPh>
    <rPh sb="327" eb="329">
      <t>タイオウ</t>
    </rPh>
    <rPh sb="331" eb="333">
      <t>ジギョウ</t>
    </rPh>
    <rPh sb="337" eb="339">
      <t>シュウリョウ</t>
    </rPh>
    <rPh sb="339" eb="341">
      <t>ヨテイ</t>
    </rPh>
    <rPh sb="342" eb="344">
      <t>セッテイ</t>
    </rPh>
    <rPh sb="351" eb="353">
      <t>モクヒョウ</t>
    </rPh>
    <rPh sb="353" eb="355">
      <t>サイシュウ</t>
    </rPh>
    <rPh sb="355" eb="357">
      <t>ネンド</t>
    </rPh>
    <rPh sb="358" eb="360">
      <t>セッテイ</t>
    </rPh>
    <phoneticPr fontId="5"/>
  </si>
  <si>
    <t>災害復旧交付決定件数
※該当年度に起きた災害において復旧するとして見込んだ「当初見込み」欄に計上した施設に対する交付決定数を災害発生年度の活動実績として計上。
※活動実績は復旧する施設の交付決定後に記載。
※制度上、災害が発生した年度末に特定地方公共団体の指定があり、その後に現地調査を行い、現地調査に基づいて地方公共団体からの交付申請が届き次第、交付決定を行う。そのため、原則、年度末に復旧対象施設が定まることから、毎年度、繰越が必要な事業となっているところ。令和2年度に起きた災害については、順次現地調査を実施し、交付申請があり次第、令和3年度中に速やかに交付決定を行うこととしている。</t>
    <rPh sb="38" eb="40">
      <t>トウショ</t>
    </rPh>
    <rPh sb="40" eb="42">
      <t>ミコ</t>
    </rPh>
    <rPh sb="69" eb="71">
      <t>カツドウ</t>
    </rPh>
    <rPh sb="81" eb="83">
      <t>カツドウ</t>
    </rPh>
    <phoneticPr fontId="5"/>
  </si>
  <si>
    <t>外部有識者点検対象外</t>
  </si>
  <si>
    <t>現状通り</t>
  </si>
  <si>
    <t>この事業は、引き続き事業規模の適正化に留意しつつ、早期執行等、適正かつ効率的な事業の実施を図るべきである。</t>
  </si>
  <si>
    <t>今後も引き続き事業規模の適正化に留意しつつ、早期執行等、適正かつ効率的な事業の実施を図る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</si>
</sst>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23812</xdr:colOff>
      <xdr:row>750</xdr:row>
      <xdr:rowOff>202406</xdr:rowOff>
    </xdr:from>
    <xdr:to>
      <xdr:col>41</xdr:col>
      <xdr:colOff>31513</xdr:colOff>
      <xdr:row>752</xdr:row>
      <xdr:rowOff>256655</xdr:rowOff>
    </xdr:to>
    <xdr:sp macro="" textlink="">
      <xdr:nvSpPr>
        <xdr:cNvPr id="11" name="Text Box 11">
          <a:extLst>
            <a:ext uri="{FF2B5EF4-FFF2-40B4-BE49-F238E27FC236}">
              <a16:creationId xmlns:a16="http://schemas.microsoft.com/office/drawing/2014/main" id="{DEA75C8C-9BB8-4EBB-9C06-3C40A57035B1}"/>
            </a:ext>
          </a:extLst>
        </xdr:cNvPr>
        <xdr:cNvSpPr txBox="1">
          <a:spLocks noChangeArrowheads="1"/>
        </xdr:cNvSpPr>
      </xdr:nvSpPr>
      <xdr:spPr bwMode="auto">
        <a:xfrm>
          <a:off x="3059906" y="43695937"/>
          <a:ext cx="5270263" cy="7686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繰越分（平成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年度第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次補正／令和元年度補正）</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186297</xdr:colOff>
      <xdr:row>757</xdr:row>
      <xdr:rowOff>208705</xdr:rowOff>
    </xdr:from>
    <xdr:to>
      <xdr:col>27</xdr:col>
      <xdr:colOff>154781</xdr:colOff>
      <xdr:row>759</xdr:row>
      <xdr:rowOff>107156</xdr:rowOff>
    </xdr:to>
    <xdr:sp macro="" textlink="">
      <xdr:nvSpPr>
        <xdr:cNvPr id="12" name="大かっこ 11">
          <a:extLst>
            <a:ext uri="{FF2B5EF4-FFF2-40B4-BE49-F238E27FC236}">
              <a16:creationId xmlns:a16="http://schemas.microsoft.com/office/drawing/2014/main" id="{4AF0321C-5377-45B8-97DA-B11F64B09B2D}"/>
            </a:ext>
          </a:extLst>
        </xdr:cNvPr>
        <xdr:cNvSpPr/>
      </xdr:nvSpPr>
      <xdr:spPr>
        <a:xfrm>
          <a:off x="1603141" y="45773924"/>
          <a:ext cx="4016609" cy="61282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公立社会教育施設の災害復旧事業実施に必要な経費を支出</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130011</xdr:colOff>
      <xdr:row>760</xdr:row>
      <xdr:rowOff>149876</xdr:rowOff>
    </xdr:from>
    <xdr:to>
      <xdr:col>20</xdr:col>
      <xdr:colOff>7247</xdr:colOff>
      <xdr:row>761</xdr:row>
      <xdr:rowOff>324206</xdr:rowOff>
    </xdr:to>
    <xdr:sp macro="" textlink="">
      <xdr:nvSpPr>
        <xdr:cNvPr id="13" name="AutoShape 14">
          <a:extLst>
            <a:ext uri="{FF2B5EF4-FFF2-40B4-BE49-F238E27FC236}">
              <a16:creationId xmlns:a16="http://schemas.microsoft.com/office/drawing/2014/main" id="{BA248C18-DE34-4C19-980B-DC5671199BF3}"/>
            </a:ext>
          </a:extLst>
        </xdr:cNvPr>
        <xdr:cNvSpPr>
          <a:spLocks noChangeArrowheads="1"/>
        </xdr:cNvSpPr>
      </xdr:nvSpPr>
      <xdr:spPr bwMode="auto">
        <a:xfrm>
          <a:off x="3166105" y="46786657"/>
          <a:ext cx="889267" cy="53151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45286</xdr:colOff>
      <xdr:row>763</xdr:row>
      <xdr:rowOff>22413</xdr:rowOff>
    </xdr:from>
    <xdr:to>
      <xdr:col>27</xdr:col>
      <xdr:colOff>91971</xdr:colOff>
      <xdr:row>764</xdr:row>
      <xdr:rowOff>333375</xdr:rowOff>
    </xdr:to>
    <xdr:sp macro="" textlink="">
      <xdr:nvSpPr>
        <xdr:cNvPr id="14" name="Text Box 12">
          <a:extLst>
            <a:ext uri="{FF2B5EF4-FFF2-40B4-BE49-F238E27FC236}">
              <a16:creationId xmlns:a16="http://schemas.microsoft.com/office/drawing/2014/main" id="{695947F6-F9B0-4A51-8E4C-04010EDA9B74}"/>
            </a:ext>
          </a:extLst>
        </xdr:cNvPr>
        <xdr:cNvSpPr txBox="1">
          <a:spLocks noChangeArrowheads="1"/>
        </xdr:cNvSpPr>
      </xdr:nvSpPr>
      <xdr:spPr bwMode="auto">
        <a:xfrm>
          <a:off x="1664536" y="47730757"/>
          <a:ext cx="3892404" cy="6681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）特定地方公共団体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343</xdr:colOff>
      <xdr:row>764</xdr:row>
      <xdr:rowOff>387306</xdr:rowOff>
    </xdr:from>
    <xdr:to>
      <xdr:col>26</xdr:col>
      <xdr:colOff>136914</xdr:colOff>
      <xdr:row>765</xdr:row>
      <xdr:rowOff>11908</xdr:rowOff>
    </xdr:to>
    <xdr:sp macro="" textlink="">
      <xdr:nvSpPr>
        <xdr:cNvPr id="15" name="大かっこ 14">
          <a:extLst>
            <a:ext uri="{FF2B5EF4-FFF2-40B4-BE49-F238E27FC236}">
              <a16:creationId xmlns:a16="http://schemas.microsoft.com/office/drawing/2014/main" id="{41B7E399-54E8-48B8-883B-ABE2E9DC79E3}"/>
            </a:ext>
          </a:extLst>
        </xdr:cNvPr>
        <xdr:cNvSpPr/>
      </xdr:nvSpPr>
      <xdr:spPr>
        <a:xfrm>
          <a:off x="1821999" y="48452837"/>
          <a:ext cx="3577478" cy="29135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公立社会教育施設の災害復旧事業の実施</a:t>
          </a:r>
        </a:p>
      </xdr:txBody>
    </xdr:sp>
    <xdr:clientData/>
  </xdr:twoCellAnchor>
  <xdr:twoCellAnchor>
    <xdr:from>
      <xdr:col>6</xdr:col>
      <xdr:colOff>55322</xdr:colOff>
      <xdr:row>761</xdr:row>
      <xdr:rowOff>285748</xdr:rowOff>
    </xdr:from>
    <xdr:to>
      <xdr:col>14</xdr:col>
      <xdr:colOff>79135</xdr:colOff>
      <xdr:row>762</xdr:row>
      <xdr:rowOff>289645</xdr:rowOff>
    </xdr:to>
    <xdr:sp macro="" textlink="">
      <xdr:nvSpPr>
        <xdr:cNvPr id="16" name="正方形/長方形 15">
          <a:extLst>
            <a:ext uri="{FF2B5EF4-FFF2-40B4-BE49-F238E27FC236}">
              <a16:creationId xmlns:a16="http://schemas.microsoft.com/office/drawing/2014/main" id="{144D5375-71AF-4A73-AD6F-4D322B0103A2}"/>
            </a:ext>
          </a:extLst>
        </xdr:cNvPr>
        <xdr:cNvSpPr/>
      </xdr:nvSpPr>
      <xdr:spPr>
        <a:xfrm>
          <a:off x="1269760" y="47279717"/>
          <a:ext cx="1643063" cy="361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xmlns:mc="http://schemas.openxmlformats.org/markup-compatibility/2006" xmlns:a14="http://schemas.microsoft.com/office/drawing/2010/main" val="000000" mc:Ignorable="a14" a14:legacySpreadsheetColorIndex="8"/>
              </a:solidFill>
            </a:rPr>
            <a:t>補助金の交付</a:t>
          </a:r>
        </a:p>
      </xdr:txBody>
    </xdr:sp>
    <xdr:clientData/>
  </xdr:twoCellAnchor>
  <xdr:twoCellAnchor>
    <xdr:from>
      <xdr:col>25</xdr:col>
      <xdr:colOff>189542</xdr:colOff>
      <xdr:row>753</xdr:row>
      <xdr:rowOff>11906</xdr:rowOff>
    </xdr:from>
    <xdr:to>
      <xdr:col>30</xdr:col>
      <xdr:colOff>66777</xdr:colOff>
      <xdr:row>754</xdr:row>
      <xdr:rowOff>186236</xdr:rowOff>
    </xdr:to>
    <xdr:sp macro="" textlink="">
      <xdr:nvSpPr>
        <xdr:cNvPr id="17" name="AutoShape 14">
          <a:extLst>
            <a:ext uri="{FF2B5EF4-FFF2-40B4-BE49-F238E27FC236}">
              <a16:creationId xmlns:a16="http://schemas.microsoft.com/office/drawing/2014/main" id="{BA248C18-DE34-4C19-980B-DC5671199BF3}"/>
            </a:ext>
          </a:extLst>
        </xdr:cNvPr>
        <xdr:cNvSpPr>
          <a:spLocks noChangeArrowheads="1"/>
        </xdr:cNvSpPr>
      </xdr:nvSpPr>
      <xdr:spPr bwMode="auto">
        <a:xfrm>
          <a:off x="5249698" y="44577000"/>
          <a:ext cx="889267" cy="53151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186291</xdr:colOff>
      <xdr:row>753</xdr:row>
      <xdr:rowOff>80959</xdr:rowOff>
    </xdr:from>
    <xdr:to>
      <xdr:col>13</xdr:col>
      <xdr:colOff>23812</xdr:colOff>
      <xdr:row>755</xdr:row>
      <xdr:rowOff>95250</xdr:rowOff>
    </xdr:to>
    <xdr:sp macro="" textlink="">
      <xdr:nvSpPr>
        <xdr:cNvPr id="18" name="正方形/長方形 17">
          <a:extLst>
            <a:ext uri="{FF2B5EF4-FFF2-40B4-BE49-F238E27FC236}">
              <a16:creationId xmlns:a16="http://schemas.microsoft.com/office/drawing/2014/main" id="{144D5375-71AF-4A73-AD6F-4D322B0103A2}"/>
            </a:ext>
          </a:extLst>
        </xdr:cNvPr>
        <xdr:cNvSpPr/>
      </xdr:nvSpPr>
      <xdr:spPr>
        <a:xfrm>
          <a:off x="1400729" y="46431990"/>
          <a:ext cx="1254364" cy="3952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xmlns:mc="http://schemas.openxmlformats.org/markup-compatibility/2006" xmlns:a14="http://schemas.microsoft.com/office/drawing/2010/main" val="000000" mc:Ignorable="a14" a14:legacySpreadsheetColorIndex="8"/>
              </a:solidFill>
            </a:rPr>
            <a:t>支出委任</a:t>
          </a:r>
        </a:p>
      </xdr:txBody>
    </xdr:sp>
    <xdr:clientData/>
  </xdr:twoCellAnchor>
  <xdr:twoCellAnchor>
    <xdr:from>
      <xdr:col>8</xdr:col>
      <xdr:colOff>45286</xdr:colOff>
      <xdr:row>755</xdr:row>
      <xdr:rowOff>166684</xdr:rowOff>
    </xdr:from>
    <xdr:to>
      <xdr:col>27</xdr:col>
      <xdr:colOff>91971</xdr:colOff>
      <xdr:row>757</xdr:row>
      <xdr:rowOff>130965</xdr:rowOff>
    </xdr:to>
    <xdr:sp macro="" textlink="">
      <xdr:nvSpPr>
        <xdr:cNvPr id="19" name="Text Box 12">
          <a:extLst>
            <a:ext uri="{FF2B5EF4-FFF2-40B4-BE49-F238E27FC236}">
              <a16:creationId xmlns:a16="http://schemas.microsoft.com/office/drawing/2014/main" id="{695947F6-F9B0-4A51-8E4C-04010EDA9B74}"/>
            </a:ext>
          </a:extLst>
        </xdr:cNvPr>
        <xdr:cNvSpPr txBox="1">
          <a:spLocks noChangeArrowheads="1"/>
        </xdr:cNvSpPr>
      </xdr:nvSpPr>
      <xdr:spPr bwMode="auto">
        <a:xfrm>
          <a:off x="1664536" y="45017528"/>
          <a:ext cx="3892404" cy="6786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（Ａ）公立社会教育施設災害復旧費補助金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特定地方公共団体のある都道府県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30</xdr:col>
      <xdr:colOff>23811</xdr:colOff>
      <xdr:row>757</xdr:row>
      <xdr:rowOff>220615</xdr:rowOff>
    </xdr:from>
    <xdr:to>
      <xdr:col>49</xdr:col>
      <xdr:colOff>309565</xdr:colOff>
      <xdr:row>759</xdr:row>
      <xdr:rowOff>119061</xdr:rowOff>
    </xdr:to>
    <xdr:sp macro="" textlink="">
      <xdr:nvSpPr>
        <xdr:cNvPr id="20" name="大かっこ 19">
          <a:extLst>
            <a:ext uri="{FF2B5EF4-FFF2-40B4-BE49-F238E27FC236}">
              <a16:creationId xmlns:a16="http://schemas.microsoft.com/office/drawing/2014/main" id="{4AF0321C-5377-45B8-97DA-B11F64B09B2D}"/>
            </a:ext>
          </a:extLst>
        </xdr:cNvPr>
        <xdr:cNvSpPr/>
      </xdr:nvSpPr>
      <xdr:spPr>
        <a:xfrm>
          <a:off x="6095999" y="45785834"/>
          <a:ext cx="4131472" cy="61282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都道府県教育委員会が災害復旧補助の実施に関する事務を処理するために必要な経費を交付</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83345</xdr:colOff>
      <xdr:row>753</xdr:row>
      <xdr:rowOff>121445</xdr:rowOff>
    </xdr:from>
    <xdr:to>
      <xdr:col>36</xdr:col>
      <xdr:colOff>59973</xdr:colOff>
      <xdr:row>755</xdr:row>
      <xdr:rowOff>83344</xdr:rowOff>
    </xdr:to>
    <xdr:sp macro="" textlink="">
      <xdr:nvSpPr>
        <xdr:cNvPr id="21" name="正方形/長方形 20">
          <a:extLst>
            <a:ext uri="{FF2B5EF4-FFF2-40B4-BE49-F238E27FC236}">
              <a16:creationId xmlns:a16="http://schemas.microsoft.com/office/drawing/2014/main" id="{144D5375-71AF-4A73-AD6F-4D322B0103A2}"/>
            </a:ext>
          </a:extLst>
        </xdr:cNvPr>
        <xdr:cNvSpPr/>
      </xdr:nvSpPr>
      <xdr:spPr>
        <a:xfrm>
          <a:off x="6357939" y="46472476"/>
          <a:ext cx="988659" cy="342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xmlns:mc="http://schemas.openxmlformats.org/markup-compatibility/2006" xmlns:a14="http://schemas.microsoft.com/office/drawing/2010/main" val="000000" mc:Ignorable="a14" a14:legacySpreadsheetColorIndex="8"/>
              </a:solidFill>
            </a:rPr>
            <a:t>交付</a:t>
          </a:r>
        </a:p>
      </xdr:txBody>
    </xdr:sp>
    <xdr:clientData/>
  </xdr:twoCellAnchor>
  <xdr:twoCellAnchor>
    <xdr:from>
      <xdr:col>30</xdr:col>
      <xdr:colOff>120932</xdr:colOff>
      <xdr:row>755</xdr:row>
      <xdr:rowOff>178595</xdr:rowOff>
    </xdr:from>
    <xdr:to>
      <xdr:col>49</xdr:col>
      <xdr:colOff>167618</xdr:colOff>
      <xdr:row>757</xdr:row>
      <xdr:rowOff>142876</xdr:rowOff>
    </xdr:to>
    <xdr:sp macro="" textlink="">
      <xdr:nvSpPr>
        <xdr:cNvPr id="22" name="Text Box 12">
          <a:extLst>
            <a:ext uri="{FF2B5EF4-FFF2-40B4-BE49-F238E27FC236}">
              <a16:creationId xmlns:a16="http://schemas.microsoft.com/office/drawing/2014/main" id="{695947F6-F9B0-4A51-8E4C-04010EDA9B74}"/>
            </a:ext>
          </a:extLst>
        </xdr:cNvPr>
        <xdr:cNvSpPr txBox="1">
          <a:spLocks noChangeArrowheads="1"/>
        </xdr:cNvSpPr>
      </xdr:nvSpPr>
      <xdr:spPr bwMode="auto">
        <a:xfrm>
          <a:off x="6193120" y="45029439"/>
          <a:ext cx="3892404" cy="6786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（Ｃ）公立社会教育施設災害復旧都道府県事務費交付金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47</v>
      </c>
      <c r="AT2" s="207"/>
      <c r="AU2" s="207"/>
      <c r="AV2" s="98" t="str">
        <f>IF(AW2="","","-")</f>
        <v/>
      </c>
      <c r="AW2" s="395"/>
      <c r="AX2" s="395"/>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732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729</v>
      </c>
      <c r="H5" s="555"/>
      <c r="I5" s="555"/>
      <c r="J5" s="555"/>
      <c r="K5" s="555"/>
      <c r="L5" s="555"/>
      <c r="M5" s="556" t="s">
        <v>66</v>
      </c>
      <c r="N5" s="557"/>
      <c r="O5" s="557"/>
      <c r="P5" s="557"/>
      <c r="Q5" s="557"/>
      <c r="R5" s="558"/>
      <c r="S5" s="559" t="s">
        <v>730</v>
      </c>
      <c r="T5" s="555"/>
      <c r="U5" s="555"/>
      <c r="V5" s="555"/>
      <c r="W5" s="555"/>
      <c r="X5" s="560"/>
      <c r="Y5" s="713" t="s">
        <v>3</v>
      </c>
      <c r="Z5" s="714"/>
      <c r="AA5" s="714"/>
      <c r="AB5" s="714"/>
      <c r="AC5" s="714"/>
      <c r="AD5" s="715"/>
      <c r="AE5" s="716" t="s">
        <v>734</v>
      </c>
      <c r="AF5" s="716"/>
      <c r="AG5" s="716"/>
      <c r="AH5" s="716"/>
      <c r="AI5" s="716"/>
      <c r="AJ5" s="716"/>
      <c r="AK5" s="716"/>
      <c r="AL5" s="716"/>
      <c r="AM5" s="716"/>
      <c r="AN5" s="716"/>
      <c r="AO5" s="716"/>
      <c r="AP5" s="717"/>
      <c r="AQ5" s="718" t="s">
        <v>733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779</v>
      </c>
      <c r="H7" s="824"/>
      <c r="I7" s="824"/>
      <c r="J7" s="824"/>
      <c r="K7" s="824"/>
      <c r="L7" s="824"/>
      <c r="M7" s="824"/>
      <c r="N7" s="824"/>
      <c r="O7" s="824"/>
      <c r="P7" s="824"/>
      <c r="Q7" s="824"/>
      <c r="R7" s="824"/>
      <c r="S7" s="824"/>
      <c r="T7" s="824"/>
      <c r="U7" s="824"/>
      <c r="V7" s="824"/>
      <c r="W7" s="824"/>
      <c r="X7" s="825"/>
      <c r="Y7" s="393" t="s">
        <v>388</v>
      </c>
      <c r="Z7" s="296"/>
      <c r="AA7" s="296"/>
      <c r="AB7" s="296"/>
      <c r="AC7" s="296"/>
      <c r="AD7" s="394"/>
      <c r="AE7" s="380" t="s">
        <v>714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780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8.5" customHeight="1" x14ac:dyDescent="0.15">
      <c r="A10" s="738" t="s">
        <v>30</v>
      </c>
      <c r="B10" s="739"/>
      <c r="C10" s="739"/>
      <c r="D10" s="739"/>
      <c r="E10" s="739"/>
      <c r="F10" s="739"/>
      <c r="G10" s="671" t="s">
        <v>787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714</v>
      </c>
      <c r="Q13" s="164"/>
      <c r="R13" s="164"/>
      <c r="S13" s="164"/>
      <c r="T13" s="164"/>
      <c r="U13" s="164"/>
      <c r="V13" s="165"/>
      <c r="W13" s="163" t="s">
        <v>714</v>
      </c>
      <c r="X13" s="164"/>
      <c r="Y13" s="164"/>
      <c r="Z13" s="164"/>
      <c r="AA13" s="164"/>
      <c r="AB13" s="164"/>
      <c r="AC13" s="165"/>
      <c r="AD13" s="163" t="s">
        <v>731</v>
      </c>
      <c r="AE13" s="164"/>
      <c r="AF13" s="164"/>
      <c r="AG13" s="164"/>
      <c r="AH13" s="164"/>
      <c r="AI13" s="164"/>
      <c r="AJ13" s="165"/>
      <c r="AK13" s="163" t="s">
        <v>714</v>
      </c>
      <c r="AL13" s="164"/>
      <c r="AM13" s="164"/>
      <c r="AN13" s="164"/>
      <c r="AO13" s="164"/>
      <c r="AP13" s="164"/>
      <c r="AQ13" s="165"/>
      <c r="AR13" s="160" t="s">
        <v>792</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v>1981.0219999999999</v>
      </c>
      <c r="Q14" s="164"/>
      <c r="R14" s="164"/>
      <c r="S14" s="164"/>
      <c r="T14" s="164"/>
      <c r="U14" s="164"/>
      <c r="V14" s="165"/>
      <c r="W14" s="163">
        <v>10318.31</v>
      </c>
      <c r="X14" s="164"/>
      <c r="Y14" s="164"/>
      <c r="Z14" s="164"/>
      <c r="AA14" s="164"/>
      <c r="AB14" s="164"/>
      <c r="AC14" s="165"/>
      <c r="AD14" s="163">
        <v>1762.472</v>
      </c>
      <c r="AE14" s="164"/>
      <c r="AF14" s="164"/>
      <c r="AG14" s="164"/>
      <c r="AH14" s="164"/>
      <c r="AI14" s="164"/>
      <c r="AJ14" s="165"/>
      <c r="AK14" s="163" t="s">
        <v>747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3060.8560000000002</v>
      </c>
      <c r="Q15" s="164"/>
      <c r="R15" s="164"/>
      <c r="S15" s="164"/>
      <c r="T15" s="164"/>
      <c r="U15" s="164"/>
      <c r="V15" s="165"/>
      <c r="W15" s="163">
        <v>2650.3760000000002</v>
      </c>
      <c r="X15" s="164"/>
      <c r="Y15" s="164"/>
      <c r="Z15" s="164"/>
      <c r="AA15" s="164"/>
      <c r="AB15" s="164"/>
      <c r="AC15" s="165"/>
      <c r="AD15" s="163">
        <v>10451.812</v>
      </c>
      <c r="AE15" s="164"/>
      <c r="AF15" s="164"/>
      <c r="AG15" s="164"/>
      <c r="AH15" s="164"/>
      <c r="AI15" s="164"/>
      <c r="AJ15" s="165"/>
      <c r="AK15" s="163">
        <v>2119.0680000000002</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-2650.3760000000002</v>
      </c>
      <c r="Q16" s="164"/>
      <c r="R16" s="164"/>
      <c r="S16" s="164"/>
      <c r="T16" s="164"/>
      <c r="U16" s="164"/>
      <c r="V16" s="165"/>
      <c r="W16" s="163">
        <v>-10451.812</v>
      </c>
      <c r="X16" s="164"/>
      <c r="Y16" s="164"/>
      <c r="Z16" s="164"/>
      <c r="AA16" s="164"/>
      <c r="AB16" s="164"/>
      <c r="AC16" s="165"/>
      <c r="AD16" s="163">
        <v>-2119.0680000000002</v>
      </c>
      <c r="AE16" s="164"/>
      <c r="AF16" s="164"/>
      <c r="AG16" s="164"/>
      <c r="AH16" s="164"/>
      <c r="AI16" s="164"/>
      <c r="AJ16" s="165"/>
      <c r="AK16" s="163" t="s">
        <v>747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2391.5020000000004</v>
      </c>
      <c r="Q18" s="170"/>
      <c r="R18" s="170"/>
      <c r="S18" s="170"/>
      <c r="T18" s="170"/>
      <c r="U18" s="170"/>
      <c r="V18" s="171"/>
      <c r="W18" s="169">
        <f>SUM(W13:AC17)</f>
        <v>2516.8739999999998</v>
      </c>
      <c r="X18" s="170"/>
      <c r="Y18" s="170"/>
      <c r="Z18" s="170"/>
      <c r="AA18" s="170"/>
      <c r="AB18" s="170"/>
      <c r="AC18" s="171"/>
      <c r="AD18" s="169">
        <f>SUM(AD13:AJ17)</f>
        <v>10095.216</v>
      </c>
      <c r="AE18" s="170"/>
      <c r="AF18" s="170"/>
      <c r="AG18" s="170"/>
      <c r="AH18" s="170"/>
      <c r="AI18" s="170"/>
      <c r="AJ18" s="171"/>
      <c r="AK18" s="169">
        <f>SUM(AK13:AQ17)</f>
        <v>2119.0680000000002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2027</v>
      </c>
      <c r="Q19" s="164"/>
      <c r="R19" s="164"/>
      <c r="S19" s="164"/>
      <c r="T19" s="164"/>
      <c r="U19" s="164"/>
      <c r="V19" s="165"/>
      <c r="W19" s="163">
        <v>1978</v>
      </c>
      <c r="X19" s="164"/>
      <c r="Y19" s="164"/>
      <c r="Z19" s="164"/>
      <c r="AA19" s="164"/>
      <c r="AB19" s="164"/>
      <c r="AC19" s="165"/>
      <c r="AD19" s="163">
        <v>1433.258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0.84758448874389392</v>
      </c>
      <c r="Q20" s="535"/>
      <c r="R20" s="535"/>
      <c r="S20" s="535"/>
      <c r="T20" s="535"/>
      <c r="U20" s="535"/>
      <c r="V20" s="535"/>
      <c r="W20" s="535">
        <f t="shared" ref="W20" si="0">IF(W18=0, "-", SUM(W19)/W18)</f>
        <v>0.78589551960090187</v>
      </c>
      <c r="X20" s="535"/>
      <c r="Y20" s="535"/>
      <c r="Z20" s="535"/>
      <c r="AA20" s="535"/>
      <c r="AB20" s="535"/>
      <c r="AC20" s="535"/>
      <c r="AD20" s="535">
        <f t="shared" ref="AD20" si="1">IF(AD18=0, "-", SUM(AD19)/AD18)</f>
        <v>0.14197398054682533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30" customHeight="1" x14ac:dyDescent="0.15">
      <c r="A21" s="123"/>
      <c r="B21" s="124"/>
      <c r="C21" s="124"/>
      <c r="D21" s="124"/>
      <c r="E21" s="124"/>
      <c r="F21" s="125"/>
      <c r="G21" s="918" t="s">
        <v>353</v>
      </c>
      <c r="H21" s="919"/>
      <c r="I21" s="919"/>
      <c r="J21" s="919"/>
      <c r="K21" s="919"/>
      <c r="L21" s="919"/>
      <c r="M21" s="919"/>
      <c r="N21" s="919"/>
      <c r="O21" s="919"/>
      <c r="P21" s="535">
        <f>IF(P19=0, "-", SUM(P19)/SUM(P13,P14))</f>
        <v>1.0232092324063033</v>
      </c>
      <c r="Q21" s="535"/>
      <c r="R21" s="535"/>
      <c r="S21" s="535"/>
      <c r="T21" s="535"/>
      <c r="U21" s="535"/>
      <c r="V21" s="535"/>
      <c r="W21" s="535">
        <f t="shared" ref="W21" si="2">IF(W19=0, "-", SUM(W19)/SUM(W13,W14))</f>
        <v>0.19169805908138057</v>
      </c>
      <c r="X21" s="535"/>
      <c r="Y21" s="535"/>
      <c r="Z21" s="535"/>
      <c r="AA21" s="535"/>
      <c r="AB21" s="535"/>
      <c r="AC21" s="535"/>
      <c r="AD21" s="535">
        <f t="shared" ref="AD21" si="3">IF(AD19=0, "-", SUM(AD19)/SUM(AD13,AD14))</f>
        <v>0.81320894743292382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t="s">
        <v>735</v>
      </c>
      <c r="Q23" s="161"/>
      <c r="R23" s="161"/>
      <c r="S23" s="161"/>
      <c r="T23" s="161"/>
      <c r="U23" s="161"/>
      <c r="V23" s="162"/>
      <c r="W23" s="160" t="s">
        <v>735</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389</v>
      </c>
      <c r="AF30" s="384"/>
      <c r="AG30" s="384"/>
      <c r="AH30" s="385"/>
      <c r="AI30" s="386" t="s">
        <v>411</v>
      </c>
      <c r="AJ30" s="386"/>
      <c r="AK30" s="386"/>
      <c r="AL30" s="383"/>
      <c r="AM30" s="386" t="s">
        <v>508</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714</v>
      </c>
      <c r="AR31" s="178"/>
      <c r="AS31" s="179" t="s">
        <v>233</v>
      </c>
      <c r="AT31" s="202"/>
      <c r="AU31" s="271" t="s">
        <v>748</v>
      </c>
      <c r="AV31" s="271"/>
      <c r="AW31" s="376" t="s">
        <v>179</v>
      </c>
      <c r="AX31" s="377"/>
    </row>
    <row r="32" spans="1:50" ht="153" customHeight="1" x14ac:dyDescent="0.15">
      <c r="A32" s="511"/>
      <c r="B32" s="509"/>
      <c r="C32" s="509"/>
      <c r="D32" s="509"/>
      <c r="E32" s="509"/>
      <c r="F32" s="510"/>
      <c r="G32" s="536" t="s">
        <v>715</v>
      </c>
      <c r="H32" s="537"/>
      <c r="I32" s="537"/>
      <c r="J32" s="537"/>
      <c r="K32" s="537"/>
      <c r="L32" s="537"/>
      <c r="M32" s="537"/>
      <c r="N32" s="537"/>
      <c r="O32" s="538"/>
      <c r="P32" s="191" t="s">
        <v>798</v>
      </c>
      <c r="Q32" s="191"/>
      <c r="R32" s="191"/>
      <c r="S32" s="191"/>
      <c r="T32" s="191"/>
      <c r="U32" s="191"/>
      <c r="V32" s="191"/>
      <c r="W32" s="191"/>
      <c r="X32" s="233"/>
      <c r="Y32" s="340" t="s">
        <v>12</v>
      </c>
      <c r="Z32" s="545"/>
      <c r="AA32" s="546"/>
      <c r="AB32" s="547" t="s">
        <v>716</v>
      </c>
      <c r="AC32" s="547"/>
      <c r="AD32" s="547"/>
      <c r="AE32" s="364">
        <v>66</v>
      </c>
      <c r="AF32" s="365"/>
      <c r="AG32" s="365"/>
      <c r="AH32" s="365"/>
      <c r="AI32" s="364">
        <v>46</v>
      </c>
      <c r="AJ32" s="365"/>
      <c r="AK32" s="365"/>
      <c r="AL32" s="365"/>
      <c r="AM32" s="364" t="s">
        <v>781</v>
      </c>
      <c r="AN32" s="365"/>
      <c r="AO32" s="365"/>
      <c r="AP32" s="365"/>
      <c r="AQ32" s="166" t="s">
        <v>714</v>
      </c>
      <c r="AR32" s="167"/>
      <c r="AS32" s="167"/>
      <c r="AT32" s="168"/>
      <c r="AU32" s="365" t="s">
        <v>714</v>
      </c>
      <c r="AV32" s="365"/>
      <c r="AW32" s="365"/>
      <c r="AX32" s="366"/>
    </row>
    <row r="33" spans="1:51" ht="153"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716</v>
      </c>
      <c r="AC33" s="518"/>
      <c r="AD33" s="518"/>
      <c r="AE33" s="364">
        <v>67</v>
      </c>
      <c r="AF33" s="365"/>
      <c r="AG33" s="365"/>
      <c r="AH33" s="365"/>
      <c r="AI33" s="364">
        <v>46</v>
      </c>
      <c r="AJ33" s="365"/>
      <c r="AK33" s="365"/>
      <c r="AL33" s="365"/>
      <c r="AM33" s="364">
        <v>32</v>
      </c>
      <c r="AN33" s="365"/>
      <c r="AO33" s="365"/>
      <c r="AP33" s="365"/>
      <c r="AQ33" s="166" t="s">
        <v>714</v>
      </c>
      <c r="AR33" s="167"/>
      <c r="AS33" s="167"/>
      <c r="AT33" s="168"/>
      <c r="AU33" s="365" t="s">
        <v>714</v>
      </c>
      <c r="AV33" s="365"/>
      <c r="AW33" s="365"/>
      <c r="AX33" s="366"/>
    </row>
    <row r="34" spans="1:51" ht="153"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98.5</v>
      </c>
      <c r="AF34" s="365"/>
      <c r="AG34" s="365"/>
      <c r="AH34" s="365"/>
      <c r="AI34" s="364">
        <v>100</v>
      </c>
      <c r="AJ34" s="365"/>
      <c r="AK34" s="365"/>
      <c r="AL34" s="365"/>
      <c r="AM34" s="364" t="s">
        <v>781</v>
      </c>
      <c r="AN34" s="365"/>
      <c r="AO34" s="365"/>
      <c r="AP34" s="365"/>
      <c r="AQ34" s="166" t="s">
        <v>714</v>
      </c>
      <c r="AR34" s="167"/>
      <c r="AS34" s="167"/>
      <c r="AT34" s="168"/>
      <c r="AU34" s="365" t="s">
        <v>714</v>
      </c>
      <c r="AV34" s="365"/>
      <c r="AW34" s="365"/>
      <c r="AX34" s="366"/>
    </row>
    <row r="35" spans="1:51" ht="23.25" customHeight="1" x14ac:dyDescent="0.15">
      <c r="A35" s="891" t="s">
        <v>379</v>
      </c>
      <c r="B35" s="892"/>
      <c r="C35" s="892"/>
      <c r="D35" s="892"/>
      <c r="E35" s="892"/>
      <c r="F35" s="893"/>
      <c r="G35" s="897" t="s">
        <v>717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6" t="s">
        <v>389</v>
      </c>
      <c r="AF65" s="336"/>
      <c r="AG65" s="336"/>
      <c r="AH65" s="336"/>
      <c r="AI65" s="336" t="s">
        <v>411</v>
      </c>
      <c r="AJ65" s="336"/>
      <c r="AK65" s="336"/>
      <c r="AL65" s="336"/>
      <c r="AM65" s="336" t="s">
        <v>508</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99.95" customHeight="1" x14ac:dyDescent="0.15">
      <c r="A101" s="487"/>
      <c r="B101" s="488"/>
      <c r="C101" s="488"/>
      <c r="D101" s="488"/>
      <c r="E101" s="488"/>
      <c r="F101" s="489"/>
      <c r="G101" s="191" t="s">
        <v>799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718</v>
      </c>
      <c r="AC101" s="547"/>
      <c r="AD101" s="547"/>
      <c r="AE101" s="359">
        <v>66</v>
      </c>
      <c r="AF101" s="359"/>
      <c r="AG101" s="359"/>
      <c r="AH101" s="359"/>
      <c r="AI101" s="359">
        <v>46</v>
      </c>
      <c r="AJ101" s="359"/>
      <c r="AK101" s="359"/>
      <c r="AL101" s="359"/>
      <c r="AM101" s="359" t="s">
        <v>781</v>
      </c>
      <c r="AN101" s="359"/>
      <c r="AO101" s="359"/>
      <c r="AP101" s="359"/>
      <c r="AQ101" s="359" t="s">
        <v>714</v>
      </c>
      <c r="AR101" s="359"/>
      <c r="AS101" s="359"/>
      <c r="AT101" s="359"/>
      <c r="AU101" s="364"/>
      <c r="AV101" s="365"/>
      <c r="AW101" s="365"/>
      <c r="AX101" s="366"/>
    </row>
    <row r="102" spans="1:60" ht="99.9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718</v>
      </c>
      <c r="AC102" s="547"/>
      <c r="AD102" s="547"/>
      <c r="AE102" s="359">
        <v>67</v>
      </c>
      <c r="AF102" s="359"/>
      <c r="AG102" s="359"/>
      <c r="AH102" s="359"/>
      <c r="AI102" s="359">
        <v>46</v>
      </c>
      <c r="AJ102" s="359"/>
      <c r="AK102" s="359"/>
      <c r="AL102" s="359"/>
      <c r="AM102" s="359">
        <v>32</v>
      </c>
      <c r="AN102" s="359"/>
      <c r="AO102" s="359"/>
      <c r="AP102" s="359"/>
      <c r="AQ102" s="359" t="s">
        <v>714</v>
      </c>
      <c r="AR102" s="359"/>
      <c r="AS102" s="359"/>
      <c r="AT102" s="359"/>
      <c r="AU102" s="372" t="s">
        <v>792</v>
      </c>
      <c r="AV102" s="373"/>
      <c r="AW102" s="373"/>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30.75" customHeight="1" x14ac:dyDescent="0.15">
      <c r="A116" s="292"/>
      <c r="B116" s="293"/>
      <c r="C116" s="293"/>
      <c r="D116" s="293"/>
      <c r="E116" s="293"/>
      <c r="F116" s="294"/>
      <c r="G116" s="352" t="s">
        <v>794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719</v>
      </c>
      <c r="AC116" s="301"/>
      <c r="AD116" s="302"/>
      <c r="AE116" s="359">
        <v>23</v>
      </c>
      <c r="AF116" s="359"/>
      <c r="AG116" s="359"/>
      <c r="AH116" s="359"/>
      <c r="AI116" s="359">
        <v>24</v>
      </c>
      <c r="AJ116" s="359"/>
      <c r="AK116" s="359"/>
      <c r="AL116" s="359"/>
      <c r="AM116" s="359" t="s">
        <v>781</v>
      </c>
      <c r="AN116" s="359"/>
      <c r="AO116" s="359"/>
      <c r="AP116" s="359"/>
      <c r="AQ116" s="364" t="s">
        <v>792</v>
      </c>
      <c r="AR116" s="365"/>
      <c r="AS116" s="365"/>
      <c r="AT116" s="365"/>
      <c r="AU116" s="365"/>
      <c r="AV116" s="365"/>
      <c r="AW116" s="365"/>
      <c r="AX116" s="366"/>
    </row>
    <row r="117" spans="1:51" ht="56.2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720</v>
      </c>
      <c r="AC117" s="344"/>
      <c r="AD117" s="345"/>
      <c r="AE117" s="306" t="s">
        <v>788</v>
      </c>
      <c r="AF117" s="306"/>
      <c r="AG117" s="306"/>
      <c r="AH117" s="306"/>
      <c r="AI117" s="306" t="s">
        <v>789</v>
      </c>
      <c r="AJ117" s="306"/>
      <c r="AK117" s="306"/>
      <c r="AL117" s="306"/>
      <c r="AM117" s="306" t="s">
        <v>786</v>
      </c>
      <c r="AN117" s="306"/>
      <c r="AO117" s="306"/>
      <c r="AP117" s="306"/>
      <c r="AQ117" s="306" t="s">
        <v>793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405</v>
      </c>
      <c r="AR133" s="271"/>
      <c r="AS133" s="179" t="s">
        <v>233</v>
      </c>
      <c r="AT133" s="202"/>
      <c r="AU133" s="178" t="s">
        <v>405</v>
      </c>
      <c r="AV133" s="178"/>
      <c r="AW133" s="179" t="s">
        <v>179</v>
      </c>
      <c r="AX133" s="180"/>
      <c r="AY133">
        <f>$AY$132</f>
        <v>1</v>
      </c>
    </row>
    <row r="134" spans="1:51" ht="39.75" customHeight="1" x14ac:dyDescent="0.15">
      <c r="A134" s="988"/>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405</v>
      </c>
      <c r="AC134" s="224"/>
      <c r="AD134" s="224"/>
      <c r="AE134" s="266" t="s">
        <v>405</v>
      </c>
      <c r="AF134" s="167"/>
      <c r="AG134" s="167"/>
      <c r="AH134" s="167"/>
      <c r="AI134" s="266" t="s">
        <v>405</v>
      </c>
      <c r="AJ134" s="167"/>
      <c r="AK134" s="167"/>
      <c r="AL134" s="167"/>
      <c r="AM134" s="266" t="s">
        <v>711</v>
      </c>
      <c r="AN134" s="167"/>
      <c r="AO134" s="167"/>
      <c r="AP134" s="167"/>
      <c r="AQ134" s="266" t="s">
        <v>405</v>
      </c>
      <c r="AR134" s="167"/>
      <c r="AS134" s="167"/>
      <c r="AT134" s="167"/>
      <c r="AU134" s="266" t="s">
        <v>405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405</v>
      </c>
      <c r="AC135" s="175"/>
      <c r="AD135" s="175"/>
      <c r="AE135" s="266" t="s">
        <v>405</v>
      </c>
      <c r="AF135" s="167"/>
      <c r="AG135" s="167"/>
      <c r="AH135" s="167"/>
      <c r="AI135" s="266" t="s">
        <v>405</v>
      </c>
      <c r="AJ135" s="167"/>
      <c r="AK135" s="167"/>
      <c r="AL135" s="167"/>
      <c r="AM135" s="266" t="s">
        <v>711</v>
      </c>
      <c r="AN135" s="167"/>
      <c r="AO135" s="167"/>
      <c r="AP135" s="167"/>
      <c r="AQ135" s="266" t="s">
        <v>405</v>
      </c>
      <c r="AR135" s="167"/>
      <c r="AS135" s="167"/>
      <c r="AT135" s="167"/>
      <c r="AU135" s="266" t="s">
        <v>405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405</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405</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782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4.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405</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405</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670</v>
      </c>
      <c r="D430" s="251"/>
      <c r="E430" s="239" t="s">
        <v>398</v>
      </c>
      <c r="F430" s="444"/>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88"/>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711</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711</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711</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88"/>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711</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711</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711</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727</v>
      </c>
      <c r="AE702" s="890"/>
      <c r="AF702" s="890"/>
      <c r="AG702" s="879" t="s">
        <v>736</v>
      </c>
      <c r="AH702" s="880"/>
      <c r="AI702" s="880"/>
      <c r="AJ702" s="880"/>
      <c r="AK702" s="880"/>
      <c r="AL702" s="880"/>
      <c r="AM702" s="880"/>
      <c r="AN702" s="880"/>
      <c r="AO702" s="880"/>
      <c r="AP702" s="880"/>
      <c r="AQ702" s="880"/>
      <c r="AR702" s="880"/>
      <c r="AS702" s="880"/>
      <c r="AT702" s="880"/>
      <c r="AU702" s="880"/>
      <c r="AV702" s="880"/>
      <c r="AW702" s="880"/>
      <c r="AX702" s="881"/>
    </row>
    <row r="703" spans="1:51" ht="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727</v>
      </c>
      <c r="AE703" s="185"/>
      <c r="AF703" s="185"/>
      <c r="AG703" s="663" t="s">
        <v>737</v>
      </c>
      <c r="AH703" s="664"/>
      <c r="AI703" s="664"/>
      <c r="AJ703" s="664"/>
      <c r="AK703" s="664"/>
      <c r="AL703" s="664"/>
      <c r="AM703" s="664"/>
      <c r="AN703" s="664"/>
      <c r="AO703" s="664"/>
      <c r="AP703" s="664"/>
      <c r="AQ703" s="664"/>
      <c r="AR703" s="664"/>
      <c r="AS703" s="664"/>
      <c r="AT703" s="664"/>
      <c r="AU703" s="664"/>
      <c r="AV703" s="664"/>
      <c r="AW703" s="664"/>
      <c r="AX703" s="665"/>
    </row>
    <row r="704" spans="1:51" ht="60.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727</v>
      </c>
      <c r="AE704" s="582"/>
      <c r="AF704" s="582"/>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740</v>
      </c>
      <c r="AE705" s="732"/>
      <c r="AF705" s="732"/>
      <c r="AG705" s="190" t="s">
        <v>735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0.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727</v>
      </c>
      <c r="AE708" s="667"/>
      <c r="AF708" s="667"/>
      <c r="AG708" s="522" t="s">
        <v>741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3" t="s">
        <v>749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735</v>
      </c>
      <c r="AH710" s="664"/>
      <c r="AI710" s="664"/>
      <c r="AJ710" s="664"/>
      <c r="AK710" s="664"/>
      <c r="AL710" s="664"/>
      <c r="AM710" s="664"/>
      <c r="AN710" s="664"/>
      <c r="AO710" s="664"/>
      <c r="AP710" s="664"/>
      <c r="AQ710" s="664"/>
      <c r="AR710" s="664"/>
      <c r="AS710" s="664"/>
      <c r="AT710" s="664"/>
      <c r="AU710" s="664"/>
      <c r="AV710" s="664"/>
      <c r="AW710" s="664"/>
      <c r="AX710" s="665"/>
    </row>
    <row r="711" spans="1:50" ht="41.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727</v>
      </c>
      <c r="AE711" s="185"/>
      <c r="AF711" s="185"/>
      <c r="AG711" s="663" t="s">
        <v>741</v>
      </c>
      <c r="AH711" s="664"/>
      <c r="AI711" s="664"/>
      <c r="AJ711" s="664"/>
      <c r="AK711" s="664"/>
      <c r="AL711" s="664"/>
      <c r="AM711" s="664"/>
      <c r="AN711" s="664"/>
      <c r="AO711" s="664"/>
      <c r="AP711" s="664"/>
      <c r="AQ711" s="664"/>
      <c r="AR711" s="664"/>
      <c r="AS711" s="664"/>
      <c r="AT711" s="664"/>
      <c r="AU711" s="664"/>
      <c r="AV711" s="664"/>
      <c r="AW711" s="664"/>
      <c r="AX711" s="665"/>
    </row>
    <row r="712" spans="1:50" ht="37.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727</v>
      </c>
      <c r="AE712" s="582"/>
      <c r="AF712" s="582"/>
      <c r="AG712" s="590" t="s">
        <v>776</v>
      </c>
      <c r="AH712" s="591"/>
      <c r="AI712" s="591"/>
      <c r="AJ712" s="591"/>
      <c r="AK712" s="591"/>
      <c r="AL712" s="591"/>
      <c r="AM712" s="591"/>
      <c r="AN712" s="591"/>
      <c r="AO712" s="591"/>
      <c r="AP712" s="591"/>
      <c r="AQ712" s="591"/>
      <c r="AR712" s="591"/>
      <c r="AS712" s="591"/>
      <c r="AT712" s="591"/>
      <c r="AU712" s="591"/>
      <c r="AV712" s="591"/>
      <c r="AW712" s="591"/>
      <c r="AX712" s="592"/>
    </row>
    <row r="713" spans="1:50" ht="50.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727</v>
      </c>
      <c r="AE713" s="185"/>
      <c r="AF713" s="186"/>
      <c r="AG713" s="663" t="s">
        <v>777</v>
      </c>
      <c r="AH713" s="664"/>
      <c r="AI713" s="664"/>
      <c r="AJ713" s="664"/>
      <c r="AK713" s="664"/>
      <c r="AL713" s="664"/>
      <c r="AM713" s="664"/>
      <c r="AN713" s="664"/>
      <c r="AO713" s="664"/>
      <c r="AP713" s="664"/>
      <c r="AQ713" s="664"/>
      <c r="AR713" s="664"/>
      <c r="AS713" s="664"/>
      <c r="AT713" s="664"/>
      <c r="AU713" s="664"/>
      <c r="AV713" s="664"/>
      <c r="AW713" s="664"/>
      <c r="AX713" s="665"/>
    </row>
    <row r="714" spans="1:50" ht="45.7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727</v>
      </c>
      <c r="AE714" s="588"/>
      <c r="AF714" s="589"/>
      <c r="AG714" s="688" t="s">
        <v>742</v>
      </c>
      <c r="AH714" s="689"/>
      <c r="AI714" s="689"/>
      <c r="AJ714" s="689"/>
      <c r="AK714" s="689"/>
      <c r="AL714" s="689"/>
      <c r="AM714" s="689"/>
      <c r="AN714" s="689"/>
      <c r="AO714" s="689"/>
      <c r="AP714" s="689"/>
      <c r="AQ714" s="689"/>
      <c r="AR714" s="689"/>
      <c r="AS714" s="689"/>
      <c r="AT714" s="689"/>
      <c r="AU714" s="689"/>
      <c r="AV714" s="689"/>
      <c r="AW714" s="689"/>
      <c r="AX714" s="690"/>
    </row>
    <row r="715" spans="1:50" ht="54.75"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727</v>
      </c>
      <c r="AE715" s="667"/>
      <c r="AF715" s="773"/>
      <c r="AG715" s="522" t="s">
        <v>790</v>
      </c>
      <c r="AH715" s="523"/>
      <c r="AI715" s="523"/>
      <c r="AJ715" s="523"/>
      <c r="AK715" s="523"/>
      <c r="AL715" s="523"/>
      <c r="AM715" s="523"/>
      <c r="AN715" s="523"/>
      <c r="AO715" s="523"/>
      <c r="AP715" s="523"/>
      <c r="AQ715" s="523"/>
      <c r="AR715" s="523"/>
      <c r="AS715" s="523"/>
      <c r="AT715" s="523"/>
      <c r="AU715" s="523"/>
      <c r="AV715" s="523"/>
      <c r="AW715" s="523"/>
      <c r="AX715" s="524"/>
    </row>
    <row r="716" spans="1:50" ht="53.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727</v>
      </c>
      <c r="AE716" s="755"/>
      <c r="AF716" s="755"/>
      <c r="AG716" s="663" t="s">
        <v>743</v>
      </c>
      <c r="AH716" s="664"/>
      <c r="AI716" s="664"/>
      <c r="AJ716" s="664"/>
      <c r="AK716" s="664"/>
      <c r="AL716" s="664"/>
      <c r="AM716" s="664"/>
      <c r="AN716" s="664"/>
      <c r="AO716" s="664"/>
      <c r="AP716" s="664"/>
      <c r="AQ716" s="664"/>
      <c r="AR716" s="664"/>
      <c r="AS716" s="664"/>
      <c r="AT716" s="664"/>
      <c r="AU716" s="664"/>
      <c r="AV716" s="664"/>
      <c r="AW716" s="664"/>
      <c r="AX716" s="665"/>
    </row>
    <row r="717" spans="1:50" ht="5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727</v>
      </c>
      <c r="AE717" s="185"/>
      <c r="AF717" s="185"/>
      <c r="AG717" s="663" t="s">
        <v>791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727</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51" customHeight="1" thickBot="1" x14ac:dyDescent="0.2">
      <c r="A729" s="761" t="s">
        <v>800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51.75" customHeight="1" thickBot="1" x14ac:dyDescent="0.2">
      <c r="A731" s="614" t="s">
        <v>801</v>
      </c>
      <c r="B731" s="615"/>
      <c r="C731" s="615"/>
      <c r="D731" s="615"/>
      <c r="E731" s="616"/>
      <c r="F731" s="679" t="s">
        <v>802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51.75" customHeight="1" thickBot="1" x14ac:dyDescent="0.2">
      <c r="A733" s="614" t="s">
        <v>801</v>
      </c>
      <c r="B733" s="615"/>
      <c r="C733" s="615"/>
      <c r="D733" s="615"/>
      <c r="E733" s="616"/>
      <c r="F733" s="762" t="s">
        <v>803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5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723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724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725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725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726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726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43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43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7.2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3.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3.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2.7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8.2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4.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6.25" customHeight="1" x14ac:dyDescent="0.15">
      <c r="A787" s="756" t="s">
        <v>385</v>
      </c>
      <c r="B787" s="757"/>
      <c r="C787" s="757"/>
      <c r="D787" s="757"/>
      <c r="E787" s="757"/>
      <c r="F787" s="758"/>
      <c r="G787" s="435" t="s">
        <v>750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8.25" customHeight="1" x14ac:dyDescent="0.15">
      <c r="A789" s="552"/>
      <c r="B789" s="759"/>
      <c r="C789" s="759"/>
      <c r="D789" s="759"/>
      <c r="E789" s="759"/>
      <c r="F789" s="760"/>
      <c r="G789" s="445" t="s">
        <v>745</v>
      </c>
      <c r="H789" s="446"/>
      <c r="I789" s="446"/>
      <c r="J789" s="446"/>
      <c r="K789" s="447"/>
      <c r="L789" s="448" t="s">
        <v>746</v>
      </c>
      <c r="M789" s="449"/>
      <c r="N789" s="449"/>
      <c r="O789" s="449"/>
      <c r="P789" s="449"/>
      <c r="Q789" s="449"/>
      <c r="R789" s="449"/>
      <c r="S789" s="449"/>
      <c r="T789" s="449"/>
      <c r="U789" s="449"/>
      <c r="V789" s="449"/>
      <c r="W789" s="449"/>
      <c r="X789" s="450"/>
      <c r="Y789" s="451">
        <v>583.63400000000001</v>
      </c>
      <c r="Z789" s="452"/>
      <c r="AA789" s="452"/>
      <c r="AB789" s="553"/>
      <c r="AC789" s="445" t="s">
        <v>745</v>
      </c>
      <c r="AD789" s="446"/>
      <c r="AE789" s="446"/>
      <c r="AF789" s="446"/>
      <c r="AG789" s="447"/>
      <c r="AH789" s="448" t="s">
        <v>746</v>
      </c>
      <c r="AI789" s="449"/>
      <c r="AJ789" s="449"/>
      <c r="AK789" s="449"/>
      <c r="AL789" s="449"/>
      <c r="AM789" s="449"/>
      <c r="AN789" s="449"/>
      <c r="AO789" s="449"/>
      <c r="AP789" s="449"/>
      <c r="AQ789" s="449"/>
      <c r="AR789" s="449"/>
      <c r="AS789" s="449"/>
      <c r="AT789" s="450"/>
      <c r="AU789" s="451">
        <v>583.63400000000001</v>
      </c>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7.75" customHeight="1" thickBot="1" x14ac:dyDescent="0.2">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583.63400000000001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583.63400000000001</v>
      </c>
      <c r="AV799" s="413"/>
      <c r="AW799" s="413"/>
      <c r="AX799" s="415"/>
    </row>
    <row r="800" spans="1:51" ht="24.75" customHeight="1" x14ac:dyDescent="0.15">
      <c r="A800" s="552"/>
      <c r="B800" s="759"/>
      <c r="C800" s="759"/>
      <c r="D800" s="759"/>
      <c r="E800" s="759"/>
      <c r="F800" s="760"/>
      <c r="G800" s="435" t="s">
        <v>797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796</v>
      </c>
      <c r="H802" s="446"/>
      <c r="I802" s="446"/>
      <c r="J802" s="446"/>
      <c r="K802" s="447"/>
      <c r="L802" s="448" t="s">
        <v>795</v>
      </c>
      <c r="M802" s="449"/>
      <c r="N802" s="449"/>
      <c r="O802" s="449"/>
      <c r="P802" s="449"/>
      <c r="Q802" s="449"/>
      <c r="R802" s="449"/>
      <c r="S802" s="449"/>
      <c r="T802" s="449"/>
      <c r="U802" s="449"/>
      <c r="V802" s="449"/>
      <c r="W802" s="449"/>
      <c r="X802" s="450"/>
      <c r="Y802" s="451">
        <v>3.6999999999999998E-2</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3.6999999999999998E-2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39.950000000000003" customHeight="1" x14ac:dyDescent="0.15">
      <c r="A845" s="402">
        <v>1</v>
      </c>
      <c r="B845" s="402">
        <v>1</v>
      </c>
      <c r="C845" s="421" t="s">
        <v>752</v>
      </c>
      <c r="D845" s="416"/>
      <c r="E845" s="416"/>
      <c r="F845" s="416"/>
      <c r="G845" s="416"/>
      <c r="H845" s="416"/>
      <c r="I845" s="416"/>
      <c r="J845" s="417">
        <v>7000020430005</v>
      </c>
      <c r="K845" s="418"/>
      <c r="L845" s="418"/>
      <c r="M845" s="418"/>
      <c r="N845" s="418"/>
      <c r="O845" s="418"/>
      <c r="P845" s="318" t="s">
        <v>760</v>
      </c>
      <c r="Q845" s="317"/>
      <c r="R845" s="317"/>
      <c r="S845" s="317"/>
      <c r="T845" s="317"/>
      <c r="U845" s="317"/>
      <c r="V845" s="317"/>
      <c r="W845" s="317"/>
      <c r="X845" s="317"/>
      <c r="Y845" s="319">
        <v>583.63400000000001</v>
      </c>
      <c r="Z845" s="320"/>
      <c r="AA845" s="320"/>
      <c r="AB845" s="321"/>
      <c r="AC845" s="323" t="s">
        <v>80</v>
      </c>
      <c r="AD845" s="324"/>
      <c r="AE845" s="324"/>
      <c r="AF845" s="324"/>
      <c r="AG845" s="324"/>
      <c r="AH845" s="419" t="s">
        <v>761</v>
      </c>
      <c r="AI845" s="420"/>
      <c r="AJ845" s="420"/>
      <c r="AK845" s="420"/>
      <c r="AL845" s="327" t="s">
        <v>714</v>
      </c>
      <c r="AM845" s="328"/>
      <c r="AN845" s="328"/>
      <c r="AO845" s="329"/>
      <c r="AP845" s="322"/>
      <c r="AQ845" s="322"/>
      <c r="AR845" s="322"/>
      <c r="AS845" s="322"/>
      <c r="AT845" s="322"/>
      <c r="AU845" s="322"/>
      <c r="AV845" s="322"/>
      <c r="AW845" s="322"/>
      <c r="AX845" s="322"/>
    </row>
    <row r="846" spans="1:51" ht="39.950000000000003" customHeight="1" x14ac:dyDescent="0.15">
      <c r="A846" s="402">
        <v>2</v>
      </c>
      <c r="B846" s="402">
        <v>1</v>
      </c>
      <c r="C846" s="421" t="s">
        <v>753</v>
      </c>
      <c r="D846" s="416"/>
      <c r="E846" s="416"/>
      <c r="F846" s="416"/>
      <c r="G846" s="416"/>
      <c r="H846" s="416"/>
      <c r="I846" s="416"/>
      <c r="J846" s="417">
        <v>7000020070009</v>
      </c>
      <c r="K846" s="418"/>
      <c r="L846" s="418"/>
      <c r="M846" s="418"/>
      <c r="N846" s="418"/>
      <c r="O846" s="418"/>
      <c r="P846" s="317" t="s">
        <v>760</v>
      </c>
      <c r="Q846" s="317"/>
      <c r="R846" s="317"/>
      <c r="S846" s="317"/>
      <c r="T846" s="317"/>
      <c r="U846" s="317"/>
      <c r="V846" s="317"/>
      <c r="W846" s="317"/>
      <c r="X846" s="317"/>
      <c r="Y846" s="319">
        <v>540.29</v>
      </c>
      <c r="Z846" s="320"/>
      <c r="AA846" s="320"/>
      <c r="AB846" s="321"/>
      <c r="AC846" s="323" t="s">
        <v>80</v>
      </c>
      <c r="AD846" s="324"/>
      <c r="AE846" s="324"/>
      <c r="AF846" s="324"/>
      <c r="AG846" s="324"/>
      <c r="AH846" s="419" t="s">
        <v>714</v>
      </c>
      <c r="AI846" s="420"/>
      <c r="AJ846" s="420"/>
      <c r="AK846" s="420"/>
      <c r="AL846" s="327" t="s">
        <v>714</v>
      </c>
      <c r="AM846" s="328"/>
      <c r="AN846" s="328"/>
      <c r="AO846" s="329"/>
      <c r="AP846" s="322"/>
      <c r="AQ846" s="322"/>
      <c r="AR846" s="322"/>
      <c r="AS846" s="322"/>
      <c r="AT846" s="322"/>
      <c r="AU846" s="322"/>
      <c r="AV846" s="322"/>
      <c r="AW846" s="322"/>
      <c r="AX846" s="322"/>
      <c r="AY846">
        <f>COUNTA($C$846)</f>
        <v>1</v>
      </c>
    </row>
    <row r="847" spans="1:51" ht="39.950000000000003" customHeight="1" x14ac:dyDescent="0.15">
      <c r="A847" s="402">
        <v>3</v>
      </c>
      <c r="B847" s="402">
        <v>1</v>
      </c>
      <c r="C847" s="421" t="s">
        <v>754</v>
      </c>
      <c r="D847" s="416"/>
      <c r="E847" s="416"/>
      <c r="F847" s="416"/>
      <c r="G847" s="416"/>
      <c r="H847" s="416"/>
      <c r="I847" s="416"/>
      <c r="J847" s="417">
        <v>4000020030007</v>
      </c>
      <c r="K847" s="418"/>
      <c r="L847" s="418"/>
      <c r="M847" s="418"/>
      <c r="N847" s="418"/>
      <c r="O847" s="418"/>
      <c r="P847" s="318" t="s">
        <v>760</v>
      </c>
      <c r="Q847" s="317"/>
      <c r="R847" s="317"/>
      <c r="S847" s="317"/>
      <c r="T847" s="317"/>
      <c r="U847" s="317"/>
      <c r="V847" s="317"/>
      <c r="W847" s="317"/>
      <c r="X847" s="317"/>
      <c r="Y847" s="319">
        <v>110.95699999999999</v>
      </c>
      <c r="Z847" s="320"/>
      <c r="AA847" s="320"/>
      <c r="AB847" s="321"/>
      <c r="AC847" s="323" t="s">
        <v>80</v>
      </c>
      <c r="AD847" s="324"/>
      <c r="AE847" s="324"/>
      <c r="AF847" s="324"/>
      <c r="AG847" s="324"/>
      <c r="AH847" s="325" t="s">
        <v>714</v>
      </c>
      <c r="AI847" s="326"/>
      <c r="AJ847" s="326"/>
      <c r="AK847" s="326"/>
      <c r="AL847" s="327" t="s">
        <v>714</v>
      </c>
      <c r="AM847" s="328"/>
      <c r="AN847" s="328"/>
      <c r="AO847" s="329"/>
      <c r="AP847" s="322"/>
      <c r="AQ847" s="322"/>
      <c r="AR847" s="322"/>
      <c r="AS847" s="322"/>
      <c r="AT847" s="322"/>
      <c r="AU847" s="322"/>
      <c r="AV847" s="322"/>
      <c r="AW847" s="322"/>
      <c r="AX847" s="322"/>
      <c r="AY847">
        <f>COUNTA($C$847)</f>
        <v>1</v>
      </c>
    </row>
    <row r="848" spans="1:51" ht="39.950000000000003" customHeight="1" x14ac:dyDescent="0.15">
      <c r="A848" s="402">
        <v>4</v>
      </c>
      <c r="B848" s="402">
        <v>1</v>
      </c>
      <c r="C848" s="421" t="s">
        <v>755</v>
      </c>
      <c r="D848" s="416"/>
      <c r="E848" s="416"/>
      <c r="F848" s="416"/>
      <c r="G848" s="416"/>
      <c r="H848" s="416"/>
      <c r="I848" s="416"/>
      <c r="J848" s="417">
        <v>7000020010006</v>
      </c>
      <c r="K848" s="418"/>
      <c r="L848" s="418"/>
      <c r="M848" s="418"/>
      <c r="N848" s="418"/>
      <c r="O848" s="418"/>
      <c r="P848" s="318" t="s">
        <v>760</v>
      </c>
      <c r="Q848" s="317"/>
      <c r="R848" s="317"/>
      <c r="S848" s="317"/>
      <c r="T848" s="317"/>
      <c r="U848" s="317"/>
      <c r="V848" s="317"/>
      <c r="W848" s="317"/>
      <c r="X848" s="317"/>
      <c r="Y848" s="319">
        <v>76.114999999999995</v>
      </c>
      <c r="Z848" s="320"/>
      <c r="AA848" s="320"/>
      <c r="AB848" s="321"/>
      <c r="AC848" s="323" t="s">
        <v>80</v>
      </c>
      <c r="AD848" s="324"/>
      <c r="AE848" s="324"/>
      <c r="AF848" s="324"/>
      <c r="AG848" s="324"/>
      <c r="AH848" s="325" t="s">
        <v>714</v>
      </c>
      <c r="AI848" s="326"/>
      <c r="AJ848" s="326"/>
      <c r="AK848" s="326"/>
      <c r="AL848" s="327" t="s">
        <v>714</v>
      </c>
      <c r="AM848" s="328"/>
      <c r="AN848" s="328"/>
      <c r="AO848" s="329"/>
      <c r="AP848" s="322"/>
      <c r="AQ848" s="322"/>
      <c r="AR848" s="322"/>
      <c r="AS848" s="322"/>
      <c r="AT848" s="322"/>
      <c r="AU848" s="322"/>
      <c r="AV848" s="322"/>
      <c r="AW848" s="322"/>
      <c r="AX848" s="322"/>
      <c r="AY848">
        <f>COUNTA($C$848)</f>
        <v>1</v>
      </c>
    </row>
    <row r="849" spans="1:51" ht="39.950000000000003" customHeight="1" x14ac:dyDescent="0.15">
      <c r="A849" s="402">
        <v>5</v>
      </c>
      <c r="B849" s="402">
        <v>1</v>
      </c>
      <c r="C849" s="421" t="s">
        <v>756</v>
      </c>
      <c r="D849" s="416"/>
      <c r="E849" s="416"/>
      <c r="F849" s="416"/>
      <c r="G849" s="416"/>
      <c r="H849" s="416"/>
      <c r="I849" s="416"/>
      <c r="J849" s="417">
        <v>4000020330001</v>
      </c>
      <c r="K849" s="418"/>
      <c r="L849" s="418"/>
      <c r="M849" s="418"/>
      <c r="N849" s="418"/>
      <c r="O849" s="418"/>
      <c r="P849" s="317" t="s">
        <v>760</v>
      </c>
      <c r="Q849" s="317"/>
      <c r="R849" s="317"/>
      <c r="S849" s="317"/>
      <c r="T849" s="317"/>
      <c r="U849" s="317"/>
      <c r="V849" s="317"/>
      <c r="W849" s="317"/>
      <c r="X849" s="317"/>
      <c r="Y849" s="319">
        <v>64.632999999999996</v>
      </c>
      <c r="Z849" s="320"/>
      <c r="AA849" s="320"/>
      <c r="AB849" s="321"/>
      <c r="AC849" s="323" t="s">
        <v>80</v>
      </c>
      <c r="AD849" s="324"/>
      <c r="AE849" s="324"/>
      <c r="AF849" s="324"/>
      <c r="AG849" s="324"/>
      <c r="AH849" s="325" t="s">
        <v>714</v>
      </c>
      <c r="AI849" s="326"/>
      <c r="AJ849" s="326"/>
      <c r="AK849" s="326"/>
      <c r="AL849" s="327" t="s">
        <v>714</v>
      </c>
      <c r="AM849" s="328"/>
      <c r="AN849" s="328"/>
      <c r="AO849" s="329"/>
      <c r="AP849" s="322"/>
      <c r="AQ849" s="322"/>
      <c r="AR849" s="322"/>
      <c r="AS849" s="322"/>
      <c r="AT849" s="322"/>
      <c r="AU849" s="322"/>
      <c r="AV849" s="322"/>
      <c r="AW849" s="322"/>
      <c r="AX849" s="322"/>
      <c r="AY849">
        <f>COUNTA($C$849)</f>
        <v>1</v>
      </c>
    </row>
    <row r="850" spans="1:51" ht="39.950000000000003" customHeight="1" x14ac:dyDescent="0.15">
      <c r="A850" s="402">
        <v>6</v>
      </c>
      <c r="B850" s="402">
        <v>1</v>
      </c>
      <c r="C850" s="421" t="s">
        <v>757</v>
      </c>
      <c r="D850" s="416"/>
      <c r="E850" s="416"/>
      <c r="F850" s="416"/>
      <c r="G850" s="416"/>
      <c r="H850" s="416"/>
      <c r="I850" s="416"/>
      <c r="J850" s="417">
        <v>7000020340006</v>
      </c>
      <c r="K850" s="418"/>
      <c r="L850" s="418"/>
      <c r="M850" s="418"/>
      <c r="N850" s="418"/>
      <c r="O850" s="418"/>
      <c r="P850" s="317" t="s">
        <v>760</v>
      </c>
      <c r="Q850" s="317"/>
      <c r="R850" s="317"/>
      <c r="S850" s="317"/>
      <c r="T850" s="317"/>
      <c r="U850" s="317"/>
      <c r="V850" s="317"/>
      <c r="W850" s="317"/>
      <c r="X850" s="317"/>
      <c r="Y850" s="319">
        <v>24.065000000000001</v>
      </c>
      <c r="Z850" s="320"/>
      <c r="AA850" s="320"/>
      <c r="AB850" s="321"/>
      <c r="AC850" s="323" t="s">
        <v>80</v>
      </c>
      <c r="AD850" s="324"/>
      <c r="AE850" s="324"/>
      <c r="AF850" s="324"/>
      <c r="AG850" s="324"/>
      <c r="AH850" s="325" t="s">
        <v>714</v>
      </c>
      <c r="AI850" s="326"/>
      <c r="AJ850" s="326"/>
      <c r="AK850" s="326"/>
      <c r="AL850" s="327" t="s">
        <v>714</v>
      </c>
      <c r="AM850" s="328"/>
      <c r="AN850" s="328"/>
      <c r="AO850" s="329"/>
      <c r="AP850" s="322"/>
      <c r="AQ850" s="322"/>
      <c r="AR850" s="322"/>
      <c r="AS850" s="322"/>
      <c r="AT850" s="322"/>
      <c r="AU850" s="322"/>
      <c r="AV850" s="322"/>
      <c r="AW850" s="322"/>
      <c r="AX850" s="322"/>
      <c r="AY850">
        <f>COUNTA($C$850)</f>
        <v>1</v>
      </c>
    </row>
    <row r="851" spans="1:51" ht="39.950000000000003" customHeight="1" x14ac:dyDescent="0.15">
      <c r="A851" s="402">
        <v>7</v>
      </c>
      <c r="B851" s="402">
        <v>1</v>
      </c>
      <c r="C851" s="421" t="s">
        <v>758</v>
      </c>
      <c r="D851" s="416"/>
      <c r="E851" s="416"/>
      <c r="F851" s="416"/>
      <c r="G851" s="416"/>
      <c r="H851" s="416"/>
      <c r="I851" s="416"/>
      <c r="J851" s="417">
        <v>4000020120006</v>
      </c>
      <c r="K851" s="418"/>
      <c r="L851" s="418"/>
      <c r="M851" s="418"/>
      <c r="N851" s="418"/>
      <c r="O851" s="418"/>
      <c r="P851" s="317" t="s">
        <v>760</v>
      </c>
      <c r="Q851" s="317"/>
      <c r="R851" s="317"/>
      <c r="S851" s="317"/>
      <c r="T851" s="317"/>
      <c r="U851" s="317"/>
      <c r="V851" s="317"/>
      <c r="W851" s="317"/>
      <c r="X851" s="317"/>
      <c r="Y851" s="319">
        <v>20.959</v>
      </c>
      <c r="Z851" s="320"/>
      <c r="AA851" s="320"/>
      <c r="AB851" s="321"/>
      <c r="AC851" s="323" t="s">
        <v>80</v>
      </c>
      <c r="AD851" s="324"/>
      <c r="AE851" s="324"/>
      <c r="AF851" s="324"/>
      <c r="AG851" s="324"/>
      <c r="AH851" s="325" t="s">
        <v>714</v>
      </c>
      <c r="AI851" s="326"/>
      <c r="AJ851" s="326"/>
      <c r="AK851" s="326"/>
      <c r="AL851" s="327" t="s">
        <v>714</v>
      </c>
      <c r="AM851" s="328"/>
      <c r="AN851" s="328"/>
      <c r="AO851" s="329"/>
      <c r="AP851" s="322"/>
      <c r="AQ851" s="322"/>
      <c r="AR851" s="322"/>
      <c r="AS851" s="322"/>
      <c r="AT851" s="322"/>
      <c r="AU851" s="322"/>
      <c r="AV851" s="322"/>
      <c r="AW851" s="322"/>
      <c r="AX851" s="322"/>
      <c r="AY851">
        <f>COUNTA($C$851)</f>
        <v>1</v>
      </c>
    </row>
    <row r="852" spans="1:51" ht="39.950000000000003" customHeight="1" x14ac:dyDescent="0.15">
      <c r="A852" s="402">
        <v>8</v>
      </c>
      <c r="B852" s="402">
        <v>1</v>
      </c>
      <c r="C852" s="421" t="s">
        <v>759</v>
      </c>
      <c r="D852" s="416"/>
      <c r="E852" s="416"/>
      <c r="F852" s="416"/>
      <c r="G852" s="416"/>
      <c r="H852" s="416"/>
      <c r="I852" s="416"/>
      <c r="J852" s="417">
        <v>5000020090000</v>
      </c>
      <c r="K852" s="418"/>
      <c r="L852" s="418"/>
      <c r="M852" s="418"/>
      <c r="N852" s="418"/>
      <c r="O852" s="418"/>
      <c r="P852" s="318" t="s">
        <v>760</v>
      </c>
      <c r="Q852" s="317"/>
      <c r="R852" s="317"/>
      <c r="S852" s="317"/>
      <c r="T852" s="317"/>
      <c r="U852" s="317"/>
      <c r="V852" s="317"/>
      <c r="W852" s="317"/>
      <c r="X852" s="317"/>
      <c r="Y852" s="319">
        <v>12.557</v>
      </c>
      <c r="Z852" s="320"/>
      <c r="AA852" s="320"/>
      <c r="AB852" s="321"/>
      <c r="AC852" s="323" t="s">
        <v>80</v>
      </c>
      <c r="AD852" s="324"/>
      <c r="AE852" s="324"/>
      <c r="AF852" s="324"/>
      <c r="AG852" s="324"/>
      <c r="AH852" s="325" t="s">
        <v>714</v>
      </c>
      <c r="AI852" s="326"/>
      <c r="AJ852" s="326"/>
      <c r="AK852" s="326"/>
      <c r="AL852" s="327" t="s">
        <v>714</v>
      </c>
      <c r="AM852" s="328"/>
      <c r="AN852" s="328"/>
      <c r="AO852" s="329"/>
      <c r="AP852" s="322"/>
      <c r="AQ852" s="322"/>
      <c r="AR852" s="322"/>
      <c r="AS852" s="322"/>
      <c r="AT852" s="322"/>
      <c r="AU852" s="322"/>
      <c r="AV852" s="322"/>
      <c r="AW852" s="322"/>
      <c r="AX852" s="322"/>
      <c r="AY852">
        <f>COUNTA($C$852)</f>
        <v>1</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765</v>
      </c>
      <c r="D878" s="416"/>
      <c r="E878" s="416"/>
      <c r="F878" s="416"/>
      <c r="G878" s="416"/>
      <c r="H878" s="416"/>
      <c r="I878" s="416"/>
      <c r="J878" s="417">
        <v>8000020434434</v>
      </c>
      <c r="K878" s="418"/>
      <c r="L878" s="418"/>
      <c r="M878" s="418"/>
      <c r="N878" s="418"/>
      <c r="O878" s="418"/>
      <c r="P878" s="318" t="s">
        <v>763</v>
      </c>
      <c r="Q878" s="317"/>
      <c r="R878" s="317"/>
      <c r="S878" s="317"/>
      <c r="T878" s="317"/>
      <c r="U878" s="317"/>
      <c r="V878" s="317"/>
      <c r="W878" s="317"/>
      <c r="X878" s="317"/>
      <c r="Y878" s="319">
        <v>583.63400000000001</v>
      </c>
      <c r="Z878" s="320"/>
      <c r="AA878" s="320"/>
      <c r="AB878" s="321"/>
      <c r="AC878" s="323" t="s">
        <v>764</v>
      </c>
      <c r="AD878" s="324"/>
      <c r="AE878" s="324"/>
      <c r="AF878" s="324"/>
      <c r="AG878" s="324"/>
      <c r="AH878" s="419" t="s">
        <v>714</v>
      </c>
      <c r="AI878" s="420"/>
      <c r="AJ878" s="420"/>
      <c r="AK878" s="420"/>
      <c r="AL878" s="327" t="s">
        <v>714</v>
      </c>
      <c r="AM878" s="328"/>
      <c r="AN878" s="328"/>
      <c r="AO878" s="329"/>
      <c r="AP878" s="322"/>
      <c r="AQ878" s="322"/>
      <c r="AR878" s="322"/>
      <c r="AS878" s="322"/>
      <c r="AT878" s="322"/>
      <c r="AU878" s="322"/>
      <c r="AV878" s="322"/>
      <c r="AW878" s="322"/>
      <c r="AX878" s="322"/>
      <c r="AY878">
        <f t="shared" si="118"/>
        <v>1</v>
      </c>
    </row>
    <row r="879" spans="1:51" ht="30" customHeight="1" x14ac:dyDescent="0.15">
      <c r="A879" s="402">
        <v>2</v>
      </c>
      <c r="B879" s="402">
        <v>1</v>
      </c>
      <c r="C879" s="421" t="s">
        <v>766</v>
      </c>
      <c r="D879" s="416"/>
      <c r="E879" s="416"/>
      <c r="F879" s="416"/>
      <c r="G879" s="416"/>
      <c r="H879" s="416"/>
      <c r="I879" s="416"/>
      <c r="J879" s="417">
        <v>2000020072141</v>
      </c>
      <c r="K879" s="418"/>
      <c r="L879" s="418"/>
      <c r="M879" s="418"/>
      <c r="N879" s="418"/>
      <c r="O879" s="418"/>
      <c r="P879" s="317" t="s">
        <v>762</v>
      </c>
      <c r="Q879" s="317"/>
      <c r="R879" s="317"/>
      <c r="S879" s="317"/>
      <c r="T879" s="317"/>
      <c r="U879" s="317"/>
      <c r="V879" s="317"/>
      <c r="W879" s="317"/>
      <c r="X879" s="317"/>
      <c r="Y879" s="319">
        <v>419.49</v>
      </c>
      <c r="Z879" s="320"/>
      <c r="AA879" s="320"/>
      <c r="AB879" s="321"/>
      <c r="AC879" s="323" t="s">
        <v>764</v>
      </c>
      <c r="AD879" s="324"/>
      <c r="AE879" s="324"/>
      <c r="AF879" s="324"/>
      <c r="AG879" s="324"/>
      <c r="AH879" s="419" t="s">
        <v>714</v>
      </c>
      <c r="AI879" s="420"/>
      <c r="AJ879" s="420"/>
      <c r="AK879" s="420"/>
      <c r="AL879" s="327" t="s">
        <v>714</v>
      </c>
      <c r="AM879" s="328"/>
      <c r="AN879" s="328"/>
      <c r="AO879" s="329"/>
      <c r="AP879" s="322"/>
      <c r="AQ879" s="322"/>
      <c r="AR879" s="322"/>
      <c r="AS879" s="322"/>
      <c r="AT879" s="322"/>
      <c r="AU879" s="322"/>
      <c r="AV879" s="322"/>
      <c r="AW879" s="322"/>
      <c r="AX879" s="322"/>
      <c r="AY879">
        <f>COUNTA($C$879)</f>
        <v>1</v>
      </c>
    </row>
    <row r="880" spans="1:51" ht="30" customHeight="1" x14ac:dyDescent="0.15">
      <c r="A880" s="402">
        <v>3</v>
      </c>
      <c r="B880" s="402">
        <v>1</v>
      </c>
      <c r="C880" s="421" t="s">
        <v>767</v>
      </c>
      <c r="D880" s="416"/>
      <c r="E880" s="416"/>
      <c r="F880" s="416"/>
      <c r="G880" s="416"/>
      <c r="H880" s="416"/>
      <c r="I880" s="416"/>
      <c r="J880" s="417">
        <v>8000020332101</v>
      </c>
      <c r="K880" s="418"/>
      <c r="L880" s="418"/>
      <c r="M880" s="418"/>
      <c r="N880" s="418"/>
      <c r="O880" s="418"/>
      <c r="P880" s="318" t="s">
        <v>762</v>
      </c>
      <c r="Q880" s="317"/>
      <c r="R880" s="317"/>
      <c r="S880" s="317"/>
      <c r="T880" s="317"/>
      <c r="U880" s="317"/>
      <c r="V880" s="317"/>
      <c r="W880" s="317"/>
      <c r="X880" s="317"/>
      <c r="Y880" s="319">
        <v>64.632999999999996</v>
      </c>
      <c r="Z880" s="320"/>
      <c r="AA880" s="320"/>
      <c r="AB880" s="321"/>
      <c r="AC880" s="323" t="s">
        <v>764</v>
      </c>
      <c r="AD880" s="324"/>
      <c r="AE880" s="324"/>
      <c r="AF880" s="324"/>
      <c r="AG880" s="324"/>
      <c r="AH880" s="325" t="s">
        <v>714</v>
      </c>
      <c r="AI880" s="326"/>
      <c r="AJ880" s="326"/>
      <c r="AK880" s="326"/>
      <c r="AL880" s="327" t="s">
        <v>714</v>
      </c>
      <c r="AM880" s="328"/>
      <c r="AN880" s="328"/>
      <c r="AO880" s="329"/>
      <c r="AP880" s="322"/>
      <c r="AQ880" s="322"/>
      <c r="AR880" s="322"/>
      <c r="AS880" s="322"/>
      <c r="AT880" s="322"/>
      <c r="AU880" s="322"/>
      <c r="AV880" s="322"/>
      <c r="AW880" s="322"/>
      <c r="AX880" s="322"/>
      <c r="AY880">
        <f>COUNTA($C$880)</f>
        <v>1</v>
      </c>
    </row>
    <row r="881" spans="1:51" ht="30" customHeight="1" x14ac:dyDescent="0.15">
      <c r="A881" s="402">
        <v>4</v>
      </c>
      <c r="B881" s="402">
        <v>1</v>
      </c>
      <c r="C881" s="421" t="s">
        <v>768</v>
      </c>
      <c r="D881" s="416"/>
      <c r="E881" s="416"/>
      <c r="F881" s="416"/>
      <c r="G881" s="416"/>
      <c r="H881" s="416"/>
      <c r="I881" s="416"/>
      <c r="J881" s="417">
        <v>6000020032026</v>
      </c>
      <c r="K881" s="418"/>
      <c r="L881" s="418"/>
      <c r="M881" s="418"/>
      <c r="N881" s="418"/>
      <c r="O881" s="418"/>
      <c r="P881" s="318" t="s">
        <v>762</v>
      </c>
      <c r="Q881" s="317"/>
      <c r="R881" s="317"/>
      <c r="S881" s="317"/>
      <c r="T881" s="317"/>
      <c r="U881" s="317"/>
      <c r="V881" s="317"/>
      <c r="W881" s="317"/>
      <c r="X881" s="317"/>
      <c r="Y881" s="319">
        <v>62.24</v>
      </c>
      <c r="Z881" s="320"/>
      <c r="AA881" s="320"/>
      <c r="AB881" s="321"/>
      <c r="AC881" s="323" t="s">
        <v>764</v>
      </c>
      <c r="AD881" s="324"/>
      <c r="AE881" s="324"/>
      <c r="AF881" s="324"/>
      <c r="AG881" s="324"/>
      <c r="AH881" s="325" t="s">
        <v>714</v>
      </c>
      <c r="AI881" s="326"/>
      <c r="AJ881" s="326"/>
      <c r="AK881" s="326"/>
      <c r="AL881" s="327" t="s">
        <v>714</v>
      </c>
      <c r="AM881" s="328"/>
      <c r="AN881" s="328"/>
      <c r="AO881" s="329"/>
      <c r="AP881" s="322"/>
      <c r="AQ881" s="322"/>
      <c r="AR881" s="322"/>
      <c r="AS881" s="322"/>
      <c r="AT881" s="322"/>
      <c r="AU881" s="322"/>
      <c r="AV881" s="322"/>
      <c r="AW881" s="322"/>
      <c r="AX881" s="322"/>
      <c r="AY881">
        <f>COUNTA($C$881)</f>
        <v>1</v>
      </c>
    </row>
    <row r="882" spans="1:51" ht="30" customHeight="1" x14ac:dyDescent="0.15">
      <c r="A882" s="402">
        <v>5</v>
      </c>
      <c r="B882" s="402">
        <v>1</v>
      </c>
      <c r="C882" s="421" t="s">
        <v>769</v>
      </c>
      <c r="D882" s="416"/>
      <c r="E882" s="416"/>
      <c r="F882" s="416"/>
      <c r="G882" s="416"/>
      <c r="H882" s="416"/>
      <c r="I882" s="416"/>
      <c r="J882" s="417">
        <v>5000020015865</v>
      </c>
      <c r="K882" s="418"/>
      <c r="L882" s="418"/>
      <c r="M882" s="418"/>
      <c r="N882" s="418"/>
      <c r="O882" s="418"/>
      <c r="P882" s="317" t="s">
        <v>762</v>
      </c>
      <c r="Q882" s="317"/>
      <c r="R882" s="317"/>
      <c r="S882" s="317"/>
      <c r="T882" s="317"/>
      <c r="U882" s="317"/>
      <c r="V882" s="317"/>
      <c r="W882" s="317"/>
      <c r="X882" s="317"/>
      <c r="Y882" s="319">
        <v>44.892000000000003</v>
      </c>
      <c r="Z882" s="320"/>
      <c r="AA882" s="320"/>
      <c r="AB882" s="321"/>
      <c r="AC882" s="323" t="s">
        <v>764</v>
      </c>
      <c r="AD882" s="324"/>
      <c r="AE882" s="324"/>
      <c r="AF882" s="324"/>
      <c r="AG882" s="324"/>
      <c r="AH882" s="325" t="s">
        <v>714</v>
      </c>
      <c r="AI882" s="326"/>
      <c r="AJ882" s="326"/>
      <c r="AK882" s="326"/>
      <c r="AL882" s="327" t="s">
        <v>714</v>
      </c>
      <c r="AM882" s="328"/>
      <c r="AN882" s="328"/>
      <c r="AO882" s="329"/>
      <c r="AP882" s="322"/>
      <c r="AQ882" s="322"/>
      <c r="AR882" s="322"/>
      <c r="AS882" s="322"/>
      <c r="AT882" s="322"/>
      <c r="AU882" s="322"/>
      <c r="AV882" s="322"/>
      <c r="AW882" s="322"/>
      <c r="AX882" s="322"/>
      <c r="AY882">
        <f>COUNTA($C$882)</f>
        <v>1</v>
      </c>
    </row>
    <row r="883" spans="1:51" ht="30" customHeight="1" x14ac:dyDescent="0.15">
      <c r="A883" s="402">
        <v>6</v>
      </c>
      <c r="B883" s="402">
        <v>1</v>
      </c>
      <c r="C883" s="421" t="s">
        <v>770</v>
      </c>
      <c r="D883" s="416"/>
      <c r="E883" s="416"/>
      <c r="F883" s="416"/>
      <c r="G883" s="416"/>
      <c r="H883" s="416"/>
      <c r="I883" s="416"/>
      <c r="J883" s="417">
        <v>8000020032115</v>
      </c>
      <c r="K883" s="418"/>
      <c r="L883" s="418"/>
      <c r="M883" s="418"/>
      <c r="N883" s="418"/>
      <c r="O883" s="418"/>
      <c r="P883" s="317" t="s">
        <v>762</v>
      </c>
      <c r="Q883" s="317"/>
      <c r="R883" s="317"/>
      <c r="S883" s="317"/>
      <c r="T883" s="317"/>
      <c r="U883" s="317"/>
      <c r="V883" s="317"/>
      <c r="W883" s="317"/>
      <c r="X883" s="317"/>
      <c r="Y883" s="319">
        <v>43.043999999999997</v>
      </c>
      <c r="Z883" s="320"/>
      <c r="AA883" s="320"/>
      <c r="AB883" s="321"/>
      <c r="AC883" s="323" t="s">
        <v>764</v>
      </c>
      <c r="AD883" s="324"/>
      <c r="AE883" s="324"/>
      <c r="AF883" s="324"/>
      <c r="AG883" s="324"/>
      <c r="AH883" s="325" t="s">
        <v>714</v>
      </c>
      <c r="AI883" s="326"/>
      <c r="AJ883" s="326"/>
      <c r="AK883" s="326"/>
      <c r="AL883" s="327" t="s">
        <v>714</v>
      </c>
      <c r="AM883" s="328"/>
      <c r="AN883" s="328"/>
      <c r="AO883" s="329"/>
      <c r="AP883" s="322"/>
      <c r="AQ883" s="322"/>
      <c r="AR883" s="322"/>
      <c r="AS883" s="322"/>
      <c r="AT883" s="322"/>
      <c r="AU883" s="322"/>
      <c r="AV883" s="322"/>
      <c r="AW883" s="322"/>
      <c r="AX883" s="322"/>
      <c r="AY883">
        <f>COUNTA($C$883)</f>
        <v>1</v>
      </c>
    </row>
    <row r="884" spans="1:51" ht="30" customHeight="1" x14ac:dyDescent="0.15">
      <c r="A884" s="402">
        <v>7</v>
      </c>
      <c r="B884" s="402">
        <v>1</v>
      </c>
      <c r="C884" s="421" t="s">
        <v>771</v>
      </c>
      <c r="D884" s="416"/>
      <c r="E884" s="416"/>
      <c r="F884" s="416"/>
      <c r="G884" s="416"/>
      <c r="H884" s="416"/>
      <c r="I884" s="416"/>
      <c r="J884" s="417">
        <v>4000020075043</v>
      </c>
      <c r="K884" s="418"/>
      <c r="L884" s="418"/>
      <c r="M884" s="418"/>
      <c r="N884" s="418"/>
      <c r="O884" s="418"/>
      <c r="P884" s="317" t="s">
        <v>762</v>
      </c>
      <c r="Q884" s="317"/>
      <c r="R884" s="317"/>
      <c r="S884" s="317"/>
      <c r="T884" s="317"/>
      <c r="U884" s="317"/>
      <c r="V884" s="317"/>
      <c r="W884" s="317"/>
      <c r="X884" s="317"/>
      <c r="Y884" s="319">
        <v>38.777000000000001</v>
      </c>
      <c r="Z884" s="320"/>
      <c r="AA884" s="320"/>
      <c r="AB884" s="321"/>
      <c r="AC884" s="323" t="s">
        <v>764</v>
      </c>
      <c r="AD884" s="324"/>
      <c r="AE884" s="324"/>
      <c r="AF884" s="324"/>
      <c r="AG884" s="324"/>
      <c r="AH884" s="325" t="s">
        <v>714</v>
      </c>
      <c r="AI884" s="326"/>
      <c r="AJ884" s="326"/>
      <c r="AK884" s="326"/>
      <c r="AL884" s="327" t="s">
        <v>714</v>
      </c>
      <c r="AM884" s="328"/>
      <c r="AN884" s="328"/>
      <c r="AO884" s="329"/>
      <c r="AP884" s="322"/>
      <c r="AQ884" s="322"/>
      <c r="AR884" s="322"/>
      <c r="AS884" s="322"/>
      <c r="AT884" s="322"/>
      <c r="AU884" s="322"/>
      <c r="AV884" s="322"/>
      <c r="AW884" s="322"/>
      <c r="AX884" s="322"/>
      <c r="AY884">
        <f>COUNTA($C$884)</f>
        <v>1</v>
      </c>
    </row>
    <row r="885" spans="1:51" ht="30" customHeight="1" x14ac:dyDescent="0.15">
      <c r="A885" s="402">
        <v>8</v>
      </c>
      <c r="B885" s="402">
        <v>1</v>
      </c>
      <c r="C885" s="421" t="s">
        <v>772</v>
      </c>
      <c r="D885" s="416"/>
      <c r="E885" s="416"/>
      <c r="F885" s="416"/>
      <c r="G885" s="416"/>
      <c r="H885" s="416"/>
      <c r="I885" s="416"/>
      <c r="J885" s="417">
        <v>7000020072095</v>
      </c>
      <c r="K885" s="418"/>
      <c r="L885" s="418"/>
      <c r="M885" s="418"/>
      <c r="N885" s="418"/>
      <c r="O885" s="418"/>
      <c r="P885" s="317" t="s">
        <v>762</v>
      </c>
      <c r="Q885" s="317"/>
      <c r="R885" s="317"/>
      <c r="S885" s="317"/>
      <c r="T885" s="317"/>
      <c r="U885" s="317"/>
      <c r="V885" s="317"/>
      <c r="W885" s="317"/>
      <c r="X885" s="317"/>
      <c r="Y885" s="319">
        <v>32.887999999999998</v>
      </c>
      <c r="Z885" s="320"/>
      <c r="AA885" s="320"/>
      <c r="AB885" s="321"/>
      <c r="AC885" s="323" t="s">
        <v>764</v>
      </c>
      <c r="AD885" s="324"/>
      <c r="AE885" s="324"/>
      <c r="AF885" s="324"/>
      <c r="AG885" s="324"/>
      <c r="AH885" s="325" t="s">
        <v>714</v>
      </c>
      <c r="AI885" s="326"/>
      <c r="AJ885" s="326"/>
      <c r="AK885" s="326"/>
      <c r="AL885" s="327" t="s">
        <v>714</v>
      </c>
      <c r="AM885" s="328"/>
      <c r="AN885" s="328"/>
      <c r="AO885" s="329"/>
      <c r="AP885" s="322"/>
      <c r="AQ885" s="322"/>
      <c r="AR885" s="322"/>
      <c r="AS885" s="322"/>
      <c r="AT885" s="322"/>
      <c r="AU885" s="322"/>
      <c r="AV885" s="322"/>
      <c r="AW885" s="322"/>
      <c r="AX885" s="322"/>
      <c r="AY885">
        <f>COUNTA($C$885)</f>
        <v>1</v>
      </c>
    </row>
    <row r="886" spans="1:51" ht="30" customHeight="1" x14ac:dyDescent="0.15">
      <c r="A886" s="402">
        <v>9</v>
      </c>
      <c r="B886" s="402">
        <v>1</v>
      </c>
      <c r="C886" s="421" t="s">
        <v>773</v>
      </c>
      <c r="D886" s="416"/>
      <c r="E886" s="416"/>
      <c r="F886" s="416"/>
      <c r="G886" s="416"/>
      <c r="H886" s="416"/>
      <c r="I886" s="416"/>
      <c r="J886" s="417">
        <v>2000020072133</v>
      </c>
      <c r="K886" s="418"/>
      <c r="L886" s="418"/>
      <c r="M886" s="418"/>
      <c r="N886" s="418"/>
      <c r="O886" s="418"/>
      <c r="P886" s="317" t="s">
        <v>762</v>
      </c>
      <c r="Q886" s="317"/>
      <c r="R886" s="317"/>
      <c r="S886" s="317"/>
      <c r="T886" s="317"/>
      <c r="U886" s="317"/>
      <c r="V886" s="317"/>
      <c r="W886" s="317"/>
      <c r="X886" s="317"/>
      <c r="Y886" s="319">
        <v>23.012</v>
      </c>
      <c r="Z886" s="320"/>
      <c r="AA886" s="320"/>
      <c r="AB886" s="321"/>
      <c r="AC886" s="323" t="s">
        <v>764</v>
      </c>
      <c r="AD886" s="324"/>
      <c r="AE886" s="324"/>
      <c r="AF886" s="324"/>
      <c r="AG886" s="324"/>
      <c r="AH886" s="325" t="s">
        <v>714</v>
      </c>
      <c r="AI886" s="326"/>
      <c r="AJ886" s="326"/>
      <c r="AK886" s="326"/>
      <c r="AL886" s="327" t="s">
        <v>714</v>
      </c>
      <c r="AM886" s="328"/>
      <c r="AN886" s="328"/>
      <c r="AO886" s="329"/>
      <c r="AP886" s="322"/>
      <c r="AQ886" s="322"/>
      <c r="AR886" s="322"/>
      <c r="AS886" s="322"/>
      <c r="AT886" s="322"/>
      <c r="AU886" s="322"/>
      <c r="AV886" s="322"/>
      <c r="AW886" s="322"/>
      <c r="AX886" s="322"/>
      <c r="AY886">
        <f>COUNTA($C$886)</f>
        <v>1</v>
      </c>
    </row>
    <row r="887" spans="1:51" ht="30" customHeight="1" x14ac:dyDescent="0.15">
      <c r="A887" s="402">
        <v>10</v>
      </c>
      <c r="B887" s="402">
        <v>1</v>
      </c>
      <c r="C887" s="421" t="s">
        <v>774</v>
      </c>
      <c r="D887" s="416"/>
      <c r="E887" s="416"/>
      <c r="F887" s="416"/>
      <c r="G887" s="416"/>
      <c r="H887" s="416"/>
      <c r="I887" s="416"/>
      <c r="J887" s="417">
        <v>1000020124265</v>
      </c>
      <c r="K887" s="418"/>
      <c r="L887" s="418"/>
      <c r="M887" s="418"/>
      <c r="N887" s="418"/>
      <c r="O887" s="418"/>
      <c r="P887" s="317" t="s">
        <v>762</v>
      </c>
      <c r="Q887" s="317"/>
      <c r="R887" s="317"/>
      <c r="S887" s="317"/>
      <c r="T887" s="317"/>
      <c r="U887" s="317"/>
      <c r="V887" s="317"/>
      <c r="W887" s="317"/>
      <c r="X887" s="317"/>
      <c r="Y887" s="319">
        <v>20.959</v>
      </c>
      <c r="Z887" s="320"/>
      <c r="AA887" s="320"/>
      <c r="AB887" s="321"/>
      <c r="AC887" s="323" t="s">
        <v>764</v>
      </c>
      <c r="AD887" s="324"/>
      <c r="AE887" s="324"/>
      <c r="AF887" s="324"/>
      <c r="AG887" s="324"/>
      <c r="AH887" s="325" t="s">
        <v>714</v>
      </c>
      <c r="AI887" s="326"/>
      <c r="AJ887" s="326"/>
      <c r="AK887" s="326"/>
      <c r="AL887" s="327" t="s">
        <v>714</v>
      </c>
      <c r="AM887" s="328"/>
      <c r="AN887" s="328"/>
      <c r="AO887" s="329"/>
      <c r="AP887" s="322"/>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30"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30"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784</v>
      </c>
      <c r="D911" s="416"/>
      <c r="E911" s="416"/>
      <c r="F911" s="416"/>
      <c r="G911" s="416"/>
      <c r="H911" s="416"/>
      <c r="I911" s="416"/>
      <c r="J911" s="417">
        <v>4000020030007</v>
      </c>
      <c r="K911" s="418"/>
      <c r="L911" s="418"/>
      <c r="M911" s="418"/>
      <c r="N911" s="418"/>
      <c r="O911" s="418"/>
      <c r="P911" s="318" t="s">
        <v>783</v>
      </c>
      <c r="Q911" s="317"/>
      <c r="R911" s="317"/>
      <c r="S911" s="317"/>
      <c r="T911" s="317"/>
      <c r="U911" s="317"/>
      <c r="V911" s="317"/>
      <c r="W911" s="317"/>
      <c r="X911" s="317"/>
      <c r="Y911" s="319">
        <v>3.6999999999999998E-2</v>
      </c>
      <c r="Z911" s="320"/>
      <c r="AA911" s="320"/>
      <c r="AB911" s="321"/>
      <c r="AC911" s="323" t="s">
        <v>764</v>
      </c>
      <c r="AD911" s="324"/>
      <c r="AE911" s="324"/>
      <c r="AF911" s="324"/>
      <c r="AG911" s="324"/>
      <c r="AH911" s="419" t="s">
        <v>781</v>
      </c>
      <c r="AI911" s="420"/>
      <c r="AJ911" s="420"/>
      <c r="AK911" s="420"/>
      <c r="AL911" s="327" t="s">
        <v>781</v>
      </c>
      <c r="AM911" s="328"/>
      <c r="AN911" s="328"/>
      <c r="AO911" s="329"/>
      <c r="AP911" s="322"/>
      <c r="AQ911" s="322"/>
      <c r="AR911" s="322"/>
      <c r="AS911" s="322"/>
      <c r="AT911" s="322"/>
      <c r="AU911" s="322"/>
      <c r="AV911" s="322"/>
      <c r="AW911" s="322"/>
      <c r="AX911" s="322"/>
      <c r="AY911">
        <f t="shared" si="119"/>
        <v>1</v>
      </c>
    </row>
    <row r="912" spans="1:51" ht="30" customHeight="1" x14ac:dyDescent="0.15">
      <c r="A912" s="402">
        <v>2</v>
      </c>
      <c r="B912" s="402">
        <v>1</v>
      </c>
      <c r="C912" s="421" t="s">
        <v>785</v>
      </c>
      <c r="D912" s="416"/>
      <c r="E912" s="416"/>
      <c r="F912" s="416"/>
      <c r="G912" s="416"/>
      <c r="H912" s="416"/>
      <c r="I912" s="416"/>
      <c r="J912" s="417">
        <v>7000020070009</v>
      </c>
      <c r="K912" s="418"/>
      <c r="L912" s="418"/>
      <c r="M912" s="418"/>
      <c r="N912" s="418"/>
      <c r="O912" s="418"/>
      <c r="P912" s="318" t="s">
        <v>783</v>
      </c>
      <c r="Q912" s="317"/>
      <c r="R912" s="317"/>
      <c r="S912" s="317"/>
      <c r="T912" s="317"/>
      <c r="U912" s="317"/>
      <c r="V912" s="317"/>
      <c r="W912" s="317"/>
      <c r="X912" s="317"/>
      <c r="Y912" s="319">
        <v>1.0999999999999999E-2</v>
      </c>
      <c r="Z912" s="320"/>
      <c r="AA912" s="320"/>
      <c r="AB912" s="321"/>
      <c r="AC912" s="323" t="s">
        <v>764</v>
      </c>
      <c r="AD912" s="324"/>
      <c r="AE912" s="324"/>
      <c r="AF912" s="324"/>
      <c r="AG912" s="324"/>
      <c r="AH912" s="419" t="s">
        <v>781</v>
      </c>
      <c r="AI912" s="420"/>
      <c r="AJ912" s="420"/>
      <c r="AK912" s="420"/>
      <c r="AL912" s="327" t="s">
        <v>781</v>
      </c>
      <c r="AM912" s="328"/>
      <c r="AN912" s="328"/>
      <c r="AO912" s="329"/>
      <c r="AP912" s="322"/>
      <c r="AQ912" s="322"/>
      <c r="AR912" s="322"/>
      <c r="AS912" s="322"/>
      <c r="AT912" s="322"/>
      <c r="AU912" s="322"/>
      <c r="AV912" s="322"/>
      <c r="AW912" s="322"/>
      <c r="AX912" s="322"/>
      <c r="AY912">
        <f>COUNTA($C$912)</f>
        <v>1</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8"/>
      <c r="Q913" s="317"/>
      <c r="R913" s="317"/>
      <c r="S913" s="317"/>
      <c r="T913" s="317"/>
      <c r="U913" s="317"/>
      <c r="V913" s="317"/>
      <c r="W913" s="317"/>
      <c r="X913" s="317"/>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8"/>
      <c r="Q914" s="317"/>
      <c r="R914" s="317"/>
      <c r="S914" s="317"/>
      <c r="T914" s="317"/>
      <c r="U914" s="317"/>
      <c r="V914" s="317"/>
      <c r="W914" s="317"/>
      <c r="X914" s="317"/>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30"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30"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30"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8"/>
      <c r="Q946" s="317"/>
      <c r="R946" s="317"/>
      <c r="S946" s="317"/>
      <c r="T946" s="317"/>
      <c r="U946" s="317"/>
      <c r="V946" s="317"/>
      <c r="W946" s="317"/>
      <c r="X946" s="317"/>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8"/>
      <c r="Q947" s="317"/>
      <c r="R947" s="317"/>
      <c r="S947" s="317"/>
      <c r="T947" s="317"/>
      <c r="U947" s="317"/>
      <c r="V947" s="317"/>
      <c r="W947" s="317"/>
      <c r="X947" s="317"/>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30"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30"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30"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8"/>
      <c r="Q979" s="317"/>
      <c r="R979" s="317"/>
      <c r="S979" s="317"/>
      <c r="T979" s="317"/>
      <c r="U979" s="317"/>
      <c r="V979" s="317"/>
      <c r="W979" s="317"/>
      <c r="X979" s="317"/>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8"/>
      <c r="Q980" s="317"/>
      <c r="R980" s="317"/>
      <c r="S980" s="317"/>
      <c r="T980" s="317"/>
      <c r="U980" s="317"/>
      <c r="V980" s="317"/>
      <c r="W980" s="317"/>
      <c r="X980" s="317"/>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30"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30"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30"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8"/>
      <c r="Q1012" s="317"/>
      <c r="R1012" s="317"/>
      <c r="S1012" s="317"/>
      <c r="T1012" s="317"/>
      <c r="U1012" s="317"/>
      <c r="V1012" s="317"/>
      <c r="W1012" s="317"/>
      <c r="X1012" s="317"/>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8"/>
      <c r="Q1013" s="317"/>
      <c r="R1013" s="317"/>
      <c r="S1013" s="317"/>
      <c r="T1013" s="317"/>
      <c r="U1013" s="317"/>
      <c r="V1013" s="317"/>
      <c r="W1013" s="317"/>
      <c r="X1013" s="317"/>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30"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30"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30"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8"/>
      <c r="Q1045" s="317"/>
      <c r="R1045" s="317"/>
      <c r="S1045" s="317"/>
      <c r="T1045" s="317"/>
      <c r="U1045" s="317"/>
      <c r="V1045" s="317"/>
      <c r="W1045" s="317"/>
      <c r="X1045" s="317"/>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8"/>
      <c r="Q1046" s="317"/>
      <c r="R1046" s="317"/>
      <c r="S1046" s="317"/>
      <c r="T1046" s="317"/>
      <c r="U1046" s="317"/>
      <c r="V1046" s="317"/>
      <c r="W1046" s="317"/>
      <c r="X1046" s="317"/>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30"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30"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30"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8"/>
      <c r="Q1078" s="317"/>
      <c r="R1078" s="317"/>
      <c r="S1078" s="317"/>
      <c r="T1078" s="317"/>
      <c r="U1078" s="317"/>
      <c r="V1078" s="317"/>
      <c r="W1078" s="317"/>
      <c r="X1078" s="317"/>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8"/>
      <c r="Q1079" s="317"/>
      <c r="R1079" s="317"/>
      <c r="S1079" s="317"/>
      <c r="T1079" s="317"/>
      <c r="U1079" s="317"/>
      <c r="V1079" s="317"/>
      <c r="W1079" s="317"/>
      <c r="X1079" s="317"/>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30"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329</v>
      </c>
      <c r="AQ1109" s="423"/>
      <c r="AR1109" s="423"/>
      <c r="AS1109" s="423"/>
      <c r="AT1109" s="423"/>
      <c r="AU1109" s="423"/>
      <c r="AV1109" s="423"/>
      <c r="AW1109" s="423"/>
      <c r="AX1109" s="423"/>
    </row>
    <row r="1110" spans="1:51" ht="30" customHeight="1" x14ac:dyDescent="0.15">
      <c r="A1110" s="402">
        <v>1</v>
      </c>
      <c r="B1110" s="402">
        <v>1</v>
      </c>
      <c r="C1110" s="887"/>
      <c r="D1110" s="887"/>
      <c r="E1110" s="262" t="s">
        <v>711</v>
      </c>
      <c r="F1110" s="886"/>
      <c r="G1110" s="886"/>
      <c r="H1110" s="886"/>
      <c r="I1110" s="886"/>
      <c r="J1110" s="417" t="s">
        <v>711</v>
      </c>
      <c r="K1110" s="418"/>
      <c r="L1110" s="418"/>
      <c r="M1110" s="418"/>
      <c r="N1110" s="418"/>
      <c r="O1110" s="418"/>
      <c r="P1110" s="318" t="s">
        <v>711</v>
      </c>
      <c r="Q1110" s="317"/>
      <c r="R1110" s="317"/>
      <c r="S1110" s="317"/>
      <c r="T1110" s="317"/>
      <c r="U1110" s="317"/>
      <c r="V1110" s="317"/>
      <c r="W1110" s="317"/>
      <c r="X1110" s="317"/>
      <c r="Y1110" s="319" t="s">
        <v>711</v>
      </c>
      <c r="Z1110" s="320"/>
      <c r="AA1110" s="320"/>
      <c r="AB1110" s="321"/>
      <c r="AC1110" s="323"/>
      <c r="AD1110" s="324"/>
      <c r="AE1110" s="324"/>
      <c r="AF1110" s="324"/>
      <c r="AG1110" s="324"/>
      <c r="AH1110" s="325" t="s">
        <v>711</v>
      </c>
      <c r="AI1110" s="326"/>
      <c r="AJ1110" s="326"/>
      <c r="AK1110" s="326"/>
      <c r="AL1110" s="327" t="s">
        <v>711</v>
      </c>
      <c r="AM1110" s="328"/>
      <c r="AN1110" s="328"/>
      <c r="AO1110" s="329"/>
      <c r="AP1110" s="322" t="s">
        <v>711</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7"/>
      <c r="Q1111" s="317"/>
      <c r="R1111" s="317"/>
      <c r="S1111" s="317"/>
      <c r="T1111" s="317"/>
      <c r="U1111" s="317"/>
      <c r="V1111" s="317"/>
      <c r="W1111" s="317"/>
      <c r="X1111" s="317"/>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7"/>
      <c r="Q1112" s="317"/>
      <c r="R1112" s="317"/>
      <c r="S1112" s="317"/>
      <c r="T1112" s="317"/>
      <c r="U1112" s="317"/>
      <c r="V1112" s="317"/>
      <c r="W1112" s="317"/>
      <c r="X1112" s="317"/>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7"/>
      <c r="Q1113" s="317"/>
      <c r="R1113" s="317"/>
      <c r="S1113" s="317"/>
      <c r="T1113" s="317"/>
      <c r="U1113" s="317"/>
      <c r="V1113" s="317"/>
      <c r="W1113" s="317"/>
      <c r="X1113" s="317"/>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7"/>
      <c r="Q1114" s="317"/>
      <c r="R1114" s="317"/>
      <c r="S1114" s="317"/>
      <c r="T1114" s="317"/>
      <c r="U1114" s="317"/>
      <c r="V1114" s="317"/>
      <c r="W1114" s="317"/>
      <c r="X1114" s="317"/>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7"/>
      <c r="Q1115" s="317"/>
      <c r="R1115" s="317"/>
      <c r="S1115" s="317"/>
      <c r="T1115" s="317"/>
      <c r="U1115" s="317"/>
      <c r="V1115" s="317"/>
      <c r="W1115" s="317"/>
      <c r="X1115" s="317"/>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7"/>
      <c r="Q1116" s="317"/>
      <c r="R1116" s="317"/>
      <c r="S1116" s="317"/>
      <c r="T1116" s="317"/>
      <c r="U1116" s="317"/>
      <c r="V1116" s="317"/>
      <c r="W1116" s="317"/>
      <c r="X1116" s="317"/>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7"/>
      <c r="Q1117" s="317"/>
      <c r="R1117" s="317"/>
      <c r="S1117" s="317"/>
      <c r="T1117" s="317"/>
      <c r="U1117" s="317"/>
      <c r="V1117" s="317"/>
      <c r="W1117" s="317"/>
      <c r="X1117" s="317"/>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7"/>
      <c r="Q1118" s="317"/>
      <c r="R1118" s="317"/>
      <c r="S1118" s="317"/>
      <c r="T1118" s="317"/>
      <c r="U1118" s="317"/>
      <c r="V1118" s="317"/>
      <c r="W1118" s="317"/>
      <c r="X1118" s="317"/>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7"/>
      <c r="Q1119" s="317"/>
      <c r="R1119" s="317"/>
      <c r="S1119" s="317"/>
      <c r="T1119" s="317"/>
      <c r="U1119" s="317"/>
      <c r="V1119" s="317"/>
      <c r="W1119" s="317"/>
      <c r="X1119" s="317"/>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7"/>
      <c r="Q1120" s="317"/>
      <c r="R1120" s="317"/>
      <c r="S1120" s="317"/>
      <c r="T1120" s="317"/>
      <c r="U1120" s="317"/>
      <c r="V1120" s="317"/>
      <c r="W1120" s="317"/>
      <c r="X1120" s="317"/>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7"/>
      <c r="Q1121" s="317"/>
      <c r="R1121" s="317"/>
      <c r="S1121" s="317"/>
      <c r="T1121" s="317"/>
      <c r="U1121" s="317"/>
      <c r="V1121" s="317"/>
      <c r="W1121" s="317"/>
      <c r="X1121" s="317"/>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7"/>
      <c r="Q1122" s="317"/>
      <c r="R1122" s="317"/>
      <c r="S1122" s="317"/>
      <c r="T1122" s="317"/>
      <c r="U1122" s="317"/>
      <c r="V1122" s="317"/>
      <c r="W1122" s="317"/>
      <c r="X1122" s="317"/>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7"/>
      <c r="Q1123" s="317"/>
      <c r="R1123" s="317"/>
      <c r="S1123" s="317"/>
      <c r="T1123" s="317"/>
      <c r="U1123" s="317"/>
      <c r="V1123" s="317"/>
      <c r="W1123" s="317"/>
      <c r="X1123" s="317"/>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7"/>
      <c r="Q1124" s="317"/>
      <c r="R1124" s="317"/>
      <c r="S1124" s="317"/>
      <c r="T1124" s="317"/>
      <c r="U1124" s="317"/>
      <c r="V1124" s="317"/>
      <c r="W1124" s="317"/>
      <c r="X1124" s="317"/>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7"/>
      <c r="Q1125" s="317"/>
      <c r="R1125" s="317"/>
      <c r="S1125" s="317"/>
      <c r="T1125" s="317"/>
      <c r="U1125" s="317"/>
      <c r="V1125" s="317"/>
      <c r="W1125" s="317"/>
      <c r="X1125" s="317"/>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7"/>
      <c r="Q1126" s="317"/>
      <c r="R1126" s="317"/>
      <c r="S1126" s="317"/>
      <c r="T1126" s="317"/>
      <c r="U1126" s="317"/>
      <c r="V1126" s="317"/>
      <c r="W1126" s="317"/>
      <c r="X1126" s="317"/>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7"/>
      <c r="Q1127" s="317"/>
      <c r="R1127" s="317"/>
      <c r="S1127" s="317"/>
      <c r="T1127" s="317"/>
      <c r="U1127" s="317"/>
      <c r="V1127" s="317"/>
      <c r="W1127" s="317"/>
      <c r="X1127" s="317"/>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7"/>
      <c r="Q1128" s="317"/>
      <c r="R1128" s="317"/>
      <c r="S1128" s="317"/>
      <c r="T1128" s="317"/>
      <c r="U1128" s="317"/>
      <c r="V1128" s="317"/>
      <c r="W1128" s="317"/>
      <c r="X1128" s="317"/>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7"/>
      <c r="Q1129" s="317"/>
      <c r="R1129" s="317"/>
      <c r="S1129" s="317"/>
      <c r="T1129" s="317"/>
      <c r="U1129" s="317"/>
      <c r="V1129" s="317"/>
      <c r="W1129" s="317"/>
      <c r="X1129" s="317"/>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7"/>
      <c r="Q1130" s="317"/>
      <c r="R1130" s="317"/>
      <c r="S1130" s="317"/>
      <c r="T1130" s="317"/>
      <c r="U1130" s="317"/>
      <c r="V1130" s="317"/>
      <c r="W1130" s="317"/>
      <c r="X1130" s="317"/>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7"/>
      <c r="Q1131" s="317"/>
      <c r="R1131" s="317"/>
      <c r="S1131" s="317"/>
      <c r="T1131" s="317"/>
      <c r="U1131" s="317"/>
      <c r="V1131" s="317"/>
      <c r="W1131" s="317"/>
      <c r="X1131" s="317"/>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7"/>
      <c r="Q1132" s="317"/>
      <c r="R1132" s="317"/>
      <c r="S1132" s="317"/>
      <c r="T1132" s="317"/>
      <c r="U1132" s="317"/>
      <c r="V1132" s="317"/>
      <c r="W1132" s="317"/>
      <c r="X1132" s="317"/>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7"/>
      <c r="Q1133" s="317"/>
      <c r="R1133" s="317"/>
      <c r="S1133" s="317"/>
      <c r="T1133" s="317"/>
      <c r="U1133" s="317"/>
      <c r="V1133" s="317"/>
      <c r="W1133" s="317"/>
      <c r="X1133" s="317"/>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7"/>
      <c r="Q1134" s="317"/>
      <c r="R1134" s="317"/>
      <c r="S1134" s="317"/>
      <c r="T1134" s="317"/>
      <c r="U1134" s="317"/>
      <c r="V1134" s="317"/>
      <c r="W1134" s="317"/>
      <c r="X1134" s="317"/>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7"/>
      <c r="Q1135" s="317"/>
      <c r="R1135" s="317"/>
      <c r="S1135" s="317"/>
      <c r="T1135" s="317"/>
      <c r="U1135" s="317"/>
      <c r="V1135" s="317"/>
      <c r="W1135" s="317"/>
      <c r="X1135" s="317"/>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7"/>
      <c r="Q1136" s="317"/>
      <c r="R1136" s="317"/>
      <c r="S1136" s="317"/>
      <c r="T1136" s="317"/>
      <c r="U1136" s="317"/>
      <c r="V1136" s="317"/>
      <c r="W1136" s="317"/>
      <c r="X1136" s="317"/>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7"/>
      <c r="Q1137" s="317"/>
      <c r="R1137" s="317"/>
      <c r="S1137" s="317"/>
      <c r="T1137" s="317"/>
      <c r="U1137" s="317"/>
      <c r="V1137" s="317"/>
      <c r="W1137" s="317"/>
      <c r="X1137" s="317"/>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7"/>
      <c r="Q1138" s="317"/>
      <c r="R1138" s="317"/>
      <c r="S1138" s="317"/>
      <c r="T1138" s="317"/>
      <c r="U1138" s="317"/>
      <c r="V1138" s="317"/>
      <c r="W1138" s="317"/>
      <c r="X1138" s="317"/>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7"/>
      <c r="Q1139" s="317"/>
      <c r="R1139" s="317"/>
      <c r="S1139" s="317"/>
      <c r="T1139" s="317"/>
      <c r="U1139" s="317"/>
      <c r="V1139" s="317"/>
      <c r="W1139" s="317"/>
      <c r="X1139" s="317"/>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885 AL888: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86:AO887">
    <cfRule type="expression" dxfId="703" priority="1">
      <formula>IF(AND(AL886&gt;=0, RIGHT(TEXT(AL886,"0.#"),1)&lt;&gt;"."),TRUE,FALSE)</formula>
    </cfRule>
    <cfRule type="expression" dxfId="702" priority="2">
      <formula>IF(AND(AL886&gt;=0, RIGHT(TEXT(AL886,"0.#"),1)="."),TRUE,FALSE)</formula>
    </cfRule>
    <cfRule type="expression" dxfId="701" priority="3">
      <formula>IF(AND(AL886&lt;0, RIGHT(TEXT(AL886,"0.#"),1)&lt;&gt;"."),TRUE,FALSE)</formula>
    </cfRule>
    <cfRule type="expression" dxfId="700" priority="4">
      <formula>IF(AND(AL886&lt;0, RIGHT(TEXT(AL886,"0.#"),1)="."),TRUE,FALSE)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483" max="16383" man="1"/>
    <brk id="727" max="16383" man="1"/>
    <brk id="786" max="16383" man="1"/>
    <brk id="908"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727</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727</v>
      </c>
      <c r="R6" s="13" t="str">
        <f t="shared" si="3"/>
        <v>交付</v>
      </c>
      <c r="S6" s="13" t="str">
        <f t="shared" si="4"/>
        <v>補助、交付</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補助、交付</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7"/>
      <c r="Q4" s="317"/>
      <c r="R4" s="317"/>
      <c r="S4" s="317"/>
      <c r="T4" s="317"/>
      <c r="U4" s="317"/>
      <c r="V4" s="317"/>
      <c r="W4" s="317"/>
      <c r="X4" s="317"/>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7"/>
      <c r="Q5" s="317"/>
      <c r="R5" s="317"/>
      <c r="S5" s="317"/>
      <c r="T5" s="317"/>
      <c r="U5" s="317"/>
      <c r="V5" s="317"/>
      <c r="W5" s="317"/>
      <c r="X5" s="317"/>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7"/>
      <c r="Q6" s="317"/>
      <c r="R6" s="317"/>
      <c r="S6" s="317"/>
      <c r="T6" s="317"/>
      <c r="U6" s="317"/>
      <c r="V6" s="317"/>
      <c r="W6" s="317"/>
      <c r="X6" s="317"/>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7"/>
      <c r="Q7" s="317"/>
      <c r="R7" s="317"/>
      <c r="S7" s="317"/>
      <c r="T7" s="317"/>
      <c r="U7" s="317"/>
      <c r="V7" s="317"/>
      <c r="W7" s="317"/>
      <c r="X7" s="317"/>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7"/>
      <c r="Q8" s="317"/>
      <c r="R8" s="317"/>
      <c r="S8" s="317"/>
      <c r="T8" s="317"/>
      <c r="U8" s="317"/>
      <c r="V8" s="317"/>
      <c r="W8" s="317"/>
      <c r="X8" s="317"/>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7"/>
      <c r="Q9" s="317"/>
      <c r="R9" s="317"/>
      <c r="S9" s="317"/>
      <c r="T9" s="317"/>
      <c r="U9" s="317"/>
      <c r="V9" s="317"/>
      <c r="W9" s="317"/>
      <c r="X9" s="317"/>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2021-08-28T08:15:28Z</cp:lastPrinted>
  <dcterms:created xsi:type="dcterms:W3CDTF">2012-03-13T00:50:25Z</dcterms:created>
  <dcterms:modified xsi:type="dcterms:W3CDTF">2021-09-17T02:26:09Z</dcterms:modified>
</cp:coreProperties>
</file>