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<sst xmlns="http://schemas.openxmlformats.org/spreadsheetml/2006/main" count="3115" uniqueCount="811">
  <si>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</si>
  <si>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</si>
  <si>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</si>
  <si>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</si>
  <si>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</si>
  <si>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</si>
  <si>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</si>
  <si>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</si>
  <si>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</si>
  <si>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</si>
  <si>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</si>
  <si>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</si>
  <si>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</si>
  <si>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</si>
  <si>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</si>
  <si>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</si>
  <si>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</si>
  <si>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</si>
  <si>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</si>
  <si>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</si>
  <si>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</si>
  <si>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</si>
  <si>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</si>
  <si>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</si>
  <si>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</si>
  <si>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</si>
  <si>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</si>
  <si>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</si>
  <si>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</si>
  <si>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</si>
  <si>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</si>
  <si>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</si>
  <si>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</si>
  <si>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</si>
  <si>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</si>
  <si>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</si>
  <si>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</si>
  <si>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</si>
  <si>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</si>
  <si>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</si>
  <si>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</si>
  <si>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</si>
  <si>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</si>
  <si>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</si>
  <si>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</si>
  <si>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</si>
  <si>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</si>
  <si>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</si>
  <si>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</si>
  <si>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</si>
  <si>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</si>
  <si>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</si>
  <si>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</si>
  <si>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</si>
  <si>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</si>
  <si>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</si>
  <si>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</si>
  <si>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</si>
  <si>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</si>
  <si>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</si>
  <si>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</si>
  <si>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</si>
  <si>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</si>
  <si>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</si>
  <si>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</si>
  <si>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</si>
  <si>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</si>
  <si>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</si>
  <si>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</si>
  <si>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</si>
  <si>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</si>
  <si>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</si>
  <si>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</si>
  <si>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</si>
  <si>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</si>
  <si>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</si>
  <si>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</si>
  <si>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</si>
  <si>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</si>
  <si>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</si>
  <si>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</si>
  <si>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</si>
  <si>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</si>
  <si>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</si>
  <si>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</si>
  <si>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</si>
  <si>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</si>
  <si>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</si>
  <si>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</si>
  <si>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</si>
  <si>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</si>
  <si>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</si>
  <si>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</si>
  <si>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</si>
  <si>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</si>
  <si>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</si>
  <si>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</si>
  <si>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</si>
  <si>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</si>
  <si>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</si>
  <si>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</si>
  <si>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</si>
  <si>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</si>
  <si>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</si>
  <si>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</si>
  <si>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</si>
  <si>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</si>
  <si>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</si>
  <si>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</si>
  <si>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</si>
  <si>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</si>
  <si>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</si>
  <si>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</si>
  <si>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</si>
  <si>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</si>
  <si>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</si>
  <si>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</si>
  <si>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</si>
  <si>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</si>
  <si>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</si>
  <si>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</si>
  <si>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</si>
  <si>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</si>
  <si>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</si>
  <si>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</si>
  <si>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</si>
  <si>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</si>
  <si>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</si>
  <si>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</si>
  <si>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</si>
  <si>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</si>
  <si>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</si>
  <si>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</si>
  <si>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</si>
  <si>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</si>
  <si>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</si>
  <si>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</si>
  <si>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</si>
  <si>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</si>
  <si>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</si>
  <si>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</si>
  <si>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</si>
  <si>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</si>
  <si>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</si>
  <si>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</si>
  <si>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</si>
  <si>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</si>
  <si>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</si>
  <si>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</si>
  <si>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</si>
  <si>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</si>
  <si>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</si>
  <si>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</si>
  <si>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</si>
  <si>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</si>
  <si>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</si>
  <si>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</si>
  <si>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</si>
  <si>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</si>
  <si>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</si>
  <si>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</si>
  <si>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</si>
  <si>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</si>
  <si>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</si>
  <si>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</si>
  <si>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</si>
  <si>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</si>
  <si>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</si>
  <si>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</si>
  <si>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</si>
  <si>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</si>
  <si>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</si>
  <si>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</si>
  <si>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</si>
  <si>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</si>
  <si>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</si>
  <si>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</si>
  <si>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</si>
  <si>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</si>
  <si>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</si>
  <si>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</si>
  <si>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</si>
  <si>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</si>
  <si>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</si>
  <si>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</si>
  <si>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</si>
  <si>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</si>
  <si>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</si>
  <si>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</si>
  <si>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</si>
  <si>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</si>
  <si>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</si>
  <si>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</si>
  <si>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</si>
  <si>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</si>
  <si>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</si>
  <si>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</si>
  <si>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</si>
  <si>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</si>
  <si>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</si>
  <si>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</si>
  <si>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</si>
  <si>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</si>
  <si>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</si>
  <si>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</si>
  <si>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</si>
  <si>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</si>
  <si>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</si>
  <si>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</si>
  <si>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</si>
  <si>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</si>
  <si>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</si>
  <si>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</si>
  <si>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</si>
  <si>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</si>
  <si>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</si>
  <si>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</si>
  <si>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</si>
  <si>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</si>
  <si>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</si>
  <si>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</si>
  <si>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</si>
  <si>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</si>
  <si>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</si>
  <si>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</si>
  <si>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</si>
  <si>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</si>
  <si>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</si>
  <si>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</si>
  <si>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</si>
  <si>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</si>
  <si>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</si>
  <si>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</si>
  <si>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</si>
  <si>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</si>
  <si>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</si>
  <si>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</si>
  <si>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</si>
  <si>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</si>
  <si>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</si>
  <si>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</si>
  <si>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</si>
  <si>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</si>
  <si>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</si>
  <si>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</si>
  <si>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</si>
  <si>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</si>
  <si>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</si>
  <si>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</si>
  <si>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</si>
  <si>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</si>
  <si>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</si>
  <si>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</si>
  <si>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</si>
  <si>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</si>
  <si>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</si>
  <si>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</si>
  <si>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</si>
  <si>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</si>
  <si>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</si>
  <si>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</si>
  <si>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</si>
  <si>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</si>
  <si>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</si>
  <si>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</si>
  <si>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</si>
  <si>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</si>
  <si>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</si>
  <si>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</si>
  <si>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</si>
  <si>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</si>
  <si>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</si>
  <si>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</si>
  <si>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</si>
  <si>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</si>
  <si>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</si>
  <si>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</si>
  <si>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</si>
  <si>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</si>
  <si>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</si>
  <si>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</si>
  <si>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</si>
  <si>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</si>
  <si>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</si>
  <si>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</si>
  <si>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</si>
  <si>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</si>
  <si>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</si>
  <si>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</si>
  <si>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</si>
  <si>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</si>
  <si>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</si>
  <si>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</si>
  <si>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</si>
  <si>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</si>
  <si>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</si>
  <si>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</si>
  <si>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</si>
  <si>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</si>
  <si>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</si>
  <si>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</si>
  <si>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</si>
  <si>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</si>
  <si>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</si>
  <si>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</si>
  <si>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</si>
  <si>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</si>
  <si>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</si>
  <si>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</si>
  <si>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</si>
  <si>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</si>
  <si>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</si>
  <si>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</si>
  <si>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</si>
  <si>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</si>
  <si>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</si>
  <si>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</si>
  <si>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</si>
  <si>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</si>
  <si>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</si>
  <si>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</si>
  <si>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</si>
  <si>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</si>
  <si>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</si>
  <si>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</si>
  <si>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</si>
  <si>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</si>
  <si>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</si>
  <si>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</si>
  <si>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</si>
  <si>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</si>
  <si>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</si>
  <si>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</si>
  <si>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</si>
  <si>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</si>
  <si>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</si>
  <si>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</si>
  <si>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</si>
  <si>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</si>
  <si>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</si>
  <si>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</si>
  <si>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</si>
  <si>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</si>
  <si>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</si>
  <si>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</si>
  <si>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</si>
  <si>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</si>
  <si>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</si>
  <si>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</si>
  <si>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</si>
  <si>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</si>
  <si>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</si>
  <si>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</si>
  <si>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</si>
  <si>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</si>
  <si>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</si>
  <si>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</si>
  <si>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</si>
  <si>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</si>
  <si>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</si>
  <si>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</si>
  <si>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</si>
  <si>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</si>
  <si>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</si>
  <si>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</si>
  <si>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</si>
  <si>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</si>
  <si>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</si>
  <si>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</si>
  <si>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</si>
  <si>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</si>
  <si>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</si>
  <si>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</si>
  <si>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</si>
  <si>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</si>
  <si>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</si>
  <si>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</si>
  <si>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</si>
  <si>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</si>
  <si>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</si>
  <si>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</si>
  <si>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</si>
  <si>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</si>
  <si>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</si>
  <si>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</si>
  <si>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</si>
  <si>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</si>
  <si>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</si>
  <si>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</si>
  <si>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</si>
  <si>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</si>
  <si>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</si>
  <si>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</si>
  <si>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</si>
  <si>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</si>
  <si>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</si>
  <si>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</si>
  <si>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</si>
  <si>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</si>
  <si>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</si>
  <si>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</si>
  <si>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</si>
  <si>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</si>
  <si>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</si>
  <si>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</si>
  <si>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</si>
  <si>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</si>
  <si>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</si>
  <si>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</si>
  <si>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</si>
  <si>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</si>
  <si>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</si>
  <si>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</si>
  <si>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</si>
  <si>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</si>
  <si>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</si>
  <si>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</si>
  <si>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</si>
  <si>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</si>
  <si>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</si>
  <si>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</si>
  <si>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</si>
  <si>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</si>
  <si>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</si>
  <si>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</si>
  <si>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</si>
  <si>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</si>
  <si>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</si>
  <si>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</si>
  <si>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</si>
  <si>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</si>
  <si>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</si>
  <si>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</si>
  <si>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</si>
  <si>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</si>
  <si>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</si>
  <si>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</si>
  <si>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</si>
  <si>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</si>
  <si>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</si>
  <si>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</si>
  <si>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</si>
  <si>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</si>
  <si>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</si>
  <si>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</si>
  <si>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</si>
  <si>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</si>
  <si>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</si>
  <si>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</si>
  <si>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</si>
  <si>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</si>
  <si>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</si>
  <si>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</si>
  <si>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</si>
  <si>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</si>
  <si>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</si>
  <si>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</si>
  <si>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</si>
  <si>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</si>
  <si>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</si>
  <si>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</si>
  <si>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</si>
  <si>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</si>
  <si>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</si>
  <si>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</si>
  <si>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</si>
  <si>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</si>
  <si>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</si>
  <si>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</si>
  <si>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</si>
  <si>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</si>
  <si>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</si>
  <si>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</si>
  <si>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</si>
  <si>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</si>
  <si>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</si>
  <si>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</si>
  <si>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</si>
  <si>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</si>
  <si>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</si>
  <si>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</si>
  <si>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</si>
  <si>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</si>
  <si>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</si>
  <si>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</si>
  <si>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</si>
  <si>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</si>
  <si>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</si>
  <si>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</si>
  <si>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</si>
  <si>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</si>
  <si>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</si>
  <si>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</si>
  <si>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</si>
  <si>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</si>
  <si>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</si>
  <si>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</si>
  <si>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</si>
  <si>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</si>
  <si>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</si>
  <si>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</si>
  <si>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</si>
  <si>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</si>
  <si>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</si>
  <si>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</si>
  <si>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</si>
  <si>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</si>
  <si>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</si>
  <si>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</si>
  <si>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</si>
  <si>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</si>
  <si>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</si>
  <si>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</si>
  <si>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</si>
  <si>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</si>
  <si>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</si>
  <si>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</si>
  <si>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</si>
  <si>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</si>
  <si>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</si>
  <si>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</si>
  <si>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</si>
  <si>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</si>
  <si>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</si>
  <si>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</si>
  <si>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</si>
  <si>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</si>
  <si>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</si>
  <si>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</si>
  <si>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</si>
  <si>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</si>
  <si>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</si>
  <si>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</si>
  <si>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</si>
  <si>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</si>
  <si>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</si>
  <si>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</si>
  <si>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</si>
  <si>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</si>
  <si>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</si>
  <si>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</si>
  <si>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</si>
  <si>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</si>
  <si>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</si>
  <si>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</si>
  <si>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</si>
  <si>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</si>
  <si>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</si>
  <si>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</si>
  <si>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</si>
  <si>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</si>
  <si>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</si>
  <si>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</si>
  <si>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</si>
  <si>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</si>
  <si>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</si>
  <si>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</si>
  <si>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</si>
  <si>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</si>
  <si>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</si>
  <si>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</si>
  <si>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</si>
  <si>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</si>
  <si>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</si>
  <si>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</si>
  <si>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</si>
  <si>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</si>
  <si>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</si>
  <si>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</si>
  <si>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</si>
  <si>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</si>
  <si>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</si>
  <si>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</si>
  <si>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</si>
  <si>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</si>
  <si>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</si>
  <si>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</si>
  <si>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</si>
  <si>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</si>
  <si>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</si>
  <si>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</si>
  <si>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</si>
  <si>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</si>
  <si>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</si>
  <si>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</si>
  <si>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</si>
  <si>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</si>
  <si>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</si>
  <si>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</si>
  <si>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</si>
  <si>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</si>
  <si>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</si>
  <si>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</si>
  <si>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</si>
  <si>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</si>
  <si>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</si>
  <si>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</si>
  <si>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</si>
  <si>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</si>
  <si>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</si>
  <si>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</si>
  <si>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</si>
  <si>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</si>
  <si>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</si>
  <si>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</si>
  <si>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</si>
  <si>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</si>
  <si>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</si>
  <si>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</si>
  <si>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</si>
  <si>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</si>
  <si>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</si>
  <si>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</si>
  <si>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</si>
  <si>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</si>
  <si>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</si>
  <si>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</si>
  <si>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</si>
  <si>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</si>
  <si>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</si>
  <si>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</si>
  <si>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</si>
  <si>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</si>
  <si>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</si>
  <si>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</si>
  <si>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</si>
  <si>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</si>
  <si>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</si>
  <si>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</si>
  <si>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</si>
  <si>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</si>
  <si>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</si>
  <si>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</si>
  <si>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</si>
  <si>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</si>
  <si>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</si>
  <si>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</si>
  <si>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</si>
  <si>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</si>
  <si>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</si>
  <si>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</si>
  <si>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</si>
  <si>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</si>
  <si>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</si>
  <si>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</si>
  <si>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</si>
  <si>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</si>
  <si>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</si>
  <si>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</si>
  <si>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</si>
  <si>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</si>
  <si>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</si>
  <si>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</si>
  <si>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</si>
  <si>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</si>
  <si>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</si>
  <si>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</si>
  <si>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</si>
  <si>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</si>
  <si>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</si>
  <si>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</si>
  <si>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</si>
  <si>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</si>
  <si>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</si>
  <si>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</si>
  <si>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</si>
  <si>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</si>
  <si>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</si>
  <si>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</si>
  <si>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</si>
  <si>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</si>
  <si>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</si>
  <si>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</si>
  <si>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</si>
  <si>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</si>
  <si>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</si>
  <si>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</si>
  <si>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</si>
  <si>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</si>
  <si>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</si>
  <si>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</si>
  <si>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</si>
  <si>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</si>
  <si>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</si>
  <si>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</si>
  <si>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</si>
  <si>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</si>
  <si>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</si>
  <si>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</si>
  <si>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</si>
  <si>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</si>
  <si>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</si>
  <si>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</si>
  <si>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</si>
  <si>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</si>
  <si>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</si>
  <si>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</si>
  <si>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</si>
  <si>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</si>
  <si>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</si>
  <si>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</si>
  <si>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</si>
  <si>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</si>
  <si>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</si>
  <si>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</si>
  <si>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</si>
  <si>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</si>
  <si>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</si>
  <si>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</si>
  <si>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</si>
  <si>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</si>
  <si>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</si>
  <si>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</si>
  <si>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</si>
  <si>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</si>
  <si>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</si>
  <si>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日独青少年交流の強化についての共同発表（平成9年6月20日）
日韓共同未来プロジェクト（平成14年7月1日）
新成長戦略（平成22年6月18日閣議決定）
子ども・若者ビジョン（平成22年7月23日子ども・若者育成支援推進本部）
観光立国推進基本計画（平成29年3月28日閣議決定）
グローバル人材育成推進会議審議まとめ（平成24年6月4日グローバル人材育成推進会議）
今後の青少年の体験活動の推進について（平成25年1月21日中教審答申）
教育振興基本計画（平成30年6月15日閣議決定）</t>
  </si>
  <si>
    <t>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</si>
  <si>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②地域における青少年の国際交流推進事業
　文化の異なる国の青少年を招へいし、概ね1週間程度の宿泊を伴う英語による共同生活を体験する機会を提供することにより、地域への愛着を持ったグローバル人材の育成や英語学習へのモチベーションの維持・向上に資する。</t>
  </si>
  <si>
    <t>教育政策推進事業委託費</t>
  </si>
  <si>
    <t>職員旅費</t>
  </si>
  <si>
    <t>諸謝金</t>
  </si>
  <si>
    <t>庁費</t>
  </si>
  <si>
    <t>委員等旅費</t>
  </si>
  <si>
    <t>「青少年の国際交流の推進」事業に参加し交流を行った日本の青少年の外向き志向の平均が、事後１０％以上増加していること。</t>
  </si>
  <si>
    <t>「青少年の国際交流の推進」事業参加者アンケート</t>
  </si>
  <si>
    <t>「青少年の国際交流の推進」事業に参加し交流を行った日本の青少年のうち、事後アンケートにおいて外向き志向であると回答した割合が８０％以上であること。</t>
  </si>
  <si>
    <t>事業後、事業参加者1人あたり50人以上に事業成果の発表を行うこと。
（平成29年度より新たに追加）</t>
  </si>
  <si>
    <t>事業参加者１名当たりの成果発表対象者数の平均値
（平成29年度より新たに数値を取得）</t>
  </si>
  <si>
    <t>人</t>
  </si>
  <si>
    <t>「青少年の国際交流の推進」事業実施報告書</t>
  </si>
  <si>
    <t>青少年及び青少年指導者に国際交流の機会を提供する事業数</t>
  </si>
  <si>
    <t>件</t>
  </si>
  <si>
    <t>決算額（Ｘ）／事業数（Ｙ）　</t>
    <phoneticPr fontId="5"/>
  </si>
  <si>
    <t>円</t>
  </si>
  <si>
    <t>円/数</t>
    <phoneticPr fontId="5"/>
  </si>
  <si>
    <t>56,883,365/10</t>
  </si>
  <si>
    <t>54,557,204/10</t>
  </si>
  <si>
    <t>1　新しい時代に向けた教育政策の推進</t>
    <phoneticPr fontId="5"/>
  </si>
  <si>
    <t>1-2 海外で学ぶ児童生徒等に対する教育機能の強化</t>
    <phoneticPr fontId="5"/>
  </si>
  <si>
    <t>上記事業概要における①～③の事業を実施し、青少年に対する体験活動を通じた国際交流の機会の充実を図ることで、積極性や異文化を理解する力を身に付けた「外向き志向」の青少年の増加が期待されることから、青少年の健全育成に資するものである。</t>
    <phoneticPr fontId="5"/>
  </si>
  <si>
    <t>青少年の国際交流の推進：　http://www.mext.go.jp/a_menu/sports/ikusei/1379890.htm</t>
  </si>
  <si>
    <t>0080</t>
  </si>
  <si>
    <t>0331</t>
  </si>
  <si>
    <t>0332</t>
  </si>
  <si>
    <t>0065</t>
  </si>
  <si>
    <t>0069</t>
  </si>
  <si>
    <t>0067</t>
  </si>
  <si>
    <t>0072</t>
  </si>
  <si>
    <t>○</t>
  </si>
  <si>
    <t>青少年の国際交流の推進</t>
    <phoneticPr fontId="5"/>
  </si>
  <si>
    <t>平成14年度</t>
    <phoneticPr fontId="5"/>
  </si>
  <si>
    <t>終了予定なし</t>
    <phoneticPr fontId="5"/>
  </si>
  <si>
    <t>総合教育政策局</t>
    <phoneticPr fontId="5"/>
  </si>
  <si>
    <t>国際教育課</t>
    <phoneticPr fontId="5"/>
  </si>
  <si>
    <t>4,963,877/5</t>
    <phoneticPr fontId="5"/>
  </si>
  <si>
    <t>48,069,000/10</t>
    <phoneticPr fontId="5"/>
  </si>
  <si>
    <t>有</t>
  </si>
  <si>
    <t>無</t>
  </si>
  <si>
    <t>‐</t>
  </si>
  <si>
    <t>グローバル化が進展する中、国際的に活躍出来る人材の育成が求められており、国際的な視野を養う意識を高めるために青少年へ国際交流の機会を提供することは、社会のニーズを反映していると判断する。</t>
    <phoneticPr fontId="5"/>
  </si>
  <si>
    <t>教育振興基本計画において、グローバル人材の育成は国の重要な課題と位置づけられており、国が中心となって、地方自治体や民間団体等と適切に連携を図りながら事業を進めることが重要である。</t>
    <phoneticPr fontId="5"/>
  </si>
  <si>
    <t>両国首脳による青少年交流に関する合意等に基づいており、政策優先度が高い。</t>
    <phoneticPr fontId="5"/>
  </si>
  <si>
    <t>支出先の選定は、随意契約（企画競争）を実施し競争性を確保するとともに、外部の有識者の審査を行っており、妥当である。</t>
    <phoneticPr fontId="5"/>
  </si>
  <si>
    <t>国の契約及び支払に関する規定の趣旨に従い、経費の効率的使用に努めていると認められる。</t>
    <phoneticPr fontId="5"/>
  </si>
  <si>
    <t>事業経費の費目、使途の内容を厳正に審査するため、現地調査や担当者へのヒアリングを実施している。</t>
    <phoneticPr fontId="5"/>
  </si>
  <si>
    <t>不用率が大きくなっている理由は、新型コロナウイルス感染症の影響からやむを得ず実施できなかった事業が複数あり、予算の執行ができなかったためである。</t>
    <rPh sb="0" eb="2">
      <t>フヨウ</t>
    </rPh>
    <rPh sb="2" eb="3">
      <t>リツ</t>
    </rPh>
    <rPh sb="4" eb="5">
      <t>オオ</t>
    </rPh>
    <rPh sb="12" eb="14">
      <t>リユウ</t>
    </rPh>
    <rPh sb="16" eb="18">
      <t>シンガタ</t>
    </rPh>
    <rPh sb="25" eb="28">
      <t>カンセンショウ</t>
    </rPh>
    <rPh sb="29" eb="31">
      <t>エイキョウ</t>
    </rPh>
    <rPh sb="36" eb="37">
      <t>エ</t>
    </rPh>
    <rPh sb="38" eb="40">
      <t>ジッシ</t>
    </rPh>
    <rPh sb="46" eb="48">
      <t>ジギョウ</t>
    </rPh>
    <rPh sb="49" eb="51">
      <t>フクスウ</t>
    </rPh>
    <rPh sb="54" eb="56">
      <t>ヨサン</t>
    </rPh>
    <rPh sb="57" eb="59">
      <t>シッコウ</t>
    </rPh>
    <phoneticPr fontId="5"/>
  </si>
  <si>
    <t>支出先の選定に当たっては、外部有識者による審査を実施し、費用対効果の高い事業となるようアドバイスしている。</t>
    <phoneticPr fontId="5"/>
  </si>
  <si>
    <t>成果発表会等を実施し、成果の普及を図っているとともに、ホームページに掲載するなどの工夫を行っている。</t>
    <rPh sb="0" eb="2">
      <t>セイカ</t>
    </rPh>
    <rPh sb="5" eb="6">
      <t>トウ</t>
    </rPh>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</si>
  <si>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</si>
  <si>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B.宮城県</t>
    <rPh sb="2" eb="5">
      <t>ミヤギケン</t>
    </rPh>
    <phoneticPr fontId="5"/>
  </si>
  <si>
    <t>諸謝金</t>
    <rPh sb="0" eb="3">
      <t>ショシャキン</t>
    </rPh>
    <phoneticPr fontId="5"/>
  </si>
  <si>
    <t>旅費</t>
    <rPh sb="0" eb="2">
      <t>リョヒ</t>
    </rPh>
    <phoneticPr fontId="5"/>
  </si>
  <si>
    <t>借損料</t>
    <rPh sb="0" eb="3">
      <t>シャクソンリョウ</t>
    </rPh>
    <phoneticPr fontId="5"/>
  </si>
  <si>
    <t>通訳謝金</t>
    <rPh sb="0" eb="2">
      <t>ツウヤク</t>
    </rPh>
    <rPh sb="2" eb="4">
      <t>シャキン</t>
    </rPh>
    <phoneticPr fontId="5"/>
  </si>
  <si>
    <t>通訳業務に係る旅費</t>
    <rPh sb="0" eb="2">
      <t>ツウヤク</t>
    </rPh>
    <rPh sb="2" eb="4">
      <t>ギョウム</t>
    </rPh>
    <rPh sb="5" eb="6">
      <t>カカ</t>
    </rPh>
    <rPh sb="7" eb="9">
      <t>リョヒ</t>
    </rPh>
    <phoneticPr fontId="5"/>
  </si>
  <si>
    <t>会場借上料等</t>
    <rPh sb="0" eb="2">
      <t>カイジョウ</t>
    </rPh>
    <rPh sb="2" eb="4">
      <t>カリア</t>
    </rPh>
    <rPh sb="4" eb="5">
      <t>リョウ</t>
    </rPh>
    <rPh sb="5" eb="6">
      <t>トウ</t>
    </rPh>
    <phoneticPr fontId="5"/>
  </si>
  <si>
    <t>雑役務費</t>
    <rPh sb="0" eb="1">
      <t>ザツ</t>
    </rPh>
    <rPh sb="1" eb="3">
      <t>エキム</t>
    </rPh>
    <rPh sb="3" eb="4">
      <t>ヒ</t>
    </rPh>
    <phoneticPr fontId="5"/>
  </si>
  <si>
    <t>消耗品費</t>
    <rPh sb="0" eb="2">
      <t>ショウモウ</t>
    </rPh>
    <rPh sb="2" eb="3">
      <t>ヒン</t>
    </rPh>
    <rPh sb="3" eb="4">
      <t>ヒ</t>
    </rPh>
    <phoneticPr fontId="5"/>
  </si>
  <si>
    <t>業務運営に係る作業の委託</t>
    <rPh sb="0" eb="2">
      <t>ギョウム</t>
    </rPh>
    <rPh sb="2" eb="4">
      <t>ウンエイ</t>
    </rPh>
    <rPh sb="5" eb="6">
      <t>カカ</t>
    </rPh>
    <rPh sb="7" eb="9">
      <t>サギョウ</t>
    </rPh>
    <rPh sb="10" eb="12">
      <t>イタク</t>
    </rPh>
    <phoneticPr fontId="5"/>
  </si>
  <si>
    <t>講師謝金等</t>
    <rPh sb="0" eb="2">
      <t>コウシ</t>
    </rPh>
    <rPh sb="2" eb="4">
      <t>シャキン</t>
    </rPh>
    <rPh sb="4" eb="5">
      <t>トウ</t>
    </rPh>
    <phoneticPr fontId="5"/>
  </si>
  <si>
    <t>国内交通費等</t>
    <rPh sb="0" eb="2">
      <t>コクナイ</t>
    </rPh>
    <rPh sb="2" eb="5">
      <t>コウツウヒ</t>
    </rPh>
    <rPh sb="5" eb="6">
      <t>トウ</t>
    </rPh>
    <phoneticPr fontId="5"/>
  </si>
  <si>
    <t>事務用品</t>
    <rPh sb="0" eb="2">
      <t>ジム</t>
    </rPh>
    <rPh sb="2" eb="4">
      <t>ヨウヒン</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</si>
  <si>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</si>
  <si>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青少年国際交流推進事業・日独青年リーダー交流事業（日独の青少年を対象にリーダーとしての資質を高めることを目的とした相互交流事業を実施）</t>
    <rPh sb="0" eb="3">
      <t>セイショウネン</t>
    </rPh>
    <rPh sb="3" eb="5">
      <t>コクサイ</t>
    </rPh>
    <rPh sb="5" eb="7">
      <t>コウリュウ</t>
    </rPh>
    <rPh sb="7" eb="9">
      <t>スイシン</t>
    </rPh>
    <rPh sb="9" eb="11">
      <t>ジギョウ</t>
    </rPh>
    <rPh sb="12" eb="14">
      <t>ニチドク</t>
    </rPh>
    <rPh sb="14" eb="16">
      <t>セイネン</t>
    </rPh>
    <rPh sb="20" eb="22">
      <t>コウリュウ</t>
    </rPh>
    <rPh sb="22" eb="24">
      <t>ジギョウ</t>
    </rPh>
    <rPh sb="25" eb="27">
      <t>ニチドク</t>
    </rPh>
    <rPh sb="28" eb="31">
      <t>セイショウネン</t>
    </rPh>
    <rPh sb="32" eb="34">
      <t>タイショウ</t>
    </rPh>
    <rPh sb="43" eb="45">
      <t>シシツ</t>
    </rPh>
    <rPh sb="46" eb="47">
      <t>タカ</t>
    </rPh>
    <rPh sb="52" eb="54">
      <t>モクテキ</t>
    </rPh>
    <rPh sb="57" eb="59">
      <t>ソウゴ</t>
    </rPh>
    <rPh sb="59" eb="61">
      <t>コウリュウ</t>
    </rPh>
    <rPh sb="61" eb="63">
      <t>ジギョウ</t>
    </rPh>
    <rPh sb="64" eb="66">
      <t>ジッシ</t>
    </rPh>
    <phoneticPr fontId="5"/>
  </si>
  <si>
    <t>独立行政法人国立青少年教育振興機構</t>
    <phoneticPr fontId="5"/>
  </si>
  <si>
    <t>青少年国際交流推進事業・日独青少年指導者セミナー（日独の青少年指導者を対象に、資質・能力の向上を目的とした相互交流事業を実施。）</t>
    <rPh sb="0" eb="3">
      <t>セイショウネン</t>
    </rPh>
    <rPh sb="3" eb="5">
      <t>コクサイ</t>
    </rPh>
    <rPh sb="5" eb="7">
      <t>コウリュウ</t>
    </rPh>
    <rPh sb="7" eb="9">
      <t>スイシン</t>
    </rPh>
    <rPh sb="9" eb="11">
      <t>ジギョウ</t>
    </rPh>
    <rPh sb="12" eb="14">
      <t>ニチドク</t>
    </rPh>
    <rPh sb="14" eb="17">
      <t>セイショウネン</t>
    </rPh>
    <rPh sb="17" eb="20">
      <t>シドウシャ</t>
    </rPh>
    <rPh sb="25" eb="27">
      <t>ニチドク</t>
    </rPh>
    <rPh sb="28" eb="31">
      <t>セイショウネン</t>
    </rPh>
    <rPh sb="31" eb="34">
      <t>シドウシャ</t>
    </rPh>
    <rPh sb="35" eb="37">
      <t>タイショウ</t>
    </rPh>
    <rPh sb="39" eb="41">
      <t>シシツ</t>
    </rPh>
    <rPh sb="42" eb="44">
      <t>ノウリョク</t>
    </rPh>
    <rPh sb="45" eb="47">
      <t>コウジョウ</t>
    </rPh>
    <rPh sb="48" eb="50">
      <t>モクテキ</t>
    </rPh>
    <rPh sb="53" eb="55">
      <t>ソウゴ</t>
    </rPh>
    <rPh sb="55" eb="57">
      <t>コウリュウ</t>
    </rPh>
    <rPh sb="57" eb="59">
      <t>ジギョウ</t>
    </rPh>
    <rPh sb="60" eb="62">
      <t>ジッシ</t>
    </rPh>
    <phoneticPr fontId="5"/>
  </si>
  <si>
    <t>宮城県</t>
    <rPh sb="0" eb="3">
      <t>ミヤギケン</t>
    </rPh>
    <phoneticPr fontId="5"/>
  </si>
  <si>
    <t>長野県</t>
    <rPh sb="0" eb="3">
      <t>ナガノケン</t>
    </rPh>
    <phoneticPr fontId="5"/>
  </si>
  <si>
    <t>徳島県</t>
    <rPh sb="0" eb="3">
      <t>トクシマケン</t>
    </rPh>
    <phoneticPr fontId="5"/>
  </si>
  <si>
    <t>地域における青少年の国際交流推進事業（サマースクール宮城・女川）</t>
    <rPh sb="0" eb="2">
      <t>チイキ</t>
    </rPh>
    <rPh sb="6" eb="9">
      <t>セイショウネン</t>
    </rPh>
    <rPh sb="10" eb="12">
      <t>コクサイ</t>
    </rPh>
    <rPh sb="12" eb="14">
      <t>コウリュウ</t>
    </rPh>
    <rPh sb="14" eb="16">
      <t>スイシン</t>
    </rPh>
    <rPh sb="16" eb="18">
      <t>ジギョウ</t>
    </rPh>
    <rPh sb="26" eb="28">
      <t>ミヤギ</t>
    </rPh>
    <rPh sb="29" eb="31">
      <t>オナガワ</t>
    </rPh>
    <phoneticPr fontId="5"/>
  </si>
  <si>
    <t>地域における青少年の国際交流推進事業（信州グローバルセミナー）</t>
    <rPh sb="0" eb="2">
      <t>チイキ</t>
    </rPh>
    <rPh sb="6" eb="9">
      <t>セイショウネン</t>
    </rPh>
    <rPh sb="10" eb="12">
      <t>コクサイ</t>
    </rPh>
    <rPh sb="12" eb="14">
      <t>コウリュウ</t>
    </rPh>
    <rPh sb="14" eb="16">
      <t>スイシン</t>
    </rPh>
    <rPh sb="16" eb="18">
      <t>ジギョウ</t>
    </rPh>
    <rPh sb="19" eb="21">
      <t>シンシュウ</t>
    </rPh>
    <phoneticPr fontId="5"/>
  </si>
  <si>
    <t>地域における青少年の国際交流推進事業（徳島グローバルキャンプ）</t>
    <rPh sb="19" eb="21">
      <t>トクシマ</t>
    </rPh>
    <phoneticPr fontId="5"/>
  </si>
  <si>
    <t>-</t>
    <phoneticPr fontId="5"/>
  </si>
  <si>
    <t>新型コロナウイルス感染症により、実施できなかった事業もあったが、オンライン等を活用して実施できる事業は工夫して実施した。</t>
    <rPh sb="0" eb="2">
      <t>シンガタ</t>
    </rPh>
    <rPh sb="9" eb="12">
      <t>カンセンショウ</t>
    </rPh>
    <rPh sb="16" eb="18">
      <t>ジッシ</t>
    </rPh>
    <rPh sb="24" eb="26">
      <t>ジギョウ</t>
    </rPh>
    <rPh sb="37" eb="38">
      <t>トウ</t>
    </rPh>
    <rPh sb="39" eb="41">
      <t>カツヨウ</t>
    </rPh>
    <rPh sb="43" eb="45">
      <t>ジッシ</t>
    </rPh>
    <rPh sb="48" eb="50">
      <t>ジギョウ</t>
    </rPh>
    <rPh sb="51" eb="53">
      <t>クフウ</t>
    </rPh>
    <rPh sb="55" eb="57">
      <t>ジッシ</t>
    </rPh>
    <phoneticPr fontId="5"/>
  </si>
  <si>
    <t>新型コロナウイルス感染症の影響により、やむを得ずオンラインを活用したことによって、結果的に前年度より低コストで実施できた。</t>
    <rPh sb="0" eb="2">
      <t>シンガタ</t>
    </rPh>
    <rPh sb="9" eb="12">
      <t>カンセンショウ</t>
    </rPh>
    <rPh sb="13" eb="15">
      <t>エイキョウ</t>
    </rPh>
    <rPh sb="22" eb="23">
      <t>エ</t>
    </rPh>
    <rPh sb="30" eb="32">
      <t>カツヨウ</t>
    </rPh>
    <rPh sb="41" eb="44">
      <t>ケッカテキ</t>
    </rPh>
    <rPh sb="45" eb="48">
      <t>ゼンネンド</t>
    </rPh>
    <rPh sb="50" eb="51">
      <t>テイ</t>
    </rPh>
    <rPh sb="55" eb="57">
      <t>ジッシ</t>
    </rPh>
    <phoneticPr fontId="5"/>
  </si>
  <si>
    <t>委託要項等に基づき、事業を実施する上で、必要な経費にのみ限定して支出を行っており、妥当である。</t>
    <rPh sb="0" eb="2">
      <t>イタク</t>
    </rPh>
    <rPh sb="2" eb="4">
      <t>ヨウコウ</t>
    </rPh>
    <rPh sb="4" eb="5">
      <t>トウ</t>
    </rPh>
    <rPh sb="6" eb="7">
      <t>モト</t>
    </rPh>
    <rPh sb="10" eb="12">
      <t>ジギョウ</t>
    </rPh>
    <rPh sb="13" eb="15">
      <t>ジッシ</t>
    </rPh>
    <rPh sb="17" eb="18">
      <t>ウエ</t>
    </rPh>
    <rPh sb="20" eb="22">
      <t>ヒツヨウ</t>
    </rPh>
    <rPh sb="23" eb="25">
      <t>ケイヒ</t>
    </rPh>
    <rPh sb="28" eb="30">
      <t>ゲンテイ</t>
    </rPh>
    <rPh sb="32" eb="34">
      <t>シシュツ</t>
    </rPh>
    <rPh sb="35" eb="36">
      <t>オコナ</t>
    </rPh>
    <rPh sb="41" eb="43">
      <t>ダトウ</t>
    </rPh>
    <phoneticPr fontId="5"/>
  </si>
  <si>
    <t>必要最低限のコストのみを計上しており、単位当たりコスト等の水準は妥当である。</t>
    <rPh sb="0" eb="2">
      <t>ヒツヨウ</t>
    </rPh>
    <rPh sb="2" eb="5">
      <t>サイテイゲン</t>
    </rPh>
    <rPh sb="12" eb="14">
      <t>ケイジョウ</t>
    </rPh>
    <rPh sb="19" eb="21">
      <t>タンイ</t>
    </rPh>
    <rPh sb="21" eb="22">
      <t>ア</t>
    </rPh>
    <rPh sb="27" eb="28">
      <t>トウ</t>
    </rPh>
    <rPh sb="29" eb="31">
      <t>スイジュン</t>
    </rPh>
    <rPh sb="32" eb="34">
      <t>ダトウ</t>
    </rPh>
    <phoneticPr fontId="5"/>
  </si>
  <si>
    <t>国際教育課長
小松　悌厚</t>
    <rPh sb="7" eb="9">
      <t>コマツ</t>
    </rPh>
    <rPh sb="10" eb="11">
      <t>テイ</t>
    </rPh>
    <rPh sb="11" eb="12">
      <t>アツシ</t>
    </rPh>
    <phoneticPr fontId="5"/>
  </si>
  <si>
    <t>-</t>
    <phoneticPr fontId="5"/>
  </si>
  <si>
    <t>「青少年の国際交流の推進」事業に参加し交流を行った日本の青少年の外向き志向の平均値（0,1,2,3の4段階評価平均）の増加率
※　増加率の計算式
（事後の外向き志向の平均値　-　事前の外向き志向の平均値）　／　事前の外向き志向の平均値
※前年度の実績は現在、「『青少年の国際交流の推進』事業参加者アンケート」を実施団体等で取りまとめ中のため、取りまとめ後記載予定</t>
    <rPh sb="127" eb="129">
      <t>ゲンザイ</t>
    </rPh>
    <rPh sb="132" eb="135">
      <t>セイショウネン</t>
    </rPh>
    <rPh sb="136" eb="138">
      <t>コクサイ</t>
    </rPh>
    <rPh sb="138" eb="140">
      <t>コウリュウ</t>
    </rPh>
    <rPh sb="141" eb="143">
      <t>スイシン</t>
    </rPh>
    <rPh sb="144" eb="146">
      <t>ジギョウ</t>
    </rPh>
    <rPh sb="146" eb="149">
      <t>サンカシャ</t>
    </rPh>
    <rPh sb="156" eb="158">
      <t>ジッシ</t>
    </rPh>
    <rPh sb="158" eb="160">
      <t>ダンタイ</t>
    </rPh>
    <rPh sb="160" eb="161">
      <t>トウ</t>
    </rPh>
    <rPh sb="162" eb="163">
      <t>ト</t>
    </rPh>
    <rPh sb="167" eb="168">
      <t>チュウ</t>
    </rPh>
    <rPh sb="177" eb="178">
      <t>ゴ</t>
    </rPh>
    <phoneticPr fontId="5"/>
  </si>
  <si>
    <t>「青少年の国際交流の推進」事業に参加し交流を行った日本の青少年のうち、事後アンケートにおいて外向き志向であると回答した割合
※前年度の実績は現在、「『青少年の国際交流の推進』事業参加者アンケート」を実施団体等で取りまとめ中のため、取りまとめ後記載予定</t>
    <rPh sb="122" eb="124">
      <t>キサイ</t>
    </rPh>
    <rPh sb="124" eb="126">
      <t>ヨテイ</t>
    </rPh>
    <phoneticPr fontId="5"/>
  </si>
  <si>
    <t>「青少年の国際交流の推進」事業に参加し交流を行った日本の青少年のうち、事後アンケートにおいて外向き志向であると回答した割合
※前年度の実績は現在、「『青少年の国際交流の推進』事業参加者アンケート」を実施団体等で取りまとめ中のため、取りまとめ後記載予定</t>
    <rPh sb="116" eb="117">
      <t>ト</t>
    </rPh>
    <rPh sb="121" eb="122">
      <t>ゴ</t>
    </rPh>
    <phoneticPr fontId="5"/>
  </si>
  <si>
    <t>「青少年の国際交流の推進」事業に参加し交流を行った日本の青少年等の外向き志向の平均値（0,1,2,3の4段階評価平均値）の増加率
※　増加率の計算式
（事後の外向き志向の平均値　-　事前の外向き志向の平均値）　／　事前の外向き志向の平均値
※前年度の実績は現在、「『青少年の国際交流の推進』事業参加者アンケート」を実施団体等で取りまとめ中のため、取りまとめ後記載予定</t>
    <rPh sb="174" eb="175">
      <t>ト</t>
    </rPh>
    <rPh sb="179" eb="180">
      <t>ゴ</t>
    </rPh>
    <phoneticPr fontId="5"/>
  </si>
  <si>
    <t>※金額は単位未満四捨五入して記載していることから、合計が一致しない場合がある。
日独青少年指導者セミナー50周年記念式典実施等に係る経費の増。</t>
    <rPh sb="61" eb="63">
      <t>ジッシ</t>
    </rPh>
    <rPh sb="63" eb="64">
      <t>トウ</t>
    </rPh>
    <rPh sb="65" eb="66">
      <t>カカ</t>
    </rPh>
    <rPh sb="67" eb="69">
      <t>ケイヒ</t>
    </rPh>
    <rPh sb="70" eb="71">
      <t>ゾウ</t>
    </rPh>
    <phoneticPr fontId="5"/>
  </si>
  <si>
    <t>事業内容の一部改善</t>
    <phoneticPr fontId="5"/>
  </si>
  <si>
    <t>この事業は、令和2年度決算において多額の不用額が生じていることから、不用額が生じた要因を分析したうえで、予算執行の適切な改善をすべきである。</t>
    <phoneticPr fontId="5"/>
  </si>
  <si>
    <t>外部有識者点検対象外</t>
    <phoneticPr fontId="5"/>
  </si>
  <si>
    <t>令和2年度は、新型コロナウイルス感染症の影響からやむを得ず実施できなかった事業が複数あり、多額の不用額が生じているが、相手国政府及び自治体等と調整し、引き続き、派遣・招へいが困難な場合には、代替可能な内容等について検討し、不用額の縮減に努める。</t>
  </si>
  <si>
    <t>交流を行った日本人青少年等の外向き志向の割合についておおむね目標を達成している。今後とも、当該事業が効果的に実施されるとともに、事業参加者のみならず、国内の青少年の国際性向上につながるよう、一層の工夫が必要である。</t>
    <rPh sb="0" eb="2">
      <t>コウリュウ</t>
    </rPh>
    <rPh sb="3" eb="4">
      <t>オコナ</t>
    </rPh>
    <rPh sb="6" eb="9">
      <t>ニホンジン</t>
    </rPh>
    <rPh sb="9" eb="12">
      <t>セイショウネン</t>
    </rPh>
    <rPh sb="12" eb="13">
      <t>トウ</t>
    </rPh>
    <rPh sb="14" eb="15">
      <t>ソト</t>
    </rPh>
    <rPh sb="15" eb="16">
      <t>ム</t>
    </rPh>
    <rPh sb="17" eb="19">
      <t>シコウ</t>
    </rPh>
    <rPh sb="20" eb="22">
      <t>ワリアイ</t>
    </rPh>
    <rPh sb="40" eb="42">
      <t>コンゴ</t>
    </rPh>
    <rPh sb="45" eb="47">
      <t>トウガイ</t>
    </rPh>
    <rPh sb="47" eb="49">
      <t>ジギョウ</t>
    </rPh>
    <rPh sb="50" eb="53">
      <t>コウカテキ</t>
    </rPh>
    <rPh sb="54" eb="56">
      <t>ジッシ</t>
    </rPh>
    <rPh sb="64" eb="66">
      <t>ジギョウ</t>
    </rPh>
    <rPh sb="66" eb="68">
      <t>サンカ</t>
    </rPh>
    <rPh sb="68" eb="69">
      <t>シャ</t>
    </rPh>
    <rPh sb="75" eb="77">
      <t>コクナイ</t>
    </rPh>
    <rPh sb="78" eb="81">
      <t>セイショウネン</t>
    </rPh>
    <rPh sb="82" eb="84">
      <t>コクサイ</t>
    </rPh>
    <rPh sb="84" eb="85">
      <t>セイ</t>
    </rPh>
    <rPh sb="85" eb="87">
      <t>コウジョウ</t>
    </rPh>
    <rPh sb="95" eb="97">
      <t>イッソウ</t>
    </rPh>
    <rPh sb="98" eb="100">
      <t>クフウ</t>
    </rPh>
    <rPh sb="101" eb="103">
      <t>ヒツヨウ</t>
    </rPh>
    <phoneticPr fontId="5"/>
  </si>
  <si>
    <t>引き続き、効率的な経費の執行に努めながら、事業成果の普及・活用がより促進されるよう、一層効果的な施策の推進に努める。</t>
    <rPh sb="0" eb="1">
      <t>ヒ</t>
    </rPh>
    <rPh sb="2" eb="3">
      <t>ツヅ</t>
    </rPh>
    <rPh sb="5" eb="8">
      <t>コウリツテキ</t>
    </rPh>
    <rPh sb="9" eb="11">
      <t>ケイヒ</t>
    </rPh>
    <rPh sb="12" eb="14">
      <t>シッコウ</t>
    </rPh>
    <rPh sb="15" eb="16">
      <t>ツト</t>
    </rPh>
    <rPh sb="21" eb="23">
      <t>ジギョウ</t>
    </rPh>
    <rPh sb="23" eb="25">
      <t>セイカ</t>
    </rPh>
    <rPh sb="26" eb="28">
      <t>フキュウ</t>
    </rPh>
    <rPh sb="29" eb="31">
      <t>カツヨウ</t>
    </rPh>
    <rPh sb="34" eb="36">
      <t>ソクシン</t>
    </rPh>
    <rPh sb="42" eb="44">
      <t>イッソウ</t>
    </rPh>
    <rPh sb="44" eb="47">
      <t>コウカテキ</t>
    </rPh>
    <rPh sb="48" eb="49">
      <t>セ</t>
    </rPh>
    <rPh sb="49" eb="50">
      <t>サク</t>
    </rPh>
    <rPh sb="51" eb="53">
      <t>スイシン</t>
    </rPh>
    <rPh sb="54" eb="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</si>
</sst>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749</xdr:row>
      <xdr:rowOff>0</xdr:rowOff>
    </xdr:from>
    <xdr:to>
      <xdr:col>33</xdr:col>
      <xdr:colOff>57150</xdr:colOff>
      <xdr:row>751</xdr:row>
      <xdr:rowOff>333375</xdr:rowOff>
    </xdr:to>
    <xdr:sp macro="" textlink="">
      <xdr:nvSpPr>
        <xdr:cNvPr id="19" name="正方形/長方形 18">
          <a:extLst>
            <a:ext uri="{FF2B5EF4-FFF2-40B4-BE49-F238E27FC236}">
              <a16:creationId xmlns:a16="http://schemas.microsoft.com/office/drawing/2014/main" id="{ACD81395-B8B3-4FC2-B261-3EA9A5B66B46}"/>
            </a:ext>
          </a:extLst>
        </xdr:cNvPr>
        <xdr:cNvSpPr/>
      </xdr:nvSpPr>
      <xdr:spPr>
        <a:xfrm>
          <a:off x="3762375" y="53054250"/>
          <a:ext cx="2895600" cy="1038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５．５百万円</a:t>
          </a:r>
        </a:p>
      </xdr:txBody>
    </xdr:sp>
    <xdr:clientData/>
  </xdr:twoCellAnchor>
  <xdr:twoCellAnchor>
    <xdr:from>
      <xdr:col>13</xdr:col>
      <xdr:colOff>180975</xdr:colOff>
      <xdr:row>752</xdr:row>
      <xdr:rowOff>57392</xdr:rowOff>
    </xdr:from>
    <xdr:to>
      <xdr:col>39</xdr:col>
      <xdr:colOff>85725</xdr:colOff>
      <xdr:row>754</xdr:row>
      <xdr:rowOff>9525</xdr:rowOff>
    </xdr:to>
    <xdr:sp macro="" textlink="">
      <xdr:nvSpPr>
        <xdr:cNvPr id="20" name="大かっこ 19">
          <a:extLst>
            <a:ext uri="{FF2B5EF4-FFF2-40B4-BE49-F238E27FC236}">
              <a16:creationId xmlns:a16="http://schemas.microsoft.com/office/drawing/2014/main" id="{F430D77F-8BE6-457A-B990-3BEFE7806133}"/>
            </a:ext>
          </a:extLst>
        </xdr:cNvPr>
        <xdr:cNvSpPr/>
      </xdr:nvSpPr>
      <xdr:spPr>
        <a:xfrm>
          <a:off x="2781300" y="54168917"/>
          <a:ext cx="5105400" cy="656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1246</xdr:colOff>
      <xdr:row>752</xdr:row>
      <xdr:rowOff>32899</xdr:rowOff>
    </xdr:from>
    <xdr:to>
      <xdr:col>39</xdr:col>
      <xdr:colOff>76200</xdr:colOff>
      <xdr:row>754</xdr:row>
      <xdr:rowOff>114300</xdr:rowOff>
    </xdr:to>
    <xdr:sp macro="" textlink="">
      <xdr:nvSpPr>
        <xdr:cNvPr id="21" name="テキスト ボックス 20">
          <a:extLst>
            <a:ext uri="{FF2B5EF4-FFF2-40B4-BE49-F238E27FC236}">
              <a16:creationId xmlns:a16="http://schemas.microsoft.com/office/drawing/2014/main" id="{B7B7D16F-3863-449D-ADB8-CAC6E84FF72D}"/>
            </a:ext>
          </a:extLst>
        </xdr:cNvPr>
        <xdr:cNvSpPr txBox="1"/>
      </xdr:nvSpPr>
      <xdr:spPr>
        <a:xfrm>
          <a:off x="2801596" y="54144424"/>
          <a:ext cx="5075579" cy="78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学識経験者、青少年団体関係者等で構成される事業企画評価委員会を設置し、委託事業・補助事業の採決をはじめ本事業の推進方策等を検討する。</a:t>
          </a:r>
        </a:p>
      </xdr:txBody>
    </xdr:sp>
    <xdr:clientData/>
  </xdr:twoCellAnchor>
  <xdr:twoCellAnchor>
    <xdr:from>
      <xdr:col>34</xdr:col>
      <xdr:colOff>44824</xdr:colOff>
      <xdr:row>749</xdr:row>
      <xdr:rowOff>190500</xdr:rowOff>
    </xdr:from>
    <xdr:to>
      <xdr:col>49</xdr:col>
      <xdr:colOff>280147</xdr:colOff>
      <xdr:row>751</xdr:row>
      <xdr:rowOff>266700</xdr:rowOff>
    </xdr:to>
    <xdr:sp macro="" textlink="">
      <xdr:nvSpPr>
        <xdr:cNvPr id="22" name="正方形/長方形 21">
          <a:extLst>
            <a:ext uri="{FF2B5EF4-FFF2-40B4-BE49-F238E27FC236}">
              <a16:creationId xmlns:a16="http://schemas.microsoft.com/office/drawing/2014/main" id="{458A85BD-8776-4438-B0BA-1892894A9DF4}"/>
            </a:ext>
          </a:extLst>
        </xdr:cNvPr>
        <xdr:cNvSpPr/>
      </xdr:nvSpPr>
      <xdr:spPr>
        <a:xfrm>
          <a:off x="6902824" y="53933912"/>
          <a:ext cx="3260911" cy="7709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mn-ea"/>
              <a:ea typeface="+mn-ea"/>
            </a:rPr>
            <a:t>諸謝金　　　</a:t>
          </a:r>
          <a:r>
            <a:rPr kumimoji="1" lang="ja-JP" altLang="en-US" sz="1100" b="0" baseline="0">
              <a:solidFill>
                <a:schemeClr val="tx1"/>
              </a:solidFill>
              <a:latin typeface="+mn-ea"/>
              <a:ea typeface="+mn-ea"/>
            </a:rPr>
            <a:t>  </a:t>
          </a:r>
          <a:r>
            <a:rPr kumimoji="1" lang="en-US" altLang="ja-JP" sz="1100" b="0">
              <a:solidFill>
                <a:schemeClr val="tx1"/>
              </a:solidFill>
              <a:latin typeface="+mn-ea"/>
              <a:ea typeface="+mn-ea"/>
            </a:rPr>
            <a:t>0.5</a:t>
          </a:r>
          <a:r>
            <a:rPr kumimoji="1" lang="ja-JP" altLang="en-US" sz="1100" b="0">
              <a:solidFill>
                <a:schemeClr val="tx1"/>
              </a:solidFill>
              <a:latin typeface="+mn-ea"/>
              <a:ea typeface="+mn-ea"/>
            </a:rPr>
            <a:t>百万円</a:t>
          </a:r>
          <a:endParaRPr kumimoji="1" lang="en-US" altLang="ja-JP" sz="1100" b="0">
            <a:solidFill>
              <a:schemeClr val="tx1"/>
            </a:solidFill>
            <a:latin typeface="+mn-ea"/>
            <a:ea typeface="+mn-ea"/>
          </a:endParaRPr>
        </a:p>
        <a:p>
          <a:pPr algn="l"/>
          <a:r>
            <a:rPr kumimoji="1" lang="ja-JP" altLang="en-US" sz="1100" b="0">
              <a:solidFill>
                <a:schemeClr val="tx1"/>
              </a:solidFill>
              <a:latin typeface="+mn-ea"/>
              <a:ea typeface="+mn-ea"/>
            </a:rPr>
            <a:t>庁費　　　　　 </a:t>
          </a:r>
          <a:r>
            <a:rPr kumimoji="1" lang="en-US" altLang="ja-JP" sz="1100" b="0">
              <a:solidFill>
                <a:schemeClr val="tx1"/>
              </a:solidFill>
              <a:latin typeface="+mn-ea"/>
              <a:ea typeface="+mn-ea"/>
            </a:rPr>
            <a:t>0.1</a:t>
          </a:r>
          <a:r>
            <a:rPr kumimoji="1" lang="ja-JP" altLang="en-US" sz="1100" b="0">
              <a:solidFill>
                <a:schemeClr val="tx1"/>
              </a:solidFill>
              <a:latin typeface="+mn-ea"/>
              <a:ea typeface="+mn-ea"/>
            </a:rPr>
            <a:t>百万円</a:t>
          </a:r>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　　を含む</a:t>
          </a:r>
          <a:endParaRPr lang="ja-JP" altLang="ja-JP" sz="1100">
            <a:solidFill>
              <a:sysClr val="windowText" lastClr="000000"/>
            </a:solidFill>
            <a:effectLst/>
          </a:endParaRPr>
        </a:p>
      </xdr:txBody>
    </xdr:sp>
    <xdr:clientData/>
  </xdr:twoCellAnchor>
  <xdr:twoCellAnchor>
    <xdr:from>
      <xdr:col>7</xdr:col>
      <xdr:colOff>190501</xdr:colOff>
      <xdr:row>757</xdr:row>
      <xdr:rowOff>9524</xdr:rowOff>
    </xdr:from>
    <xdr:to>
      <xdr:col>26</xdr:col>
      <xdr:colOff>114301</xdr:colOff>
      <xdr:row>760</xdr:row>
      <xdr:rowOff>330200</xdr:rowOff>
    </xdr:to>
    <xdr:sp macro="" textlink="">
      <xdr:nvSpPr>
        <xdr:cNvPr id="23" name="正方形/長方形 22">
          <a:extLst>
            <a:ext uri="{FF2B5EF4-FFF2-40B4-BE49-F238E27FC236}">
              <a16:creationId xmlns:a16="http://schemas.microsoft.com/office/drawing/2014/main" id="{312D4067-B937-47C4-9083-BC4DD85748F4}"/>
            </a:ext>
          </a:extLst>
        </xdr:cNvPr>
        <xdr:cNvSpPr/>
      </xdr:nvSpPr>
      <xdr:spPr>
        <a:xfrm>
          <a:off x="1612901" y="57324624"/>
          <a:ext cx="3784600" cy="13874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n-ea"/>
              <a:ea typeface="+mn-ea"/>
            </a:rPr>
            <a:t>A. </a:t>
          </a:r>
          <a:r>
            <a:rPr kumimoji="1" lang="ja-JP" altLang="en-US" sz="1600" b="1">
              <a:solidFill>
                <a:schemeClr val="tx1"/>
              </a:solidFill>
              <a:latin typeface="+mn-ea"/>
              <a:ea typeface="+mn-ea"/>
            </a:rPr>
            <a:t>青少年国際交流推進事業</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０．１百万円</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独立行政法人</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国立青少年教育振興機構（全２件）</a:t>
          </a:r>
        </a:p>
      </xdr:txBody>
    </xdr:sp>
    <xdr:clientData/>
  </xdr:twoCellAnchor>
  <xdr:twoCellAnchor>
    <xdr:from>
      <xdr:col>8</xdr:col>
      <xdr:colOff>78441</xdr:colOff>
      <xdr:row>761</xdr:row>
      <xdr:rowOff>89648</xdr:rowOff>
    </xdr:from>
    <xdr:to>
      <xdr:col>25</xdr:col>
      <xdr:colOff>19050</xdr:colOff>
      <xdr:row>764</xdr:row>
      <xdr:rowOff>437029</xdr:rowOff>
    </xdr:to>
    <xdr:sp macro="" textlink="">
      <xdr:nvSpPr>
        <xdr:cNvPr id="24" name="大かっこ 23">
          <a:extLst>
            <a:ext uri="{FF2B5EF4-FFF2-40B4-BE49-F238E27FC236}">
              <a16:creationId xmlns:a16="http://schemas.microsoft.com/office/drawing/2014/main" id="{4A376542-67E3-4838-B1F6-AAF445088215}"/>
            </a:ext>
          </a:extLst>
        </xdr:cNvPr>
        <xdr:cNvSpPr/>
      </xdr:nvSpPr>
      <xdr:spPr>
        <a:xfrm>
          <a:off x="1692088" y="56724177"/>
          <a:ext cx="3369609" cy="1389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168187</xdr:colOff>
      <xdr:row>760</xdr:row>
      <xdr:rowOff>156882</xdr:rowOff>
    </xdr:from>
    <xdr:to>
      <xdr:col>25</xdr:col>
      <xdr:colOff>22412</xdr:colOff>
      <xdr:row>764</xdr:row>
      <xdr:rowOff>649941</xdr:rowOff>
    </xdr:to>
    <xdr:sp macro="" textlink="">
      <xdr:nvSpPr>
        <xdr:cNvPr id="25" name="テキスト ボックス 24">
          <a:extLst>
            <a:ext uri="{FF2B5EF4-FFF2-40B4-BE49-F238E27FC236}">
              <a16:creationId xmlns:a16="http://schemas.microsoft.com/office/drawing/2014/main" id="{1302B167-B77B-47C0-A3A5-3D03B9BA1B38}"/>
            </a:ext>
          </a:extLst>
        </xdr:cNvPr>
        <xdr:cNvSpPr txBox="1"/>
      </xdr:nvSpPr>
      <xdr:spPr>
        <a:xfrm>
          <a:off x="1781834" y="56444029"/>
          <a:ext cx="3283225" cy="1882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国際化が進展する中にあって、青少年に広い視野とともに異文化に対する理解や異なる文化を持つ人々と強調して生きていく態度などを育成するため、国内外の青少年及び青少年指導者の国際交流を行い、共同体験を伴う異文化交流や意見交換等を通じて、自己の確立を図り、国際理解を深め、国際性を養うなど青少年の健全育成を図るための事業を実施する。</a:t>
          </a:r>
        </a:p>
      </xdr:txBody>
    </xdr:sp>
    <xdr:clientData/>
  </xdr:twoCellAnchor>
  <xdr:twoCellAnchor>
    <xdr:from>
      <xdr:col>27</xdr:col>
      <xdr:colOff>9525</xdr:colOff>
      <xdr:row>757</xdr:row>
      <xdr:rowOff>9525</xdr:rowOff>
    </xdr:from>
    <xdr:to>
      <xdr:col>42</xdr:col>
      <xdr:colOff>190500</xdr:colOff>
      <xdr:row>761</xdr:row>
      <xdr:rowOff>28575</xdr:rowOff>
    </xdr:to>
    <xdr:sp macro="" textlink="">
      <xdr:nvSpPr>
        <xdr:cNvPr id="26" name="正方形/長方形 25">
          <a:extLst>
            <a:ext uri="{FF2B5EF4-FFF2-40B4-BE49-F238E27FC236}">
              <a16:creationId xmlns:a16="http://schemas.microsoft.com/office/drawing/2014/main" id="{BCDFCC89-DEFD-4B4B-9DC5-821380EC5702}"/>
            </a:ext>
          </a:extLst>
        </xdr:cNvPr>
        <xdr:cNvSpPr/>
      </xdr:nvSpPr>
      <xdr:spPr>
        <a:xfrm>
          <a:off x="5410200" y="56121300"/>
          <a:ext cx="3181350" cy="1428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n-ea"/>
              <a:ea typeface="+mn-ea"/>
            </a:rPr>
            <a:t>B. </a:t>
          </a:r>
          <a:r>
            <a:rPr kumimoji="1" lang="ja-JP" altLang="en-US" sz="1600" b="1">
              <a:solidFill>
                <a:schemeClr val="tx1"/>
              </a:solidFill>
              <a:latin typeface="+mn-ea"/>
              <a:ea typeface="+mn-ea"/>
            </a:rPr>
            <a:t>地域における青少年の</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国際交流推進事業</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４．８百万円</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宮城県等（全３件）</a:t>
          </a:r>
        </a:p>
      </xdr:txBody>
    </xdr:sp>
    <xdr:clientData/>
  </xdr:twoCellAnchor>
  <xdr:twoCellAnchor>
    <xdr:from>
      <xdr:col>27</xdr:col>
      <xdr:colOff>62512</xdr:colOff>
      <xdr:row>760</xdr:row>
      <xdr:rowOff>280145</xdr:rowOff>
    </xdr:from>
    <xdr:to>
      <xdr:col>44</xdr:col>
      <xdr:colOff>89647</xdr:colOff>
      <xdr:row>764</xdr:row>
      <xdr:rowOff>550768</xdr:rowOff>
    </xdr:to>
    <xdr:sp macro="" textlink="">
      <xdr:nvSpPr>
        <xdr:cNvPr id="28" name="テキスト ボックス 27">
          <a:extLst>
            <a:ext uri="{FF2B5EF4-FFF2-40B4-BE49-F238E27FC236}">
              <a16:creationId xmlns:a16="http://schemas.microsoft.com/office/drawing/2014/main" id="{4663DCB3-A1E5-45A4-9CAD-288BF5CF3EC0}"/>
            </a:ext>
          </a:extLst>
        </xdr:cNvPr>
        <xdr:cNvSpPr txBox="1"/>
      </xdr:nvSpPr>
      <xdr:spPr>
        <a:xfrm>
          <a:off x="5508571" y="56567292"/>
          <a:ext cx="3456135" cy="166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hangingPunct="0"/>
          <a:r>
            <a:rPr lang="ja-JP" altLang="ja-JP" sz="1050">
              <a:solidFill>
                <a:schemeClr val="dk1"/>
              </a:solidFill>
              <a:effectLst/>
              <a:latin typeface="+mn-lt"/>
              <a:ea typeface="+mn-ea"/>
              <a:cs typeface="+mn-cs"/>
            </a:rPr>
            <a:t>国際化が進展する中、青少年自らが国際社会の一員であることを自覚し、自分とは異なる文化や歴史に立脚する人々と共生していくことが重要な課題となっている。このため、文化の異なる国の青少年を招聘し、概ね</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週間程度の宿泊を伴う英語による共同生活を体験する機会を提供することにより、地域への愛着を持ったグローバル人材の育成や英語学習へのモチベーションの維持・向上に資する。</a:t>
          </a:r>
          <a:endParaRPr lang="ja-JP" altLang="ja-JP" sz="1050">
            <a:effectLst/>
          </a:endParaRPr>
        </a:p>
      </xdr:txBody>
    </xdr:sp>
    <xdr:clientData/>
  </xdr:twoCellAnchor>
  <xdr:twoCellAnchor>
    <xdr:from>
      <xdr:col>35</xdr:col>
      <xdr:colOff>45794</xdr:colOff>
      <xdr:row>755</xdr:row>
      <xdr:rowOff>124858</xdr:rowOff>
    </xdr:from>
    <xdr:to>
      <xdr:col>45</xdr:col>
      <xdr:colOff>78611</xdr:colOff>
      <xdr:row>757</xdr:row>
      <xdr:rowOff>182809</xdr:rowOff>
    </xdr:to>
    <xdr:sp macro="" textlink="">
      <xdr:nvSpPr>
        <xdr:cNvPr id="34" name="正方形/長方形 33">
          <a:extLst>
            <a:ext uri="{FF2B5EF4-FFF2-40B4-BE49-F238E27FC236}">
              <a16:creationId xmlns:a16="http://schemas.microsoft.com/office/drawing/2014/main" id="{33770B21-2417-4D78-BBA4-940267DC2C20}"/>
            </a:ext>
          </a:extLst>
        </xdr:cNvPr>
        <xdr:cNvSpPr/>
      </xdr:nvSpPr>
      <xdr:spPr>
        <a:xfrm>
          <a:off x="7046669" y="55293658"/>
          <a:ext cx="2033067" cy="762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chemeClr val="tx1"/>
              </a:solidFill>
              <a:latin typeface="+mn-ea"/>
              <a:ea typeface="+mn-ea"/>
            </a:rPr>
            <a:t>委託</a:t>
          </a:r>
          <a:endParaRPr kumimoji="1" lang="en-US" altLang="ja-JP" sz="1000" b="0">
            <a:solidFill>
              <a:schemeClr val="tx1"/>
            </a:solidFill>
            <a:latin typeface="+mn-ea"/>
            <a:ea typeface="+mn-ea"/>
          </a:endParaRPr>
        </a:p>
        <a:p>
          <a:pPr algn="l"/>
          <a:r>
            <a:rPr kumimoji="1" lang="en-US" altLang="ja-JP" sz="1000" b="0">
              <a:solidFill>
                <a:schemeClr val="tx1"/>
              </a:solidFill>
              <a:latin typeface="+mn-ea"/>
              <a:ea typeface="+mn-ea"/>
            </a:rPr>
            <a:t>【</a:t>
          </a:r>
          <a:r>
            <a:rPr kumimoji="1" lang="ja-JP" altLang="en-US" sz="1000" b="0">
              <a:solidFill>
                <a:schemeClr val="tx1"/>
              </a:solidFill>
              <a:latin typeface="+mn-ea"/>
              <a:ea typeface="+mn-ea"/>
            </a:rPr>
            <a:t>随意契約（企画競争）</a:t>
          </a:r>
          <a:r>
            <a:rPr kumimoji="1" lang="en-US" altLang="ja-JP" sz="1000" b="0">
              <a:solidFill>
                <a:schemeClr val="tx1"/>
              </a:solidFill>
              <a:latin typeface="+mn-ea"/>
              <a:ea typeface="+mn-ea"/>
            </a:rPr>
            <a:t>】</a:t>
          </a:r>
          <a:r>
            <a:rPr kumimoji="1" lang="ja-JP" altLang="en-US" sz="1000" b="0">
              <a:solidFill>
                <a:schemeClr val="tx1"/>
              </a:solidFill>
              <a:latin typeface="+mn-ea"/>
              <a:ea typeface="+mn-ea"/>
            </a:rPr>
            <a:t>　</a:t>
          </a:r>
        </a:p>
      </xdr:txBody>
    </xdr:sp>
    <xdr:clientData/>
  </xdr:twoCellAnchor>
  <xdr:twoCellAnchor>
    <xdr:from>
      <xdr:col>8</xdr:col>
      <xdr:colOff>161926</xdr:colOff>
      <xdr:row>755</xdr:row>
      <xdr:rowOff>180975</xdr:rowOff>
    </xdr:from>
    <xdr:to>
      <xdr:col>16</xdr:col>
      <xdr:colOff>180976</xdr:colOff>
      <xdr:row>757</xdr:row>
      <xdr:rowOff>153628</xdr:rowOff>
    </xdr:to>
    <xdr:sp macro="" textlink="">
      <xdr:nvSpPr>
        <xdr:cNvPr id="35" name="正方形/長方形 34">
          <a:extLst>
            <a:ext uri="{FF2B5EF4-FFF2-40B4-BE49-F238E27FC236}">
              <a16:creationId xmlns:a16="http://schemas.microsoft.com/office/drawing/2014/main" id="{DFE3490F-903C-4598-AA35-1ED374B16BE8}"/>
            </a:ext>
          </a:extLst>
        </xdr:cNvPr>
        <xdr:cNvSpPr/>
      </xdr:nvSpPr>
      <xdr:spPr>
        <a:xfrm>
          <a:off x="1762126" y="55968900"/>
          <a:ext cx="1619250" cy="677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chemeClr val="tx1"/>
              </a:solidFill>
              <a:latin typeface="+mn-ea"/>
              <a:ea typeface="+mn-ea"/>
            </a:rPr>
            <a:t>委託</a:t>
          </a:r>
          <a:endParaRPr kumimoji="1" lang="en-US" altLang="ja-JP" sz="1000" b="0">
            <a:solidFill>
              <a:schemeClr val="tx1"/>
            </a:solidFill>
            <a:latin typeface="+mn-ea"/>
            <a:ea typeface="+mn-ea"/>
          </a:endParaRPr>
        </a:p>
        <a:p>
          <a:pPr algn="l"/>
          <a:r>
            <a:rPr kumimoji="1" lang="en-US" altLang="ja-JP" sz="1000" b="0">
              <a:solidFill>
                <a:schemeClr val="tx1"/>
              </a:solidFill>
              <a:latin typeface="+mn-ea"/>
              <a:ea typeface="+mn-ea"/>
            </a:rPr>
            <a:t>【</a:t>
          </a:r>
          <a:r>
            <a:rPr kumimoji="1" lang="ja-JP" altLang="en-US" sz="1000" b="0">
              <a:solidFill>
                <a:schemeClr val="tx1"/>
              </a:solidFill>
              <a:latin typeface="+mn-ea"/>
              <a:ea typeface="+mn-ea"/>
            </a:rPr>
            <a:t>随意契約（企画競争）</a:t>
          </a:r>
          <a:r>
            <a:rPr kumimoji="1" lang="en-US" altLang="ja-JP" sz="1000" b="0">
              <a:solidFill>
                <a:schemeClr val="tx1"/>
              </a:solidFill>
              <a:latin typeface="+mn-ea"/>
              <a:ea typeface="+mn-ea"/>
            </a:rPr>
            <a:t>】</a:t>
          </a:r>
          <a:r>
            <a:rPr kumimoji="1" lang="ja-JP" altLang="en-US" sz="1000" b="0">
              <a:solidFill>
                <a:schemeClr val="tx1"/>
              </a:solidFill>
              <a:latin typeface="+mn-ea"/>
              <a:ea typeface="+mn-ea"/>
            </a:rPr>
            <a:t>　</a:t>
          </a:r>
        </a:p>
      </xdr:txBody>
    </xdr:sp>
    <xdr:clientData/>
  </xdr:twoCellAnchor>
  <xdr:twoCellAnchor>
    <xdr:from>
      <xdr:col>26</xdr:col>
      <xdr:colOff>9525</xdr:colOff>
      <xdr:row>753</xdr:row>
      <xdr:rowOff>342900</xdr:rowOff>
    </xdr:from>
    <xdr:to>
      <xdr:col>26</xdr:col>
      <xdr:colOff>9525</xdr:colOff>
      <xdr:row>755</xdr:row>
      <xdr:rowOff>9525</xdr:rowOff>
    </xdr:to>
    <xdr:cxnSp macro="">
      <xdr:nvCxnSpPr>
        <xdr:cNvPr id="37" name="直線コネクタ 36"/>
        <xdr:cNvCxnSpPr/>
      </xdr:nvCxnSpPr>
      <xdr:spPr>
        <a:xfrm>
          <a:off x="5210175" y="54806850"/>
          <a:ext cx="0" cy="3714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755</xdr:row>
      <xdr:rowOff>0</xdr:rowOff>
    </xdr:from>
    <xdr:to>
      <xdr:col>35</xdr:col>
      <xdr:colOff>19050</xdr:colOff>
      <xdr:row>755</xdr:row>
      <xdr:rowOff>0</xdr:rowOff>
    </xdr:to>
    <xdr:cxnSp macro="">
      <xdr:nvCxnSpPr>
        <xdr:cNvPr id="41" name="直線コネクタ 40"/>
        <xdr:cNvCxnSpPr/>
      </xdr:nvCxnSpPr>
      <xdr:spPr>
        <a:xfrm>
          <a:off x="3390900" y="55168800"/>
          <a:ext cx="362902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755</xdr:row>
      <xdr:rowOff>0</xdr:rowOff>
    </xdr:from>
    <xdr:to>
      <xdr:col>17</xdr:col>
      <xdr:colOff>0</xdr:colOff>
      <xdr:row>757</xdr:row>
      <xdr:rowOff>9525</xdr:rowOff>
    </xdr:to>
    <xdr:cxnSp macro="">
      <xdr:nvCxnSpPr>
        <xdr:cNvPr id="42" name="直線コネクタ 41"/>
        <xdr:cNvCxnSpPr/>
      </xdr:nvCxnSpPr>
      <xdr:spPr>
        <a:xfrm>
          <a:off x="3400425" y="55168800"/>
          <a:ext cx="0" cy="7143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755</xdr:row>
      <xdr:rowOff>0</xdr:rowOff>
    </xdr:from>
    <xdr:to>
      <xdr:col>35</xdr:col>
      <xdr:colOff>0</xdr:colOff>
      <xdr:row>757</xdr:row>
      <xdr:rowOff>9525</xdr:rowOff>
    </xdr:to>
    <xdr:cxnSp macro="">
      <xdr:nvCxnSpPr>
        <xdr:cNvPr id="44" name="直線コネクタ 43"/>
        <xdr:cNvCxnSpPr/>
      </xdr:nvCxnSpPr>
      <xdr:spPr>
        <a:xfrm>
          <a:off x="7000875" y="55168800"/>
          <a:ext cx="0" cy="7143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180975</xdr:colOff>
      <xdr:row>761</xdr:row>
      <xdr:rowOff>97490</xdr:rowOff>
    </xdr:from>
    <xdr:to>
      <xdr:col>44</xdr:col>
      <xdr:colOff>78441</xdr:colOff>
      <xdr:row>764</xdr:row>
      <xdr:rowOff>459442</xdr:rowOff>
    </xdr:to>
    <xdr:sp macro="" textlink="">
      <xdr:nvSpPr>
        <xdr:cNvPr id="47" name="大かっこ 46">
          <a:extLst>
            <a:ext uri="{FF2B5EF4-FFF2-40B4-BE49-F238E27FC236}">
              <a16:creationId xmlns:a16="http://schemas.microsoft.com/office/drawing/2014/main" id="{4A376542-67E3-4838-B1F6-AAF445088215}"/>
            </a:ext>
          </a:extLst>
        </xdr:cNvPr>
        <xdr:cNvSpPr/>
      </xdr:nvSpPr>
      <xdr:spPr>
        <a:xfrm>
          <a:off x="5425328" y="56732019"/>
          <a:ext cx="3528172" cy="14040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89646</xdr:colOff>
      <xdr:row>32</xdr:row>
      <xdr:rowOff>257735</xdr:rowOff>
    </xdr:from>
    <xdr:to>
      <xdr:col>41</xdr:col>
      <xdr:colOff>145676</xdr:colOff>
      <xdr:row>32</xdr:row>
      <xdr:rowOff>851647</xdr:rowOff>
    </xdr:to>
    <xdr:sp macro="" textlink="">
      <xdr:nvSpPr>
        <xdr:cNvPr id="2" name="正方形/長方形 1"/>
        <xdr:cNvSpPr/>
      </xdr:nvSpPr>
      <xdr:spPr>
        <a:xfrm>
          <a:off x="7754470" y="14377147"/>
          <a:ext cx="661147" cy="593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67235</xdr:colOff>
      <xdr:row>32</xdr:row>
      <xdr:rowOff>291353</xdr:rowOff>
    </xdr:from>
    <xdr:to>
      <xdr:col>41</xdr:col>
      <xdr:colOff>168087</xdr:colOff>
      <xdr:row>32</xdr:row>
      <xdr:rowOff>750794</xdr:rowOff>
    </xdr:to>
    <xdr:sp macro="" textlink="">
      <xdr:nvSpPr>
        <xdr:cNvPr id="3" name="正方形/長方形 2"/>
        <xdr:cNvSpPr/>
      </xdr:nvSpPr>
      <xdr:spPr>
        <a:xfrm>
          <a:off x="7732059" y="14410765"/>
          <a:ext cx="705969"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正の値</a:t>
          </a:r>
        </a:p>
      </xdr:txBody>
    </xdr:sp>
    <xdr:clientData/>
  </xdr:twoCellAnchor>
  <xdr:twoCellAnchor>
    <xdr:from>
      <xdr:col>42</xdr:col>
      <xdr:colOff>44824</xdr:colOff>
      <xdr:row>32</xdr:row>
      <xdr:rowOff>302562</xdr:rowOff>
    </xdr:from>
    <xdr:to>
      <xdr:col>45</xdr:col>
      <xdr:colOff>145675</xdr:colOff>
      <xdr:row>32</xdr:row>
      <xdr:rowOff>762003</xdr:rowOff>
    </xdr:to>
    <xdr:sp macro="" textlink="">
      <xdr:nvSpPr>
        <xdr:cNvPr id="27" name="正方形/長方形 26"/>
        <xdr:cNvSpPr/>
      </xdr:nvSpPr>
      <xdr:spPr>
        <a:xfrm>
          <a:off x="8516471" y="14421974"/>
          <a:ext cx="705969"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正の値</a:t>
          </a:r>
        </a:p>
      </xdr:txBody>
    </xdr:sp>
    <xdr:clientData/>
  </xdr:twoCellAnchor>
  <xdr:twoCellAnchor>
    <xdr:from>
      <xdr:col>37</xdr:col>
      <xdr:colOff>112058</xdr:colOff>
      <xdr:row>39</xdr:row>
      <xdr:rowOff>168088</xdr:rowOff>
    </xdr:from>
    <xdr:to>
      <xdr:col>42</xdr:col>
      <xdr:colOff>56029</xdr:colOff>
      <xdr:row>39</xdr:row>
      <xdr:rowOff>627529</xdr:rowOff>
    </xdr:to>
    <xdr:sp macro="" textlink="">
      <xdr:nvSpPr>
        <xdr:cNvPr id="29" name="正方形/長方形 28"/>
        <xdr:cNvSpPr/>
      </xdr:nvSpPr>
      <xdr:spPr>
        <a:xfrm>
          <a:off x="7575176" y="18243176"/>
          <a:ext cx="952500"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chemeClr val="tx1"/>
              </a:solidFill>
              <a:latin typeface="+mj-ea"/>
              <a:ea typeface="+mj-ea"/>
            </a:rPr>
            <a:t>100</a:t>
          </a:r>
          <a:r>
            <a:rPr kumimoji="1" lang="ja-JP" altLang="en-US" sz="800">
              <a:solidFill>
                <a:schemeClr val="tx1"/>
              </a:solidFill>
              <a:latin typeface="+mj-ea"/>
              <a:ea typeface="+mj-ea"/>
            </a:rPr>
            <a:t>％に</a:t>
          </a:r>
          <a:endParaRPr kumimoji="1" lang="en-US" altLang="ja-JP" sz="800">
            <a:solidFill>
              <a:schemeClr val="tx1"/>
            </a:solidFill>
            <a:latin typeface="+mj-ea"/>
            <a:ea typeface="+mj-ea"/>
          </a:endParaRPr>
        </a:p>
        <a:p>
          <a:pPr algn="ctr"/>
          <a:r>
            <a:rPr kumimoji="1" lang="ja-JP" altLang="en-US" sz="800">
              <a:solidFill>
                <a:schemeClr val="tx1"/>
              </a:solidFill>
              <a:latin typeface="+mj-ea"/>
              <a:ea typeface="+mj-ea"/>
            </a:rPr>
            <a:t>近づける</a:t>
          </a:r>
        </a:p>
      </xdr:txBody>
    </xdr:sp>
    <xdr:clientData/>
  </xdr:twoCellAnchor>
  <xdr:twoCellAnchor>
    <xdr:from>
      <xdr:col>42</xdr:col>
      <xdr:colOff>44823</xdr:colOff>
      <xdr:row>39</xdr:row>
      <xdr:rowOff>179294</xdr:rowOff>
    </xdr:from>
    <xdr:to>
      <xdr:col>45</xdr:col>
      <xdr:colOff>168087</xdr:colOff>
      <xdr:row>39</xdr:row>
      <xdr:rowOff>638735</xdr:rowOff>
    </xdr:to>
    <xdr:sp macro="" textlink="">
      <xdr:nvSpPr>
        <xdr:cNvPr id="30" name="正方形/長方形 29"/>
        <xdr:cNvSpPr/>
      </xdr:nvSpPr>
      <xdr:spPr>
        <a:xfrm>
          <a:off x="8516470" y="18254382"/>
          <a:ext cx="728382"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chemeClr val="tx1"/>
              </a:solidFill>
              <a:latin typeface="+mj-ea"/>
              <a:ea typeface="+mj-ea"/>
            </a:rPr>
            <a:t>100</a:t>
          </a:r>
          <a:r>
            <a:rPr kumimoji="1" lang="ja-JP" altLang="en-US" sz="800">
              <a:solidFill>
                <a:schemeClr val="tx1"/>
              </a:solidFill>
              <a:latin typeface="+mj-ea"/>
              <a:ea typeface="+mj-ea"/>
            </a:rPr>
            <a:t>％に</a:t>
          </a:r>
          <a:endParaRPr kumimoji="1" lang="en-US" altLang="ja-JP" sz="800">
            <a:solidFill>
              <a:schemeClr val="tx1"/>
            </a:solidFill>
            <a:latin typeface="+mj-ea"/>
            <a:ea typeface="+mj-ea"/>
          </a:endParaRPr>
        </a:p>
        <a:p>
          <a:pPr algn="ctr"/>
          <a:r>
            <a:rPr kumimoji="1" lang="ja-JP" altLang="en-US" sz="800">
              <a:solidFill>
                <a:schemeClr val="tx1"/>
              </a:solidFill>
              <a:latin typeface="+mj-ea"/>
              <a:ea typeface="+mj-ea"/>
            </a:rPr>
            <a:t>近づける</a:t>
          </a:r>
        </a:p>
      </xdr:txBody>
    </xdr:sp>
    <xdr:clientData/>
  </xdr:twoCellAnchor>
  <xdr:twoCellAnchor>
    <xdr:from>
      <xdr:col>57</xdr:col>
      <xdr:colOff>593913</xdr:colOff>
      <xdr:row>134</xdr:row>
      <xdr:rowOff>537882</xdr:rowOff>
    </xdr:from>
    <xdr:to>
      <xdr:col>58</xdr:col>
      <xdr:colOff>571501</xdr:colOff>
      <xdr:row>136</xdr:row>
      <xdr:rowOff>11206</xdr:rowOff>
    </xdr:to>
    <xdr:sp macro="" textlink="">
      <xdr:nvSpPr>
        <xdr:cNvPr id="31" name="正方形/長方形 30"/>
        <xdr:cNvSpPr/>
      </xdr:nvSpPr>
      <xdr:spPr>
        <a:xfrm>
          <a:off x="11990295" y="25493382"/>
          <a:ext cx="661147" cy="593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67235</xdr:colOff>
      <xdr:row>134</xdr:row>
      <xdr:rowOff>224117</xdr:rowOff>
    </xdr:from>
    <xdr:to>
      <xdr:col>41</xdr:col>
      <xdr:colOff>168087</xdr:colOff>
      <xdr:row>134</xdr:row>
      <xdr:rowOff>683558</xdr:rowOff>
    </xdr:to>
    <xdr:sp macro="" textlink="">
      <xdr:nvSpPr>
        <xdr:cNvPr id="33" name="正方形/長方形 32"/>
        <xdr:cNvSpPr/>
      </xdr:nvSpPr>
      <xdr:spPr>
        <a:xfrm>
          <a:off x="7732059" y="25179617"/>
          <a:ext cx="705969"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正の値</a:t>
          </a:r>
        </a:p>
      </xdr:txBody>
    </xdr:sp>
    <xdr:clientData/>
  </xdr:twoCellAnchor>
  <xdr:twoCellAnchor>
    <xdr:from>
      <xdr:col>47</xdr:col>
      <xdr:colOff>1</xdr:colOff>
      <xdr:row>134</xdr:row>
      <xdr:rowOff>212911</xdr:rowOff>
    </xdr:from>
    <xdr:to>
      <xdr:col>49</xdr:col>
      <xdr:colOff>302558</xdr:colOff>
      <xdr:row>134</xdr:row>
      <xdr:rowOff>672352</xdr:rowOff>
    </xdr:to>
    <xdr:sp macro="" textlink="">
      <xdr:nvSpPr>
        <xdr:cNvPr id="36" name="正方形/長方形 35"/>
        <xdr:cNvSpPr/>
      </xdr:nvSpPr>
      <xdr:spPr>
        <a:xfrm>
          <a:off x="9480177" y="25168411"/>
          <a:ext cx="705969"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正の値</a:t>
          </a:r>
        </a:p>
      </xdr:txBody>
    </xdr:sp>
    <xdr:clientData/>
  </xdr:twoCellAnchor>
  <xdr:twoCellAnchor>
    <xdr:from>
      <xdr:col>38</xdr:col>
      <xdr:colOff>44824</xdr:colOff>
      <xdr:row>138</xdr:row>
      <xdr:rowOff>156882</xdr:rowOff>
    </xdr:from>
    <xdr:to>
      <xdr:col>41</xdr:col>
      <xdr:colOff>168089</xdr:colOff>
      <xdr:row>138</xdr:row>
      <xdr:rowOff>616323</xdr:rowOff>
    </xdr:to>
    <xdr:sp macro="" textlink="">
      <xdr:nvSpPr>
        <xdr:cNvPr id="39" name="正方形/長方形 38"/>
        <xdr:cNvSpPr/>
      </xdr:nvSpPr>
      <xdr:spPr>
        <a:xfrm>
          <a:off x="7709648" y="27230294"/>
          <a:ext cx="728382"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chemeClr val="tx1"/>
              </a:solidFill>
              <a:latin typeface="+mj-ea"/>
              <a:ea typeface="+mj-ea"/>
            </a:rPr>
            <a:t>100</a:t>
          </a:r>
          <a:r>
            <a:rPr kumimoji="1" lang="ja-JP" altLang="en-US" sz="800">
              <a:solidFill>
                <a:schemeClr val="tx1"/>
              </a:solidFill>
              <a:latin typeface="+mj-ea"/>
              <a:ea typeface="+mj-ea"/>
            </a:rPr>
            <a:t>％に</a:t>
          </a:r>
          <a:endParaRPr kumimoji="1" lang="en-US" altLang="ja-JP" sz="800">
            <a:solidFill>
              <a:schemeClr val="tx1"/>
            </a:solidFill>
            <a:latin typeface="+mj-ea"/>
            <a:ea typeface="+mj-ea"/>
          </a:endParaRPr>
        </a:p>
        <a:p>
          <a:pPr algn="ctr"/>
          <a:r>
            <a:rPr kumimoji="1" lang="ja-JP" altLang="en-US" sz="800">
              <a:solidFill>
                <a:schemeClr val="tx1"/>
              </a:solidFill>
              <a:latin typeface="+mj-ea"/>
              <a:ea typeface="+mj-ea"/>
            </a:rPr>
            <a:t>近づける</a:t>
          </a:r>
        </a:p>
      </xdr:txBody>
    </xdr:sp>
    <xdr:clientData/>
  </xdr:twoCellAnchor>
  <xdr:twoCellAnchor>
    <xdr:from>
      <xdr:col>47</xdr:col>
      <xdr:colOff>11206</xdr:colOff>
      <xdr:row>138</xdr:row>
      <xdr:rowOff>145677</xdr:rowOff>
    </xdr:from>
    <xdr:to>
      <xdr:col>49</xdr:col>
      <xdr:colOff>336176</xdr:colOff>
      <xdr:row>138</xdr:row>
      <xdr:rowOff>605118</xdr:rowOff>
    </xdr:to>
    <xdr:sp macro="" textlink="">
      <xdr:nvSpPr>
        <xdr:cNvPr id="40" name="正方形/長方形 39"/>
        <xdr:cNvSpPr/>
      </xdr:nvSpPr>
      <xdr:spPr>
        <a:xfrm>
          <a:off x="9491382" y="27219089"/>
          <a:ext cx="728382" cy="459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chemeClr val="tx1"/>
              </a:solidFill>
              <a:latin typeface="+mj-ea"/>
              <a:ea typeface="+mj-ea"/>
            </a:rPr>
            <a:t>100</a:t>
          </a:r>
          <a:r>
            <a:rPr kumimoji="1" lang="ja-JP" altLang="en-US" sz="800">
              <a:solidFill>
                <a:schemeClr val="tx1"/>
              </a:solidFill>
              <a:latin typeface="+mj-ea"/>
              <a:ea typeface="+mj-ea"/>
            </a:rPr>
            <a:t>％に</a:t>
          </a:r>
          <a:endParaRPr kumimoji="1" lang="en-US" altLang="ja-JP" sz="800">
            <a:solidFill>
              <a:schemeClr val="tx1"/>
            </a:solidFill>
            <a:latin typeface="+mj-ea"/>
            <a:ea typeface="+mj-ea"/>
          </a:endParaRPr>
        </a:p>
        <a:p>
          <a:pPr algn="ctr"/>
          <a:r>
            <a:rPr kumimoji="1" lang="ja-JP" altLang="en-US" sz="800">
              <a:solidFill>
                <a:schemeClr val="tx1"/>
              </a:solidFill>
              <a:latin typeface="+mj-ea"/>
              <a:ea typeface="+mj-ea"/>
            </a:rPr>
            <a:t>近づける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17</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751</v>
      </c>
      <c r="H5" s="835"/>
      <c r="I5" s="835"/>
      <c r="J5" s="835"/>
      <c r="K5" s="835"/>
      <c r="L5" s="835"/>
      <c r="M5" s="836" t="s">
        <v>66</v>
      </c>
      <c r="N5" s="837"/>
      <c r="O5" s="837"/>
      <c r="P5" s="837"/>
      <c r="Q5" s="837"/>
      <c r="R5" s="838"/>
      <c r="S5" s="839" t="s">
        <v>752</v>
      </c>
      <c r="T5" s="835"/>
      <c r="U5" s="835"/>
      <c r="V5" s="835"/>
      <c r="W5" s="835"/>
      <c r="X5" s="840"/>
      <c r="Y5" s="696" t="s">
        <v>3</v>
      </c>
      <c r="Z5" s="542"/>
      <c r="AA5" s="542"/>
      <c r="AB5" s="542"/>
      <c r="AC5" s="542"/>
      <c r="AD5" s="543"/>
      <c r="AE5" s="697" t="s">
        <v>754</v>
      </c>
      <c r="AF5" s="697"/>
      <c r="AG5" s="697"/>
      <c r="AH5" s="697"/>
      <c r="AI5" s="697"/>
      <c r="AJ5" s="697"/>
      <c r="AK5" s="697"/>
      <c r="AL5" s="697"/>
      <c r="AM5" s="697"/>
      <c r="AN5" s="697"/>
      <c r="AO5" s="697"/>
      <c r="AP5" s="698"/>
      <c r="AQ5" s="699" t="s">
        <v>798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97.2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観光立国、子ども・若者育成支援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3.7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73.8</v>
      </c>
      <c r="Q13" s="656"/>
      <c r="R13" s="656"/>
      <c r="S13" s="656"/>
      <c r="T13" s="656"/>
      <c r="U13" s="656"/>
      <c r="V13" s="657"/>
      <c r="W13" s="655">
        <v>64.2</v>
      </c>
      <c r="X13" s="656"/>
      <c r="Y13" s="656"/>
      <c r="Z13" s="656"/>
      <c r="AA13" s="656"/>
      <c r="AB13" s="656"/>
      <c r="AC13" s="657"/>
      <c r="AD13" s="655">
        <v>58.2</v>
      </c>
      <c r="AE13" s="656"/>
      <c r="AF13" s="656"/>
      <c r="AG13" s="656"/>
      <c r="AH13" s="656"/>
      <c r="AI13" s="656"/>
      <c r="AJ13" s="657"/>
      <c r="AK13" s="655">
        <v>50.7</v>
      </c>
      <c r="AL13" s="656"/>
      <c r="AM13" s="656"/>
      <c r="AN13" s="656"/>
      <c r="AO13" s="656"/>
      <c r="AP13" s="656"/>
      <c r="AQ13" s="657"/>
      <c r="AR13" s="915">
        <v>56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v>-44.6</v>
      </c>
      <c r="AE14" s="656"/>
      <c r="AF14" s="656"/>
      <c r="AG14" s="656"/>
      <c r="AH14" s="656"/>
      <c r="AI14" s="656"/>
      <c r="AJ14" s="657"/>
      <c r="AK14" s="655" t="s">
        <v>715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715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73.8</v>
      </c>
      <c r="Q18" s="874"/>
      <c r="R18" s="874"/>
      <c r="S18" s="874"/>
      <c r="T18" s="874"/>
      <c r="U18" s="874"/>
      <c r="V18" s="875"/>
      <c r="W18" s="873">
        <f>SUM(W13:AC17)</f>
        <v>64.2</v>
      </c>
      <c r="X18" s="874"/>
      <c r="Y18" s="874"/>
      <c r="Z18" s="874"/>
      <c r="AA18" s="874"/>
      <c r="AB18" s="874"/>
      <c r="AC18" s="875"/>
      <c r="AD18" s="873">
        <f>SUM(AD13:AJ17)</f>
        <v>13.600000000000001</v>
      </c>
      <c r="AE18" s="874"/>
      <c r="AF18" s="874"/>
      <c r="AG18" s="874"/>
      <c r="AH18" s="874"/>
      <c r="AI18" s="874"/>
      <c r="AJ18" s="875"/>
      <c r="AK18" s="873">
        <f>SUM(AK13:AQ17)</f>
        <v>50.7</v>
      </c>
      <c r="AL18" s="874"/>
      <c r="AM18" s="874"/>
      <c r="AN18" s="874"/>
      <c r="AO18" s="874"/>
      <c r="AP18" s="874"/>
      <c r="AQ18" s="875"/>
      <c r="AR18" s="873">
        <f>SUM(AR13:AX17)</f>
        <v>56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59.2</v>
      </c>
      <c r="Q19" s="656"/>
      <c r="R19" s="656"/>
      <c r="S19" s="656"/>
      <c r="T19" s="656"/>
      <c r="U19" s="656"/>
      <c r="V19" s="657"/>
      <c r="W19" s="655">
        <v>57</v>
      </c>
      <c r="X19" s="656"/>
      <c r="Y19" s="656"/>
      <c r="Z19" s="656"/>
      <c r="AA19" s="656"/>
      <c r="AB19" s="656"/>
      <c r="AC19" s="657"/>
      <c r="AD19" s="655">
        <v>5.5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0.80216802168021684</v>
      </c>
      <c r="Q20" s="316"/>
      <c r="R20" s="316"/>
      <c r="S20" s="316"/>
      <c r="T20" s="316"/>
      <c r="U20" s="316"/>
      <c r="V20" s="316"/>
      <c r="W20" s="316">
        <f t="shared" ref="W20" si="0">IF(W18=0, "-", SUM(W19)/W18)</f>
        <v>0.88785046728971961</v>
      </c>
      <c r="X20" s="316"/>
      <c r="Y20" s="316"/>
      <c r="Z20" s="316"/>
      <c r="AA20" s="316"/>
      <c r="AB20" s="316"/>
      <c r="AC20" s="316"/>
      <c r="AD20" s="316">
        <f t="shared" ref="AD20" si="1">IF(AD18=0, "-", SUM(AD19)/AD18)</f>
        <v>0.4044117647058823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0.80216802168021684</v>
      </c>
      <c r="Q21" s="316"/>
      <c r="R21" s="316"/>
      <c r="S21" s="316"/>
      <c r="T21" s="316"/>
      <c r="U21" s="316"/>
      <c r="V21" s="316"/>
      <c r="W21" s="316">
        <f t="shared" ref="W21" si="2">IF(W19=0, "-", SUM(W19)/SUM(W13,W14))</f>
        <v>0.88785046728971961</v>
      </c>
      <c r="X21" s="316"/>
      <c r="Y21" s="316"/>
      <c r="Z21" s="316"/>
      <c r="AA21" s="316"/>
      <c r="AB21" s="316"/>
      <c r="AC21" s="316"/>
      <c r="AD21" s="316">
        <f t="shared" ref="AD21" si="3">IF(AD19=0, "-", SUM(AD19)/SUM(AD13,AD14))</f>
        <v>0.4044117647058823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48.1</v>
      </c>
      <c r="Q23" s="916"/>
      <c r="R23" s="916"/>
      <c r="S23" s="916"/>
      <c r="T23" s="916"/>
      <c r="U23" s="916"/>
      <c r="V23" s="930"/>
      <c r="W23" s="915">
        <v>48.4</v>
      </c>
      <c r="X23" s="916"/>
      <c r="Y23" s="916"/>
      <c r="Z23" s="916"/>
      <c r="AA23" s="916"/>
      <c r="AB23" s="916"/>
      <c r="AC23" s="930"/>
      <c r="AD23" s="978" t="s">
        <v>804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1.9</v>
      </c>
      <c r="Q24" s="656"/>
      <c r="R24" s="656"/>
      <c r="S24" s="656"/>
      <c r="T24" s="656"/>
      <c r="U24" s="656"/>
      <c r="V24" s="657"/>
      <c r="W24" s="655">
        <v>1.9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5">
        <v>0.5</v>
      </c>
      <c r="Q25" s="656"/>
      <c r="R25" s="656"/>
      <c r="S25" s="656"/>
      <c r="T25" s="656"/>
      <c r="U25" s="656"/>
      <c r="V25" s="657"/>
      <c r="W25" s="655">
        <v>0.9</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722</v>
      </c>
      <c r="H26" s="932"/>
      <c r="I26" s="932"/>
      <c r="J26" s="932"/>
      <c r="K26" s="932"/>
      <c r="L26" s="932"/>
      <c r="M26" s="932"/>
      <c r="N26" s="932"/>
      <c r="O26" s="933"/>
      <c r="P26" s="655">
        <v>0.1</v>
      </c>
      <c r="Q26" s="656"/>
      <c r="R26" s="656"/>
      <c r="S26" s="656"/>
      <c r="T26" s="656"/>
      <c r="U26" s="656"/>
      <c r="V26" s="657"/>
      <c r="W26" s="655">
        <v>4.7</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723</v>
      </c>
      <c r="H27" s="932"/>
      <c r="I27" s="932"/>
      <c r="J27" s="932"/>
      <c r="K27" s="932"/>
      <c r="L27" s="932"/>
      <c r="M27" s="932"/>
      <c r="N27" s="932"/>
      <c r="O27" s="933"/>
      <c r="P27" s="655">
        <v>0.1</v>
      </c>
      <c r="Q27" s="656"/>
      <c r="R27" s="656"/>
      <c r="S27" s="656"/>
      <c r="T27" s="656"/>
      <c r="U27" s="656"/>
      <c r="V27" s="657"/>
      <c r="W27" s="655">
        <v>0.1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50.7</v>
      </c>
      <c r="Q29" s="656"/>
      <c r="R29" s="656"/>
      <c r="S29" s="656"/>
      <c r="T29" s="656"/>
      <c r="U29" s="656"/>
      <c r="V29" s="657"/>
      <c r="W29" s="947">
        <f>AR13</f>
        <v>56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233</v>
      </c>
      <c r="AT31" s="137"/>
      <c r="AU31" s="200" t="s">
        <v>715</v>
      </c>
      <c r="AV31" s="200"/>
      <c r="AW31" s="392" t="s">
        <v>179</v>
      </c>
      <c r="AX31" s="393"/>
    </row>
    <row r="32" spans="1:50" ht="87.75" customHeight="1" x14ac:dyDescent="0.15">
      <c r="A32" s="397"/>
      <c r="B32" s="395"/>
      <c r="C32" s="395"/>
      <c r="D32" s="395"/>
      <c r="E32" s="395"/>
      <c r="F32" s="396"/>
      <c r="G32" s="563" t="s">
        <v>724</v>
      </c>
      <c r="H32" s="564"/>
      <c r="I32" s="564"/>
      <c r="J32" s="564"/>
      <c r="K32" s="564"/>
      <c r="L32" s="564"/>
      <c r="M32" s="564"/>
      <c r="N32" s="564"/>
      <c r="O32" s="565"/>
      <c r="P32" s="108" t="s">
        <v>800</v>
      </c>
      <c r="Q32" s="108"/>
      <c r="R32" s="108"/>
      <c r="S32" s="108"/>
      <c r="T32" s="108"/>
      <c r="U32" s="108"/>
      <c r="V32" s="108"/>
      <c r="W32" s="108"/>
      <c r="X32" s="109"/>
      <c r="Y32" s="470" t="s">
        <v>12</v>
      </c>
      <c r="Z32" s="530"/>
      <c r="AA32" s="531"/>
      <c r="AB32" s="460" t="s">
        <v>371</v>
      </c>
      <c r="AC32" s="460"/>
      <c r="AD32" s="460"/>
      <c r="AE32" s="218">
        <v>10.7</v>
      </c>
      <c r="AF32" s="219"/>
      <c r="AG32" s="219"/>
      <c r="AH32" s="219"/>
      <c r="AI32" s="218">
        <v>4.8</v>
      </c>
      <c r="AJ32" s="219"/>
      <c r="AK32" s="219"/>
      <c r="AL32" s="219"/>
      <c r="AM32" s="218" t="s">
        <v>793</v>
      </c>
      <c r="AN32" s="219"/>
      <c r="AO32" s="219"/>
      <c r="AP32" s="219"/>
      <c r="AQ32" s="336" t="s">
        <v>715</v>
      </c>
      <c r="AR32" s="208"/>
      <c r="AS32" s="208"/>
      <c r="AT32" s="337"/>
      <c r="AU32" s="219" t="s">
        <v>715</v>
      </c>
      <c r="AV32" s="219"/>
      <c r="AW32" s="219"/>
      <c r="AX32" s="221"/>
    </row>
    <row r="33" spans="1:51" ht="87.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10</v>
      </c>
      <c r="AF33" s="219"/>
      <c r="AG33" s="219"/>
      <c r="AH33" s="219"/>
      <c r="AI33" s="218">
        <v>10</v>
      </c>
      <c r="AJ33" s="219"/>
      <c r="AK33" s="219"/>
      <c r="AL33" s="219"/>
      <c r="AM33" s="218"/>
      <c r="AN33" s="219"/>
      <c r="AO33" s="219"/>
      <c r="AP33" s="219"/>
      <c r="AQ33" s="336"/>
      <c r="AR33" s="208"/>
      <c r="AS33" s="208"/>
      <c r="AT33" s="337"/>
      <c r="AU33" s="219" t="s">
        <v>715</v>
      </c>
      <c r="AV33" s="219"/>
      <c r="AW33" s="219"/>
      <c r="AX33" s="221"/>
    </row>
    <row r="34" spans="1:51" ht="87.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107</v>
      </c>
      <c r="AF34" s="219"/>
      <c r="AG34" s="219"/>
      <c r="AH34" s="219"/>
      <c r="AI34" s="218">
        <v>48</v>
      </c>
      <c r="AJ34" s="219"/>
      <c r="AK34" s="219"/>
      <c r="AL34" s="219"/>
      <c r="AM34" s="218" t="s">
        <v>793</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4</v>
      </c>
      <c r="AR38" s="201"/>
      <c r="AS38" s="136" t="s">
        <v>233</v>
      </c>
      <c r="AT38" s="137"/>
      <c r="AU38" s="200" t="s">
        <v>715</v>
      </c>
      <c r="AV38" s="200"/>
      <c r="AW38" s="392" t="s">
        <v>179</v>
      </c>
      <c r="AX38" s="393"/>
      <c r="AY38">
        <f>$AY$37</f>
        <v>1</v>
      </c>
    </row>
    <row r="39" spans="1:51" ht="65.099999999999994" customHeight="1" x14ac:dyDescent="0.15">
      <c r="A39" s="397"/>
      <c r="B39" s="395"/>
      <c r="C39" s="395"/>
      <c r="D39" s="395"/>
      <c r="E39" s="395"/>
      <c r="F39" s="396"/>
      <c r="G39" s="563" t="s">
        <v>726</v>
      </c>
      <c r="H39" s="564"/>
      <c r="I39" s="564"/>
      <c r="J39" s="564"/>
      <c r="K39" s="564"/>
      <c r="L39" s="564"/>
      <c r="M39" s="564"/>
      <c r="N39" s="564"/>
      <c r="O39" s="565"/>
      <c r="P39" s="108" t="s">
        <v>801</v>
      </c>
      <c r="Q39" s="108"/>
      <c r="R39" s="108"/>
      <c r="S39" s="108"/>
      <c r="T39" s="108"/>
      <c r="U39" s="108"/>
      <c r="V39" s="108"/>
      <c r="W39" s="108"/>
      <c r="X39" s="109"/>
      <c r="Y39" s="470" t="s">
        <v>12</v>
      </c>
      <c r="Z39" s="530"/>
      <c r="AA39" s="531"/>
      <c r="AB39" s="460" t="s">
        <v>371</v>
      </c>
      <c r="AC39" s="460"/>
      <c r="AD39" s="460"/>
      <c r="AE39" s="218">
        <v>94.9</v>
      </c>
      <c r="AF39" s="219"/>
      <c r="AG39" s="219"/>
      <c r="AH39" s="219"/>
      <c r="AI39" s="218">
        <v>98.7</v>
      </c>
      <c r="AJ39" s="219"/>
      <c r="AK39" s="219"/>
      <c r="AL39" s="219"/>
      <c r="AM39" s="218" t="s">
        <v>793</v>
      </c>
      <c r="AN39" s="219"/>
      <c r="AO39" s="219"/>
      <c r="AP39" s="219"/>
      <c r="AQ39" s="336" t="s">
        <v>715</v>
      </c>
      <c r="AR39" s="208"/>
      <c r="AS39" s="208"/>
      <c r="AT39" s="337"/>
      <c r="AU39" s="219" t="s">
        <v>715</v>
      </c>
      <c r="AV39" s="219"/>
      <c r="AW39" s="219"/>
      <c r="AX39" s="221"/>
      <c r="AY39">
        <f t="shared" ref="AY39:AY43" si="4">$AY$37</f>
        <v>1</v>
      </c>
    </row>
    <row r="40" spans="1:51" ht="65.099999999999994"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80</v>
      </c>
      <c r="AF40" s="219"/>
      <c r="AG40" s="219"/>
      <c r="AH40" s="219"/>
      <c r="AI40" s="218">
        <v>80</v>
      </c>
      <c r="AJ40" s="219"/>
      <c r="AK40" s="219"/>
      <c r="AL40" s="219"/>
      <c r="AM40" s="218"/>
      <c r="AN40" s="219"/>
      <c r="AO40" s="219"/>
      <c r="AP40" s="219"/>
      <c r="AQ40" s="336"/>
      <c r="AR40" s="208"/>
      <c r="AS40" s="208"/>
      <c r="AT40" s="337"/>
      <c r="AU40" s="219" t="s">
        <v>715</v>
      </c>
      <c r="AV40" s="219"/>
      <c r="AW40" s="219"/>
      <c r="AX40" s="221"/>
      <c r="AY40">
        <f t="shared" si="4"/>
        <v>1</v>
      </c>
    </row>
    <row r="41" spans="1:51" ht="65.099999999999994"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118.6</v>
      </c>
      <c r="AF41" s="219"/>
      <c r="AG41" s="219"/>
      <c r="AH41" s="219"/>
      <c r="AI41" s="218">
        <v>116.1</v>
      </c>
      <c r="AJ41" s="219"/>
      <c r="AK41" s="219"/>
      <c r="AL41" s="219"/>
      <c r="AM41" s="218" t="s">
        <v>793</v>
      </c>
      <c r="AN41" s="219"/>
      <c r="AO41" s="219"/>
      <c r="AP41" s="219"/>
      <c r="AQ41" s="336" t="s">
        <v>715</v>
      </c>
      <c r="AR41" s="208"/>
      <c r="AS41" s="208"/>
      <c r="AT41" s="337"/>
      <c r="AU41" s="219" t="s">
        <v>715</v>
      </c>
      <c r="AV41" s="219"/>
      <c r="AW41" s="219"/>
      <c r="AX41" s="221"/>
      <c r="AY41">
        <f t="shared" si="4"/>
        <v>1</v>
      </c>
    </row>
    <row r="42" spans="1:51" ht="23.25" customHeight="1" x14ac:dyDescent="0.15">
      <c r="A42" s="228" t="s">
        <v>380</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4</v>
      </c>
      <c r="AR45" s="201"/>
      <c r="AS45" s="136" t="s">
        <v>233</v>
      </c>
      <c r="AT45" s="137"/>
      <c r="AU45" s="200" t="s">
        <v>715</v>
      </c>
      <c r="AV45" s="200"/>
      <c r="AW45" s="392" t="s">
        <v>179</v>
      </c>
      <c r="AX45" s="393"/>
      <c r="AY45">
        <f>$AY$44</f>
        <v>1</v>
      </c>
    </row>
    <row r="46" spans="1:51" ht="23.25" hidden="1" customHeight="1" x14ac:dyDescent="0.15">
      <c r="A46" s="397"/>
      <c r="B46" s="395"/>
      <c r="C46" s="395"/>
      <c r="D46" s="395"/>
      <c r="E46" s="395"/>
      <c r="F46" s="396"/>
      <c r="G46" s="563" t="s">
        <v>727</v>
      </c>
      <c r="H46" s="564"/>
      <c r="I46" s="564"/>
      <c r="J46" s="564"/>
      <c r="K46" s="564"/>
      <c r="L46" s="564"/>
      <c r="M46" s="564"/>
      <c r="N46" s="564"/>
      <c r="O46" s="565"/>
      <c r="P46" s="108" t="s">
        <v>728</v>
      </c>
      <c r="Q46" s="108"/>
      <c r="R46" s="108"/>
      <c r="S46" s="108"/>
      <c r="T46" s="108"/>
      <c r="U46" s="108"/>
      <c r="V46" s="108"/>
      <c r="W46" s="108"/>
      <c r="X46" s="109"/>
      <c r="Y46" s="470" t="s">
        <v>12</v>
      </c>
      <c r="Z46" s="530"/>
      <c r="AA46" s="531"/>
      <c r="AB46" s="460" t="s">
        <v>729</v>
      </c>
      <c r="AC46" s="460"/>
      <c r="AD46" s="460"/>
      <c r="AE46" s="282">
        <v>77.7</v>
      </c>
      <c r="AF46" s="282"/>
      <c r="AG46" s="282"/>
      <c r="AH46" s="282"/>
      <c r="AI46" s="282">
        <v>163.5</v>
      </c>
      <c r="AJ46" s="282"/>
      <c r="AK46" s="282"/>
      <c r="AL46" s="282"/>
      <c r="AM46" s="282"/>
      <c r="AN46" s="282"/>
      <c r="AO46" s="282"/>
      <c r="AP46" s="282"/>
      <c r="AQ46" s="336" t="s">
        <v>715</v>
      </c>
      <c r="AR46" s="208"/>
      <c r="AS46" s="208"/>
      <c r="AT46" s="337"/>
      <c r="AU46" s="219" t="s">
        <v>715</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729</v>
      </c>
      <c r="AC47" s="522"/>
      <c r="AD47" s="522"/>
      <c r="AE47" s="218">
        <v>50</v>
      </c>
      <c r="AF47" s="219"/>
      <c r="AG47" s="219"/>
      <c r="AH47" s="219"/>
      <c r="AI47" s="218">
        <v>50</v>
      </c>
      <c r="AJ47" s="219"/>
      <c r="AK47" s="219"/>
      <c r="AL47" s="219"/>
      <c r="AM47" s="218"/>
      <c r="AN47" s="219"/>
      <c r="AO47" s="219"/>
      <c r="AP47" s="219"/>
      <c r="AQ47" s="336">
        <v>50</v>
      </c>
      <c r="AR47" s="208"/>
      <c r="AS47" s="208"/>
      <c r="AT47" s="337"/>
      <c r="AU47" s="219" t="s">
        <v>715</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155.4</v>
      </c>
      <c r="AF48" s="219"/>
      <c r="AG48" s="219"/>
      <c r="AH48" s="219"/>
      <c r="AI48" s="218">
        <v>327</v>
      </c>
      <c r="AJ48" s="219"/>
      <c r="AK48" s="219"/>
      <c r="AL48" s="219"/>
      <c r="AM48" s="218"/>
      <c r="AN48" s="219"/>
      <c r="AO48" s="219"/>
      <c r="AP48" s="219"/>
      <c r="AQ48" s="336" t="s">
        <v>715</v>
      </c>
      <c r="AR48" s="208"/>
      <c r="AS48" s="208"/>
      <c r="AT48" s="337"/>
      <c r="AU48" s="219" t="s">
        <v>715</v>
      </c>
      <c r="AV48" s="219"/>
      <c r="AW48" s="219"/>
      <c r="AX48" s="221"/>
      <c r="AY48">
        <f t="shared" si="5"/>
        <v>1</v>
      </c>
    </row>
    <row r="49" spans="1:51" ht="23.25" hidden="1" customHeight="1" x14ac:dyDescent="0.15">
      <c r="A49" s="228" t="s">
        <v>380</v>
      </c>
      <c r="B49" s="229"/>
      <c r="C49" s="229"/>
      <c r="D49" s="229"/>
      <c r="E49" s="229"/>
      <c r="F49" s="230"/>
      <c r="G49" s="234" t="s">
        <v>730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10</v>
      </c>
      <c r="AF101" s="282"/>
      <c r="AG101" s="282"/>
      <c r="AH101" s="282"/>
      <c r="AI101" s="282">
        <v>10</v>
      </c>
      <c r="AJ101" s="282"/>
      <c r="AK101" s="282"/>
      <c r="AL101" s="282"/>
      <c r="AM101" s="282">
        <v>5</v>
      </c>
      <c r="AN101" s="282"/>
      <c r="AO101" s="282"/>
      <c r="AP101" s="282"/>
      <c r="AQ101" s="282" t="s">
        <v>715</v>
      </c>
      <c r="AR101" s="282"/>
      <c r="AS101" s="282"/>
      <c r="AT101" s="282"/>
      <c r="AU101" s="218" t="s">
        <v>793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11</v>
      </c>
      <c r="AF102" s="282"/>
      <c r="AG102" s="282"/>
      <c r="AH102" s="282"/>
      <c r="AI102" s="282">
        <v>10</v>
      </c>
      <c r="AJ102" s="282"/>
      <c r="AK102" s="282"/>
      <c r="AL102" s="282"/>
      <c r="AM102" s="282">
        <v>10</v>
      </c>
      <c r="AN102" s="282"/>
      <c r="AO102" s="282"/>
      <c r="AP102" s="282"/>
      <c r="AQ102" s="282">
        <v>10</v>
      </c>
      <c r="AR102" s="282"/>
      <c r="AS102" s="282"/>
      <c r="AT102" s="282"/>
      <c r="AU102" s="225">
        <v>10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5688337</v>
      </c>
      <c r="AF116" s="282"/>
      <c r="AG116" s="282"/>
      <c r="AH116" s="282"/>
      <c r="AI116" s="282">
        <v>5455720</v>
      </c>
      <c r="AJ116" s="282"/>
      <c r="AK116" s="282"/>
      <c r="AL116" s="282"/>
      <c r="AM116" s="282">
        <v>992775</v>
      </c>
      <c r="AN116" s="282"/>
      <c r="AO116" s="282"/>
      <c r="AP116" s="282"/>
      <c r="AQ116" s="218">
        <v>4806900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737</v>
      </c>
      <c r="AJ117" s="550"/>
      <c r="AK117" s="550"/>
      <c r="AL117" s="550"/>
      <c r="AM117" s="550" t="s">
        <v>755</v>
      </c>
      <c r="AN117" s="550"/>
      <c r="AO117" s="550"/>
      <c r="AP117" s="550"/>
      <c r="AQ117" s="550" t="s">
        <v>756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7.5" customHeight="1" x14ac:dyDescent="0.15">
      <c r="A130" s="189" t="s">
        <v>405</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7.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4</v>
      </c>
      <c r="AV133" s="201"/>
      <c r="AW133" s="136" t="s">
        <v>179</v>
      </c>
      <c r="AX133" s="196"/>
      <c r="AY133">
        <f>$AY$132</f>
        <v>1</v>
      </c>
    </row>
    <row r="134" spans="1:51" ht="81.75" customHeight="1" x14ac:dyDescent="0.15">
      <c r="A134" s="190"/>
      <c r="B134" s="187"/>
      <c r="C134" s="181"/>
      <c r="D134" s="187"/>
      <c r="E134" s="181"/>
      <c r="F134" s="182"/>
      <c r="G134" s="107" t="s">
        <v>803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10.3</v>
      </c>
      <c r="AF134" s="208"/>
      <c r="AG134" s="208"/>
      <c r="AH134" s="208"/>
      <c r="AI134" s="207">
        <v>4.8</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1</v>
      </c>
    </row>
    <row r="135" spans="1:51" ht="81.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10</v>
      </c>
      <c r="AF135" s="208"/>
      <c r="AG135" s="208"/>
      <c r="AH135" s="208"/>
      <c r="AI135" s="207">
        <v>10</v>
      </c>
      <c r="AJ135" s="208"/>
      <c r="AK135" s="208"/>
      <c r="AL135" s="208"/>
      <c r="AM135" s="207"/>
      <c r="AN135" s="208"/>
      <c r="AO135" s="208"/>
      <c r="AP135" s="208"/>
      <c r="AQ135" s="207" t="s">
        <v>406</v>
      </c>
      <c r="AR135" s="208"/>
      <c r="AS135" s="208"/>
      <c r="AT135" s="208"/>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v>4</v>
      </c>
      <c r="AV137" s="201"/>
      <c r="AW137" s="136" t="s">
        <v>179</v>
      </c>
      <c r="AX137" s="196"/>
      <c r="AY137">
        <f>$AY$136</f>
        <v>1</v>
      </c>
    </row>
    <row r="138" spans="1:51" ht="60" customHeight="1" x14ac:dyDescent="0.15">
      <c r="A138" s="190"/>
      <c r="B138" s="187"/>
      <c r="C138" s="181"/>
      <c r="D138" s="187"/>
      <c r="E138" s="181"/>
      <c r="F138" s="182"/>
      <c r="G138" s="107" t="s">
        <v>802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94.9</v>
      </c>
      <c r="AF138" s="208"/>
      <c r="AG138" s="208"/>
      <c r="AH138" s="208"/>
      <c r="AI138" s="207">
        <v>98.7</v>
      </c>
      <c r="AJ138" s="208"/>
      <c r="AK138" s="208"/>
      <c r="AL138" s="208"/>
      <c r="AM138" s="207" t="s">
        <v>712</v>
      </c>
      <c r="AN138" s="208"/>
      <c r="AO138" s="208"/>
      <c r="AP138" s="208"/>
      <c r="AQ138" s="207" t="s">
        <v>406</v>
      </c>
      <c r="AR138" s="208"/>
      <c r="AS138" s="208"/>
      <c r="AT138" s="208"/>
      <c r="AU138" s="207" t="s">
        <v>406</v>
      </c>
      <c r="AV138" s="208"/>
      <c r="AW138" s="208"/>
      <c r="AX138" s="209"/>
      <c r="AY138">
        <f t="shared" ref="AY138:AY139" si="14">$AY$136</f>
        <v>1</v>
      </c>
    </row>
    <row r="139" spans="1:51" ht="6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406</v>
      </c>
      <c r="AC139" s="214"/>
      <c r="AD139" s="214"/>
      <c r="AE139" s="207">
        <v>80</v>
      </c>
      <c r="AF139" s="208"/>
      <c r="AG139" s="208"/>
      <c r="AH139" s="208"/>
      <c r="AI139" s="207">
        <v>80</v>
      </c>
      <c r="AJ139" s="208"/>
      <c r="AK139" s="208"/>
      <c r="AL139" s="208"/>
      <c r="AM139" s="207"/>
      <c r="AN139" s="208"/>
      <c r="AO139" s="208"/>
      <c r="AP139" s="208"/>
      <c r="AQ139" s="207" t="s">
        <v>406</v>
      </c>
      <c r="AR139" s="208"/>
      <c r="AS139" s="208"/>
      <c r="AT139" s="208"/>
      <c r="AU139" s="207"/>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v>80</v>
      </c>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2.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760</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796</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797</v>
      </c>
      <c r="AH709" s="105"/>
      <c r="AI709" s="105"/>
      <c r="AJ709" s="105"/>
      <c r="AK709" s="105"/>
      <c r="AL709" s="105"/>
      <c r="AM709" s="105"/>
      <c r="AN709" s="105"/>
      <c r="AO709" s="105"/>
      <c r="AP709" s="105"/>
      <c r="AQ709" s="105"/>
      <c r="AR709" s="105"/>
      <c r="AS709" s="105"/>
      <c r="AT709" s="105"/>
      <c r="AU709" s="105"/>
      <c r="AV709" s="105"/>
      <c r="AW709" s="105"/>
      <c r="AX709" s="106"/>
    </row>
    <row r="710" spans="1:50" ht="33"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764</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51.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766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759</v>
      </c>
      <c r="AE713" s="323"/>
      <c r="AF713" s="661"/>
      <c r="AG713" s="104" t="s">
        <v>799</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767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759</v>
      </c>
      <c r="AE715" s="603"/>
      <c r="AF715" s="654"/>
      <c r="AG715" s="740" t="s">
        <v>799</v>
      </c>
      <c r="AH715" s="741"/>
      <c r="AI715" s="741"/>
      <c r="AJ715" s="741"/>
      <c r="AK715" s="741"/>
      <c r="AL715" s="741"/>
      <c r="AM715" s="741"/>
      <c r="AN715" s="741"/>
      <c r="AO715" s="741"/>
      <c r="AP715" s="741"/>
      <c r="AQ715" s="741"/>
      <c r="AR715" s="741"/>
      <c r="AS715" s="741"/>
      <c r="AT715" s="741"/>
      <c r="AU715" s="741"/>
      <c r="AV715" s="741"/>
      <c r="AW715" s="741"/>
      <c r="AX715" s="742"/>
    </row>
    <row r="716" spans="1:50" ht="42"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795</v>
      </c>
      <c r="AH716" s="105"/>
      <c r="AI716" s="105"/>
      <c r="AJ716" s="105"/>
      <c r="AK716" s="105"/>
      <c r="AL716" s="105"/>
      <c r="AM716" s="105"/>
      <c r="AN716" s="105"/>
      <c r="AO716" s="105"/>
      <c r="AP716" s="105"/>
      <c r="AQ716" s="105"/>
      <c r="AR716" s="105"/>
      <c r="AS716" s="105"/>
      <c r="AT716" s="105"/>
      <c r="AU716" s="105"/>
      <c r="AV716" s="105"/>
      <c r="AW716" s="105"/>
      <c r="AX716" s="106"/>
    </row>
    <row r="717" spans="1:50" ht="43.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794</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t="s">
        <v>799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805</v>
      </c>
      <c r="B731" s="672"/>
      <c r="C731" s="672"/>
      <c r="D731" s="672"/>
      <c r="E731" s="673"/>
      <c r="F731" s="727" t="s">
        <v>806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176</v>
      </c>
      <c r="B733" s="672"/>
      <c r="C733" s="672"/>
      <c r="D733" s="672"/>
      <c r="E733" s="673"/>
      <c r="F733" s="635" t="s">
        <v>808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75" customHeight="1" thickBot="1" x14ac:dyDescent="0.2">
      <c r="A735" s="788" t="s">
        <v>741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742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74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771</v>
      </c>
      <c r="H789" s="669"/>
      <c r="I789" s="669"/>
      <c r="J789" s="669"/>
      <c r="K789" s="670"/>
      <c r="L789" s="662" t="s">
        <v>774</v>
      </c>
      <c r="M789" s="663"/>
      <c r="N789" s="663"/>
      <c r="O789" s="663"/>
      <c r="P789" s="663"/>
      <c r="Q789" s="663"/>
      <c r="R789" s="663"/>
      <c r="S789" s="663"/>
      <c r="T789" s="663"/>
      <c r="U789" s="663"/>
      <c r="V789" s="663"/>
      <c r="W789" s="663"/>
      <c r="X789" s="664"/>
      <c r="Y789" s="382">
        <v>0</v>
      </c>
      <c r="Z789" s="383"/>
      <c r="AA789" s="383"/>
      <c r="AB789" s="800"/>
      <c r="AC789" s="668" t="s">
        <v>777</v>
      </c>
      <c r="AD789" s="669"/>
      <c r="AE789" s="669"/>
      <c r="AF789" s="669"/>
      <c r="AG789" s="670"/>
      <c r="AH789" s="662" t="s">
        <v>779</v>
      </c>
      <c r="AI789" s="663"/>
      <c r="AJ789" s="663"/>
      <c r="AK789" s="663"/>
      <c r="AL789" s="663"/>
      <c r="AM789" s="663"/>
      <c r="AN789" s="663"/>
      <c r="AO789" s="663"/>
      <c r="AP789" s="663"/>
      <c r="AQ789" s="663"/>
      <c r="AR789" s="663"/>
      <c r="AS789" s="663"/>
      <c r="AT789" s="664"/>
      <c r="AU789" s="382">
        <v>2.1</v>
      </c>
      <c r="AV789" s="383"/>
      <c r="AW789" s="383"/>
      <c r="AX789" s="384"/>
    </row>
    <row r="790" spans="1:51" ht="24.75" customHeight="1" x14ac:dyDescent="0.15">
      <c r="A790" s="629"/>
      <c r="B790" s="630"/>
      <c r="C790" s="630"/>
      <c r="D790" s="630"/>
      <c r="E790" s="630"/>
      <c r="F790" s="631"/>
      <c r="G790" s="604" t="s">
        <v>773</v>
      </c>
      <c r="H790" s="605"/>
      <c r="I790" s="605"/>
      <c r="J790" s="605"/>
      <c r="K790" s="606"/>
      <c r="L790" s="596" t="s">
        <v>776</v>
      </c>
      <c r="M790" s="597"/>
      <c r="N790" s="597"/>
      <c r="O790" s="597"/>
      <c r="P790" s="597"/>
      <c r="Q790" s="597"/>
      <c r="R790" s="597"/>
      <c r="S790" s="597"/>
      <c r="T790" s="597"/>
      <c r="U790" s="597"/>
      <c r="V790" s="597"/>
      <c r="W790" s="597"/>
      <c r="X790" s="598"/>
      <c r="Y790" s="599">
        <v>0.03</v>
      </c>
      <c r="Z790" s="600"/>
      <c r="AA790" s="600"/>
      <c r="AB790" s="610"/>
      <c r="AC790" s="604" t="s">
        <v>771</v>
      </c>
      <c r="AD790" s="605"/>
      <c r="AE790" s="605"/>
      <c r="AF790" s="605"/>
      <c r="AG790" s="606"/>
      <c r="AH790" s="596" t="s">
        <v>780</v>
      </c>
      <c r="AI790" s="597"/>
      <c r="AJ790" s="597"/>
      <c r="AK790" s="597"/>
      <c r="AL790" s="597"/>
      <c r="AM790" s="597"/>
      <c r="AN790" s="597"/>
      <c r="AO790" s="597"/>
      <c r="AP790" s="597"/>
      <c r="AQ790" s="597"/>
      <c r="AR790" s="597"/>
      <c r="AS790" s="597"/>
      <c r="AT790" s="598"/>
      <c r="AU790" s="599">
        <v>0.48</v>
      </c>
      <c r="AV790" s="600"/>
      <c r="AW790" s="600"/>
      <c r="AX790" s="601"/>
    </row>
    <row r="791" spans="1:51" ht="24.75" customHeight="1" x14ac:dyDescent="0.15">
      <c r="A791" s="629"/>
      <c r="B791" s="630"/>
      <c r="C791" s="630"/>
      <c r="D791" s="630"/>
      <c r="E791" s="630"/>
      <c r="F791" s="631"/>
      <c r="G791" s="604" t="s">
        <v>772</v>
      </c>
      <c r="H791" s="605"/>
      <c r="I791" s="605"/>
      <c r="J791" s="605"/>
      <c r="K791" s="606"/>
      <c r="L791" s="596" t="s">
        <v>775</v>
      </c>
      <c r="M791" s="597"/>
      <c r="N791" s="597"/>
      <c r="O791" s="597"/>
      <c r="P791" s="597"/>
      <c r="Q791" s="597"/>
      <c r="R791" s="597"/>
      <c r="S791" s="597"/>
      <c r="T791" s="597"/>
      <c r="U791" s="597"/>
      <c r="V791" s="597"/>
      <c r="W791" s="597"/>
      <c r="X791" s="598"/>
      <c r="Y791" s="599">
        <v>0</v>
      </c>
      <c r="Z791" s="600"/>
      <c r="AA791" s="600"/>
      <c r="AB791" s="610"/>
      <c r="AC791" s="604" t="s">
        <v>772</v>
      </c>
      <c r="AD791" s="605"/>
      <c r="AE791" s="605"/>
      <c r="AF791" s="605"/>
      <c r="AG791" s="606"/>
      <c r="AH791" s="596" t="s">
        <v>781</v>
      </c>
      <c r="AI791" s="597"/>
      <c r="AJ791" s="597"/>
      <c r="AK791" s="597"/>
      <c r="AL791" s="597"/>
      <c r="AM791" s="597"/>
      <c r="AN791" s="597"/>
      <c r="AO791" s="597"/>
      <c r="AP791" s="597"/>
      <c r="AQ791" s="597"/>
      <c r="AR791" s="597"/>
      <c r="AS791" s="597"/>
      <c r="AT791" s="598"/>
      <c r="AU791" s="599">
        <v>0</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778</v>
      </c>
      <c r="AD792" s="605"/>
      <c r="AE792" s="605"/>
      <c r="AF792" s="605"/>
      <c r="AG792" s="606"/>
      <c r="AH792" s="596" t="s">
        <v>782</v>
      </c>
      <c r="AI792" s="597"/>
      <c r="AJ792" s="597"/>
      <c r="AK792" s="597"/>
      <c r="AL792" s="597"/>
      <c r="AM792" s="597"/>
      <c r="AN792" s="597"/>
      <c r="AO792" s="597"/>
      <c r="AP792" s="597"/>
      <c r="AQ792" s="597"/>
      <c r="AR792" s="597"/>
      <c r="AS792" s="597"/>
      <c r="AT792" s="598"/>
      <c r="AU792" s="599">
        <v>0</v>
      </c>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0.03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2.58</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88.5" customHeight="1" x14ac:dyDescent="0.15">
      <c r="A845" s="370">
        <v>1</v>
      </c>
      <c r="B845" s="370">
        <v>1</v>
      </c>
      <c r="C845" s="358" t="s">
        <v>783</v>
      </c>
      <c r="D845" s="343"/>
      <c r="E845" s="343"/>
      <c r="F845" s="343"/>
      <c r="G845" s="343"/>
      <c r="H845" s="343"/>
      <c r="I845" s="343"/>
      <c r="J845" s="344">
        <v>8011005001124</v>
      </c>
      <c r="K845" s="345"/>
      <c r="L845" s="345"/>
      <c r="M845" s="345"/>
      <c r="N845" s="345"/>
      <c r="O845" s="345"/>
      <c r="P845" s="359" t="s">
        <v>784</v>
      </c>
      <c r="Q845" s="346"/>
      <c r="R845" s="346"/>
      <c r="S845" s="346"/>
      <c r="T845" s="346"/>
      <c r="U845" s="346"/>
      <c r="V845" s="346"/>
      <c r="W845" s="346"/>
      <c r="X845" s="346"/>
      <c r="Y845" s="347">
        <v>0.06</v>
      </c>
      <c r="Z845" s="348"/>
      <c r="AA845" s="348"/>
      <c r="AB845" s="349"/>
      <c r="AC845" s="350" t="s">
        <v>376</v>
      </c>
      <c r="AD845" s="351"/>
      <c r="AE845" s="351"/>
      <c r="AF845" s="351"/>
      <c r="AG845" s="351"/>
      <c r="AH845" s="366">
        <v>1</v>
      </c>
      <c r="AI845" s="367"/>
      <c r="AJ845" s="367"/>
      <c r="AK845" s="367"/>
      <c r="AL845" s="354">
        <v>100</v>
      </c>
      <c r="AM845" s="355"/>
      <c r="AN845" s="355"/>
      <c r="AO845" s="356"/>
      <c r="AP845" s="357" t="s">
        <v>799</v>
      </c>
      <c r="AQ845" s="357"/>
      <c r="AR845" s="357"/>
      <c r="AS845" s="357"/>
      <c r="AT845" s="357"/>
      <c r="AU845" s="357"/>
      <c r="AV845" s="357"/>
      <c r="AW845" s="357"/>
      <c r="AX845" s="357"/>
    </row>
    <row r="846" spans="1:51" ht="93" customHeight="1" x14ac:dyDescent="0.15">
      <c r="A846" s="370">
        <v>2</v>
      </c>
      <c r="B846" s="370">
        <v>1</v>
      </c>
      <c r="C846" s="358" t="s">
        <v>785</v>
      </c>
      <c r="D846" s="343"/>
      <c r="E846" s="343"/>
      <c r="F846" s="343"/>
      <c r="G846" s="343"/>
      <c r="H846" s="343"/>
      <c r="I846" s="343"/>
      <c r="J846" s="344">
        <v>8011005001124</v>
      </c>
      <c r="K846" s="345"/>
      <c r="L846" s="345"/>
      <c r="M846" s="345"/>
      <c r="N846" s="345"/>
      <c r="O846" s="345"/>
      <c r="P846" s="359" t="s">
        <v>786</v>
      </c>
      <c r="Q846" s="346"/>
      <c r="R846" s="346"/>
      <c r="S846" s="346"/>
      <c r="T846" s="346"/>
      <c r="U846" s="346"/>
      <c r="V846" s="346"/>
      <c r="W846" s="346"/>
      <c r="X846" s="346"/>
      <c r="Y846" s="347">
        <v>0.06</v>
      </c>
      <c r="Z846" s="348"/>
      <c r="AA846" s="348"/>
      <c r="AB846" s="349"/>
      <c r="AC846" s="350" t="s">
        <v>376</v>
      </c>
      <c r="AD846" s="351"/>
      <c r="AE846" s="351"/>
      <c r="AF846" s="351"/>
      <c r="AG846" s="351"/>
      <c r="AH846" s="366">
        <v>1</v>
      </c>
      <c r="AI846" s="367"/>
      <c r="AJ846" s="367"/>
      <c r="AK846" s="367"/>
      <c r="AL846" s="354">
        <v>100</v>
      </c>
      <c r="AM846" s="355"/>
      <c r="AN846" s="355"/>
      <c r="AO846" s="356"/>
      <c r="AP846" s="357" t="s">
        <v>799</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7.25" customHeight="1" x14ac:dyDescent="0.15">
      <c r="A878" s="370">
        <v>1</v>
      </c>
      <c r="B878" s="370">
        <v>1</v>
      </c>
      <c r="C878" s="358" t="s">
        <v>787</v>
      </c>
      <c r="D878" s="343"/>
      <c r="E878" s="343"/>
      <c r="F878" s="343"/>
      <c r="G878" s="343"/>
      <c r="H878" s="343"/>
      <c r="I878" s="343"/>
      <c r="J878" s="344">
        <v>8000020040002</v>
      </c>
      <c r="K878" s="345"/>
      <c r="L878" s="345"/>
      <c r="M878" s="345"/>
      <c r="N878" s="345"/>
      <c r="O878" s="345"/>
      <c r="P878" s="359" t="s">
        <v>790</v>
      </c>
      <c r="Q878" s="346"/>
      <c r="R878" s="346"/>
      <c r="S878" s="346"/>
      <c r="T878" s="346"/>
      <c r="U878" s="346"/>
      <c r="V878" s="346"/>
      <c r="W878" s="346"/>
      <c r="X878" s="346"/>
      <c r="Y878" s="347">
        <v>2.7</v>
      </c>
      <c r="Z878" s="348"/>
      <c r="AA878" s="348"/>
      <c r="AB878" s="349"/>
      <c r="AC878" s="350" t="s">
        <v>376</v>
      </c>
      <c r="AD878" s="351"/>
      <c r="AE878" s="351"/>
      <c r="AF878" s="351"/>
      <c r="AG878" s="351"/>
      <c r="AH878" s="366">
        <v>3</v>
      </c>
      <c r="AI878" s="367"/>
      <c r="AJ878" s="367"/>
      <c r="AK878" s="367"/>
      <c r="AL878" s="354">
        <v>100</v>
      </c>
      <c r="AM878" s="355"/>
      <c r="AN878" s="355"/>
      <c r="AO878" s="356"/>
      <c r="AP878" s="357" t="s">
        <v>799</v>
      </c>
      <c r="AQ878" s="357"/>
      <c r="AR878" s="357"/>
      <c r="AS878" s="357"/>
      <c r="AT878" s="357"/>
      <c r="AU878" s="357"/>
      <c r="AV878" s="357"/>
      <c r="AW878" s="357"/>
      <c r="AX878" s="357"/>
      <c r="AY878">
        <f t="shared" si="118"/>
        <v>1</v>
      </c>
    </row>
    <row r="879" spans="1:51" ht="47.25" customHeight="1" x14ac:dyDescent="0.15">
      <c r="A879" s="370">
        <v>2</v>
      </c>
      <c r="B879" s="370">
        <v>1</v>
      </c>
      <c r="C879" s="358" t="s">
        <v>788</v>
      </c>
      <c r="D879" s="343"/>
      <c r="E879" s="343"/>
      <c r="F879" s="343"/>
      <c r="G879" s="343"/>
      <c r="H879" s="343"/>
      <c r="I879" s="343"/>
      <c r="J879" s="344">
        <v>1000020200000</v>
      </c>
      <c r="K879" s="345"/>
      <c r="L879" s="345"/>
      <c r="M879" s="345"/>
      <c r="N879" s="345"/>
      <c r="O879" s="345"/>
      <c r="P879" s="359" t="s">
        <v>791</v>
      </c>
      <c r="Q879" s="346"/>
      <c r="R879" s="346"/>
      <c r="S879" s="346"/>
      <c r="T879" s="346"/>
      <c r="U879" s="346"/>
      <c r="V879" s="346"/>
      <c r="W879" s="346"/>
      <c r="X879" s="346"/>
      <c r="Y879" s="347">
        <v>1.2</v>
      </c>
      <c r="Z879" s="348"/>
      <c r="AA879" s="348"/>
      <c r="AB879" s="349"/>
      <c r="AC879" s="350" t="s">
        <v>376</v>
      </c>
      <c r="AD879" s="351"/>
      <c r="AE879" s="351"/>
      <c r="AF879" s="351"/>
      <c r="AG879" s="351"/>
      <c r="AH879" s="366">
        <v>3</v>
      </c>
      <c r="AI879" s="367"/>
      <c r="AJ879" s="367"/>
      <c r="AK879" s="367"/>
      <c r="AL879" s="354">
        <v>100</v>
      </c>
      <c r="AM879" s="355"/>
      <c r="AN879" s="355"/>
      <c r="AO879" s="356"/>
      <c r="AP879" s="357" t="s">
        <v>799</v>
      </c>
      <c r="AQ879" s="357"/>
      <c r="AR879" s="357"/>
      <c r="AS879" s="357"/>
      <c r="AT879" s="357"/>
      <c r="AU879" s="357"/>
      <c r="AV879" s="357"/>
      <c r="AW879" s="357"/>
      <c r="AX879" s="357"/>
      <c r="AY879">
        <f>COUNTA($C$879)</f>
        <v>1</v>
      </c>
    </row>
    <row r="880" spans="1:51" ht="47.25" customHeight="1" x14ac:dyDescent="0.15">
      <c r="A880" s="370">
        <v>3</v>
      </c>
      <c r="B880" s="370">
        <v>1</v>
      </c>
      <c r="C880" s="358" t="s">
        <v>789</v>
      </c>
      <c r="D880" s="343"/>
      <c r="E880" s="343"/>
      <c r="F880" s="343"/>
      <c r="G880" s="343"/>
      <c r="H880" s="343"/>
      <c r="I880" s="343"/>
      <c r="J880" s="344">
        <v>4000020360007</v>
      </c>
      <c r="K880" s="345"/>
      <c r="L880" s="345"/>
      <c r="M880" s="345"/>
      <c r="N880" s="345"/>
      <c r="O880" s="345"/>
      <c r="P880" s="359" t="s">
        <v>792</v>
      </c>
      <c r="Q880" s="346"/>
      <c r="R880" s="346"/>
      <c r="S880" s="346"/>
      <c r="T880" s="346"/>
      <c r="U880" s="346"/>
      <c r="V880" s="346"/>
      <c r="W880" s="346"/>
      <c r="X880" s="346"/>
      <c r="Y880" s="347">
        <v>0.9</v>
      </c>
      <c r="Z880" s="348"/>
      <c r="AA880" s="348"/>
      <c r="AB880" s="349"/>
      <c r="AC880" s="350" t="s">
        <v>376</v>
      </c>
      <c r="AD880" s="351"/>
      <c r="AE880" s="351"/>
      <c r="AF880" s="351"/>
      <c r="AG880" s="351"/>
      <c r="AH880" s="352">
        <v>3</v>
      </c>
      <c r="AI880" s="353"/>
      <c r="AJ880" s="353"/>
      <c r="AK880" s="353"/>
      <c r="AL880" s="354">
        <v>100</v>
      </c>
      <c r="AM880" s="355"/>
      <c r="AN880" s="355"/>
      <c r="AO880" s="356"/>
      <c r="AP880" s="357" t="s">
        <v>799</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3:AX13 P15:AX15 AK14:AQ14">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t="s">
        <v>749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749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749</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観光立国、子ども・若者育成支援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2021-08-30T07:02:38Z</cp:lastPrinted>
  <dcterms:created xsi:type="dcterms:W3CDTF">2012-03-13T00:50:25Z</dcterms:created>
  <dcterms:modified xsi:type="dcterms:W3CDTF">2021-09-17T02:18:39Z</dcterms:modified>
</cp:coreProperties>
</file>