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マクロ抽出\"/>
    </mc:Choice>
  </mc:AlternateContent>
  <bookViews>
    <workbookView xWindow="0" yWindow="0" windowWidth="28800" windowHeight="124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<sst xmlns="http://schemas.openxmlformats.org/spreadsheetml/2006/main" count="3087" uniqueCount="793">
  <si>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</si>
  <si>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</si>
  <si>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</si>
  <si>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</si>
  <si>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</si>
  <si>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</si>
  <si>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</si>
  <si>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</si>
  <si>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</si>
  <si>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</si>
  <si>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</si>
  <si>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</si>
  <si>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</si>
  <si>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</si>
  <si>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</si>
  <si>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</si>
  <si>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</si>
  <si>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</si>
  <si>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</si>
  <si>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</si>
  <si>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</si>
  <si>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</si>
  <si>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</si>
  <si>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</si>
  <si>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</si>
  <si>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</si>
  <si>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</si>
  <si>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</si>
  <si>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</si>
  <si>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</si>
  <si>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</si>
  <si>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</si>
  <si>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</si>
  <si>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</si>
  <si>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</si>
  <si>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</si>
  <si>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</si>
  <si>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</si>
  <si>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</si>
  <si>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</si>
  <si>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</si>
  <si>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</si>
  <si>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</si>
  <si>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</si>
  <si>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</si>
  <si>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</si>
  <si>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</si>
  <si>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</si>
  <si>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</si>
  <si>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</si>
  <si>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</si>
  <si>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</si>
  <si>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</si>
  <si>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</si>
  <si>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</si>
  <si>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</si>
  <si>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</si>
  <si>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</si>
  <si>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</si>
  <si>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</si>
  <si>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</si>
  <si>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</si>
  <si>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</si>
  <si>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</si>
  <si>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</si>
  <si>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</si>
  <si>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</si>
  <si>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</si>
  <si>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</si>
  <si>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</si>
  <si>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</si>
  <si>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</si>
  <si>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</si>
  <si>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</si>
  <si>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</si>
  <si>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</si>
  <si>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</si>
  <si>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</si>
  <si>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</si>
  <si>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</si>
  <si>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</si>
  <si>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</si>
  <si>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</si>
  <si>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</si>
  <si>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</si>
  <si>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</si>
  <si>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</si>
  <si>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</si>
  <si>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</si>
  <si>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</si>
  <si>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</si>
  <si>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</si>
  <si>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</si>
  <si>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</si>
  <si>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</si>
  <si>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</si>
  <si>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</si>
  <si>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</si>
  <si>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</si>
  <si>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</si>
  <si>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</si>
  <si>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</si>
  <si>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</si>
  <si>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</si>
  <si>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</si>
  <si>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</si>
  <si>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</si>
  <si>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</si>
  <si>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</si>
  <si>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</si>
  <si>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</si>
  <si>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</si>
  <si>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</si>
  <si>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</si>
  <si>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</si>
  <si>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</si>
  <si>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</si>
  <si>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</si>
  <si>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</si>
  <si>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</si>
  <si>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</si>
  <si>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</si>
  <si>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</si>
  <si>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</si>
  <si>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</si>
  <si>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</si>
  <si>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</si>
  <si>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</si>
  <si>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</si>
  <si>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</si>
  <si>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</si>
  <si>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</si>
  <si>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</si>
  <si>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</si>
  <si>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</si>
  <si>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</si>
  <si>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</si>
  <si>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</si>
  <si>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</si>
  <si>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</si>
  <si>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</si>
  <si>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</si>
  <si>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</si>
  <si>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</si>
  <si>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</si>
  <si>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</si>
  <si>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</si>
  <si>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</si>
  <si>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</si>
  <si>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</si>
  <si>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</si>
  <si>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</si>
  <si>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</si>
  <si>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</si>
  <si>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</si>
  <si>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</si>
  <si>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</si>
  <si>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</si>
  <si>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</si>
  <si>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</si>
  <si>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</si>
  <si>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</si>
  <si>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</si>
  <si>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</si>
  <si>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</si>
  <si>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</si>
  <si>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</si>
  <si>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</si>
  <si>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</si>
  <si>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</si>
  <si>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</si>
  <si>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</si>
  <si>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</si>
  <si>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</si>
  <si>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</si>
  <si>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</si>
  <si>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</si>
  <si>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</si>
  <si>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</si>
  <si>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</si>
  <si>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</si>
  <si>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</si>
  <si>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</si>
  <si>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</si>
  <si>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</si>
  <si>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</si>
  <si>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</si>
  <si>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</si>
  <si>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</si>
  <si>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</si>
  <si>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</si>
  <si>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</si>
  <si>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</si>
  <si>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</si>
  <si>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</si>
  <si>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</si>
  <si>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</si>
  <si>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</si>
  <si>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</si>
  <si>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</si>
  <si>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</si>
  <si>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</si>
  <si>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</si>
  <si>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</si>
  <si>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</si>
  <si>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</si>
  <si>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</si>
  <si>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</si>
  <si>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</si>
  <si>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</si>
  <si>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</si>
  <si>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</si>
  <si>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</si>
  <si>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</si>
  <si>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</si>
  <si>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</si>
  <si>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</si>
  <si>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</si>
  <si>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</si>
  <si>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</si>
  <si>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</si>
  <si>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</si>
  <si>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</si>
  <si>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</si>
  <si>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</si>
  <si>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</si>
  <si>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</si>
  <si>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</si>
  <si>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</si>
  <si>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</si>
  <si>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</si>
  <si>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</si>
  <si>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</si>
  <si>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</si>
  <si>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</si>
  <si>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</si>
  <si>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</si>
  <si>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</si>
  <si>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</si>
  <si>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</si>
  <si>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</si>
  <si>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</si>
  <si>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</si>
  <si>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</si>
  <si>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</si>
  <si>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</si>
  <si>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</si>
  <si>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</si>
  <si>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</si>
  <si>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</si>
  <si>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</si>
  <si>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</si>
  <si>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</si>
  <si>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</si>
  <si>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</si>
  <si>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</si>
  <si>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</si>
  <si>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</si>
  <si>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</si>
  <si>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</si>
  <si>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</si>
  <si>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</si>
  <si>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</si>
  <si>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</si>
  <si>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</si>
  <si>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</si>
  <si>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</si>
  <si>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</si>
  <si>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</si>
  <si>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</si>
  <si>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</si>
  <si>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</si>
  <si>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</si>
  <si>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</si>
  <si>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</si>
  <si>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</si>
  <si>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</si>
  <si>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</si>
  <si>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</si>
  <si>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</si>
  <si>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</si>
  <si>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</si>
  <si>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</si>
  <si>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</si>
  <si>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</si>
  <si>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</si>
  <si>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</si>
  <si>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</si>
  <si>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</si>
  <si>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</si>
  <si>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</si>
  <si>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</si>
  <si>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</si>
  <si>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</si>
  <si>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</si>
  <si>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</si>
  <si>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</si>
  <si>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</si>
  <si>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</si>
  <si>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</si>
  <si>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</si>
  <si>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</si>
  <si>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</si>
  <si>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</si>
  <si>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</si>
  <si>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</si>
  <si>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</si>
  <si>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</si>
  <si>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</si>
  <si>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</si>
  <si>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</si>
  <si>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</si>
  <si>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</si>
  <si>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</si>
  <si>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</si>
  <si>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</si>
  <si>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</si>
  <si>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</si>
  <si>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</si>
  <si>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</si>
  <si>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</si>
  <si>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</si>
  <si>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</si>
  <si>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</si>
  <si>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</si>
  <si>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</si>
  <si>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</si>
  <si>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</si>
  <si>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</si>
  <si>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</si>
  <si>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</si>
  <si>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</si>
  <si>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</si>
  <si>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</si>
  <si>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</si>
  <si>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</si>
  <si>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</si>
  <si>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</si>
  <si>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</si>
  <si>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</si>
  <si>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</si>
  <si>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</si>
  <si>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</si>
  <si>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</si>
  <si>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</si>
  <si>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</si>
  <si>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</si>
  <si>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</si>
  <si>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</si>
  <si>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</si>
  <si>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</si>
  <si>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</si>
  <si>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</si>
  <si>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</si>
  <si>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</si>
  <si>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</si>
  <si>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</si>
  <si>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</si>
  <si>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</si>
  <si>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</si>
  <si>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</si>
  <si>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</si>
  <si>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</si>
  <si>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</si>
  <si>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</si>
  <si>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</si>
  <si>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</si>
  <si>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</si>
  <si>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</si>
  <si>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</si>
  <si>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</si>
  <si>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</si>
  <si>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</si>
  <si>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</si>
  <si>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</si>
  <si>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</si>
  <si>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</si>
  <si>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</si>
  <si>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</si>
  <si>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</si>
  <si>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</si>
  <si>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</si>
  <si>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</si>
  <si>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</si>
  <si>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</si>
  <si>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</si>
  <si>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</si>
  <si>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</si>
  <si>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</si>
  <si>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</si>
  <si>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</si>
  <si>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</si>
  <si>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</si>
  <si>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</si>
  <si>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</si>
  <si>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</si>
  <si>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</si>
  <si>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</si>
  <si>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</si>
  <si>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</si>
  <si>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</si>
  <si>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</si>
  <si>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</si>
  <si>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</si>
  <si>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</si>
  <si>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</si>
  <si>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</si>
  <si>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</si>
  <si>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</si>
  <si>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</si>
  <si>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</si>
  <si>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</si>
  <si>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</si>
  <si>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</si>
  <si>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</si>
  <si>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</si>
  <si>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</si>
  <si>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</si>
  <si>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</si>
  <si>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</si>
  <si>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</si>
  <si>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</si>
  <si>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</si>
  <si>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</si>
  <si>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</si>
  <si>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</si>
  <si>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</si>
  <si>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</si>
  <si>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</si>
  <si>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</si>
  <si>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</si>
  <si>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</si>
  <si>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</si>
  <si>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</si>
  <si>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</si>
  <si>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</si>
  <si>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</si>
  <si>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</si>
  <si>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</si>
  <si>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</si>
  <si>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</si>
  <si>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</si>
  <si>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</si>
  <si>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</si>
  <si>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</si>
  <si>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</si>
  <si>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</si>
  <si>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</si>
  <si>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</si>
  <si>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</si>
  <si>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</si>
  <si>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</si>
  <si>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</si>
  <si>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</si>
  <si>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</si>
  <si>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</si>
  <si>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</si>
  <si>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</si>
  <si>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</si>
  <si>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</si>
  <si>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</si>
  <si>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</si>
  <si>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</si>
  <si>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</si>
  <si>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</si>
  <si>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</si>
  <si>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</si>
  <si>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</si>
  <si>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</si>
  <si>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</si>
  <si>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</si>
  <si>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</si>
  <si>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</si>
  <si>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</si>
  <si>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</si>
  <si>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</si>
  <si>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</si>
  <si>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</si>
  <si>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</si>
  <si>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</si>
  <si>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</si>
  <si>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</si>
  <si>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</si>
  <si>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</si>
  <si>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</si>
  <si>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</si>
  <si>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</si>
  <si>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</si>
  <si>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</si>
  <si>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</si>
  <si>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</si>
  <si>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</si>
  <si>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</si>
  <si>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</si>
  <si>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</si>
  <si>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</si>
  <si>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</si>
  <si>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</si>
  <si>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</si>
  <si>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</si>
  <si>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</si>
  <si>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</si>
  <si>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</si>
  <si>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</si>
  <si>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</si>
  <si>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</si>
  <si>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</si>
  <si>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</si>
  <si>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</si>
  <si>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</si>
  <si>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</si>
  <si>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</si>
  <si>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</si>
  <si>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</si>
  <si>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</si>
  <si>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</si>
  <si>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</si>
  <si>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</si>
  <si>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</si>
  <si>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</si>
  <si>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</si>
  <si>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</si>
  <si>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</si>
  <si>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</si>
  <si>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</si>
  <si>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</si>
  <si>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</si>
  <si>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</si>
  <si>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</si>
  <si>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</si>
  <si>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</si>
  <si>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</si>
  <si>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</si>
  <si>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</si>
  <si>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</si>
  <si>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</si>
  <si>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</si>
  <si>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</si>
  <si>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</si>
  <si>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</si>
  <si>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</si>
  <si>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</si>
  <si>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</si>
  <si>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</si>
  <si>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</si>
  <si>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</si>
  <si>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</si>
  <si>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</si>
  <si>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</si>
  <si>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</si>
  <si>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</si>
  <si>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</si>
  <si>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</si>
  <si>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</si>
  <si>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</si>
  <si>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</si>
  <si>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</si>
  <si>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</si>
  <si>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</si>
  <si>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</si>
  <si>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</si>
  <si>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</si>
  <si>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</si>
  <si>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</si>
  <si>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</si>
  <si>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</si>
  <si>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</si>
  <si>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</si>
  <si>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</si>
  <si>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</si>
  <si>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</si>
  <si>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</si>
  <si>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</si>
  <si>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</si>
  <si>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</si>
  <si>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</si>
  <si>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</si>
  <si>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</si>
  <si>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</si>
  <si>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</si>
  <si>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</si>
  <si>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</si>
  <si>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</si>
  <si>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</si>
  <si>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</si>
  <si>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</si>
  <si>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</si>
  <si>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</si>
  <si>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</si>
  <si>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</si>
  <si>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</si>
  <si>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</si>
  <si>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</si>
  <si>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</si>
  <si>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</si>
  <si>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</si>
  <si>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</si>
  <si>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</si>
  <si>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</si>
  <si>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</si>
  <si>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</si>
  <si>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</si>
  <si>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</si>
  <si>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</si>
  <si>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</si>
  <si>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</si>
  <si>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</si>
  <si>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</si>
  <si>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</si>
  <si>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</si>
  <si>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</si>
  <si>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</si>
  <si>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</si>
  <si>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</si>
  <si>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</si>
  <si>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</si>
  <si>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</si>
  <si>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</si>
  <si>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</si>
  <si>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</si>
  <si>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</si>
  <si>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</si>
  <si>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</si>
  <si>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</si>
  <si>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</si>
  <si>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</si>
  <si>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</si>
  <si>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</si>
  <si>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</si>
  <si>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</si>
  <si>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</si>
  <si>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</si>
  <si>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</si>
  <si>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</si>
  <si>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</si>
  <si>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</si>
  <si>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</si>
  <si>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</si>
  <si>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</si>
  <si>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</si>
  <si>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</si>
  <si>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</si>
  <si>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</si>
  <si>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</si>
  <si>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</si>
  <si>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</si>
  <si>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</si>
  <si>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</si>
  <si>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</si>
  <si>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</si>
  <si>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</si>
  <si>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</si>
  <si>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</si>
  <si>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</si>
  <si>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</si>
  <si>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</si>
  <si>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</si>
  <si>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</si>
  <si>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</si>
  <si>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</si>
  <si>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</si>
  <si>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</si>
  <si>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</si>
  <si>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</si>
  <si>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</si>
  <si>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</si>
  <si>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</si>
  <si>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</si>
  <si>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</si>
  <si>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</si>
  <si>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</si>
  <si>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</si>
  <si>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</si>
  <si>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</si>
  <si>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</si>
  <si>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</si>
  <si>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</si>
  <si>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</si>
  <si>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</si>
  <si>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</si>
  <si>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</si>
  <si>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</si>
  <si>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</si>
  <si>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</si>
  <si>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</si>
  <si>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</si>
  <si>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</si>
  <si>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</si>
  <si>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</si>
  <si>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</si>
  <si>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</si>
  <si>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</si>
  <si>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</si>
  <si>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</si>
  <si>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</si>
  <si>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</si>
  <si>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</si>
  <si>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</si>
  <si>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</si>
  <si>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</si>
  <si>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</si>
  <si>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</si>
  <si>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</si>
  <si>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</si>
  <si>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</si>
  <si>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</si>
  <si>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</si>
  <si>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</si>
  <si>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</si>
  <si>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</si>
  <si>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</si>
  <si>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</si>
  <si>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</si>
  <si>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</si>
  <si>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文部科学省</t>
    <phoneticPr fontId="5"/>
  </si>
  <si>
    <t>-</t>
  </si>
  <si>
    <t>第三期教育振興基本計画（平成30年6月１5日閣議決定）</t>
  </si>
  <si>
    <t>日本国憲法第２６条の定める教育の機会均等確保の精神及び教育基本法第５条第４項の義務教育無償の精神に沿って、日本人学校等の在外教育施設に対し、必要な教育支援を行い、教育環境の整備を図る。</t>
  </si>
  <si>
    <t>国際文化交流促進費補助金</t>
  </si>
  <si>
    <t>在外教育施設において使用する教材を国内基準に準じて整備・充実する。</t>
  </si>
  <si>
    <t>在外教育施設における教育用コンピュータ１台あたりの児童生徒数</t>
  </si>
  <si>
    <t>対象校決定に関する調査回答結果</t>
  </si>
  <si>
    <t>補習授業校の２割程度において、理科の授業を実施できるように教材整備を行う
※補習授業校においては通常、国語と算数の授業のみ実施している。</t>
  </si>
  <si>
    <t>補習授業校小学部において理科の授業を実施する学校の割合</t>
  </si>
  <si>
    <t>補習授業校の２割程度において、理科の授業を実施できるように教材整備を行う
※補習授業校においては通常、国語と数学の授業のみ実施している。</t>
  </si>
  <si>
    <t>補習授業校中学部において理科の授業を実施する学校の割合</t>
  </si>
  <si>
    <t>教材整備事業を実施した在外教育施設数</t>
  </si>
  <si>
    <t>教材整備事業執行額／事業実施施設数　　　　　　　　　</t>
    <phoneticPr fontId="5"/>
  </si>
  <si>
    <t>千円/校</t>
    <phoneticPr fontId="5"/>
  </si>
  <si>
    <t>73,426千円／295校</t>
  </si>
  <si>
    <t>70,511千円／306校</t>
  </si>
  <si>
    <t>1　新しい時代に向けた教育政策の推進</t>
    <phoneticPr fontId="5"/>
  </si>
  <si>
    <t>1-2 海外で学ぶ児童生徒等に対する教育機能の強化</t>
    <phoneticPr fontId="5"/>
  </si>
  <si>
    <t>本事業において、在外教育施設への教材整備及び私立在外教育施設への支援を行うことにより、海外在留邦人が帯同する子供の教育機会の確保を図る。</t>
    <phoneticPr fontId="5"/>
  </si>
  <si>
    <t>0132</t>
  </si>
  <si>
    <t>0112</t>
  </si>
  <si>
    <t>0116</t>
  </si>
  <si>
    <t>0109</t>
  </si>
  <si>
    <t>0111</t>
  </si>
  <si>
    <t>0106</t>
  </si>
  <si>
    <t>0103</t>
  </si>
  <si>
    <t>○</t>
  </si>
  <si>
    <t>海外子女教育活動の助成</t>
    <phoneticPr fontId="5"/>
  </si>
  <si>
    <t>昭和42年度</t>
    <phoneticPr fontId="5"/>
  </si>
  <si>
    <t>終了予定なし</t>
    <phoneticPr fontId="5"/>
  </si>
  <si>
    <t>総合教育政策局</t>
    <phoneticPr fontId="5"/>
  </si>
  <si>
    <t>国際教育課</t>
    <phoneticPr fontId="5"/>
  </si>
  <si>
    <t>-</t>
    <phoneticPr fontId="5"/>
  </si>
  <si>
    <t>我が国の主権の及ばない外国において実施する教育への支援であり、地方自治体や民間等が主体的に実施することは難しく、国が推進していく必要がある。</t>
  </si>
  <si>
    <t>将来、日本に帰国する児童生徒に対して国内と同等の教育を実施することは喫緊の課題であり、優先して行うべきものである。</t>
  </si>
  <si>
    <t>私立在外教育施設については、学校規模、派遣状況等を厳正に審査し決定している。</t>
  </si>
  <si>
    <t>無</t>
  </si>
  <si>
    <t>受益者（在外教育施設で学ぶ児童生徒及び保護者）は、授業料・教材費等を経費の一部を負担しており、妥当である。</t>
  </si>
  <si>
    <t>補助金の交付決定に当たっては、事業経費の費目・使途の内容を厳正に審査し、コスト削減に努めている。</t>
  </si>
  <si>
    <t>支出先において、補助金の交付要綱の趣旨に従い、経費の効率的使用に努めている。</t>
  </si>
  <si>
    <t>費目・使途はすべて執行されており、事業目的に即した真に必要な内容に限定されている。</t>
  </si>
  <si>
    <t>‐</t>
  </si>
  <si>
    <t>補助金交付先において、事業実施方法の見直し・効率化への取組を実施している。</t>
  </si>
  <si>
    <t>成果目標に見合った実績がおおむね得られている。</t>
  </si>
  <si>
    <t>事業の性質上、国が直接実施する、あるいは、団体等への委託事業として実施する方法が考えられるが、これらと比較して、現在の補助事業は低コストで同等の成果を得ていると判断している。</t>
  </si>
  <si>
    <t>見込みに見合った活動実績がおおむね得られている。</t>
  </si>
  <si>
    <t>本事業により整備された教材等は、在外教育施設の児童生徒の教育の充実に十分活用されている。</t>
  </si>
  <si>
    <t>本事業においては、限られた予算の範疇において効率的に事業を実施しながら、在外教育施設の教育環境をより充実することが課題となっている。また、補助金交付先において、支援対象の在外教育施設からきめ細かなヒアリングを行ことにより、ニーズを的確に踏まえた教材整備等を実施しているが十分に支援が満たせているとは言えない状況にある。単位費用あたりコストについては、低コストで実施できており、教材整備事業を実施した学校数も伸びているが、当初見込みには達していないため、今後も着実に事業を進めることが必要である。</t>
    <rPh sb="135" eb="137">
      <t>ジュウブン</t>
    </rPh>
    <rPh sb="138" eb="140">
      <t>シエン</t>
    </rPh>
    <rPh sb="141" eb="142">
      <t>ミ</t>
    </rPh>
    <rPh sb="149" eb="150">
      <t>イ</t>
    </rPh>
    <rPh sb="153" eb="155">
      <t>ジョウキョウ</t>
    </rPh>
    <rPh sb="175" eb="176">
      <t>テイ</t>
    </rPh>
    <rPh sb="180" eb="182">
      <t>ジッシ</t>
    </rPh>
    <rPh sb="188" eb="190">
      <t>キョウザイ</t>
    </rPh>
    <rPh sb="190" eb="192">
      <t>セイビ</t>
    </rPh>
    <rPh sb="192" eb="194">
      <t>ジギョウ</t>
    </rPh>
    <rPh sb="195" eb="197">
      <t>ジッシ</t>
    </rPh>
    <rPh sb="199" eb="201">
      <t>ガッコウ</t>
    </rPh>
    <rPh sb="201" eb="202">
      <t>スウ</t>
    </rPh>
    <rPh sb="203" eb="204">
      <t>ノ</t>
    </rPh>
    <rPh sb="210" eb="212">
      <t>トウショ</t>
    </rPh>
    <rPh sb="212" eb="214">
      <t>ミコ</t>
    </rPh>
    <rPh sb="217" eb="218">
      <t>タッ</t>
    </rPh>
    <phoneticPr fontId="5"/>
  </si>
  <si>
    <t>課題を踏まえて、今後も引き続き事業実施の効率化を図りながら、より一層の効果創出に努めていくことが必要である。具体的には、補助金交付先において、支援対象の在外教育施設からきめ細かなヒアリングを行うことにより把握したニーズを、的確に踏まえた教材整備等を実施することが必要。また、新型コロナウイルス感染症の影響など予測が難しい状況が影響を及ぼす中、教材の輸送方法の工夫（現地調達）を一層図るなどのコスト削減などにも務めていく予定である。</t>
    <rPh sb="102" eb="104">
      <t>ハアク</t>
    </rPh>
    <rPh sb="131" eb="133">
      <t>ヒツヨウ</t>
    </rPh>
    <rPh sb="137" eb="139">
      <t>シンガタ</t>
    </rPh>
    <rPh sb="146" eb="149">
      <t>カンセンショウ</t>
    </rPh>
    <rPh sb="150" eb="152">
      <t>エイキョウ</t>
    </rPh>
    <rPh sb="182" eb="184">
      <t>ゲンチ</t>
    </rPh>
    <rPh sb="184" eb="186">
      <t>チョウタツ</t>
    </rPh>
    <rPh sb="188" eb="190">
      <t>イッソウ</t>
    </rPh>
    <rPh sb="190" eb="191">
      <t>ハカ</t>
    </rPh>
    <phoneticPr fontId="5"/>
  </si>
  <si>
    <t>海外在留児童生徒数は増加傾向にあり、それに伴って、海外展開する企業等からの子女教育の充実に関する要望が多数寄せられている。</t>
    <rPh sb="10" eb="12">
      <t>ゾウカ</t>
    </rPh>
    <rPh sb="12" eb="14">
      <t>ケイコウ</t>
    </rPh>
    <phoneticPr fontId="5"/>
  </si>
  <si>
    <t>A.公益財団法人海外子女教育振興財団</t>
  </si>
  <si>
    <t>B.学校法人西大和学園</t>
  </si>
  <si>
    <t>物品購入費</t>
    <rPh sb="0" eb="2">
      <t>ブッピン</t>
    </rPh>
    <rPh sb="2" eb="5">
      <t>コウニュウヒ</t>
    </rPh>
    <phoneticPr fontId="5"/>
  </si>
  <si>
    <t>一般教材・理科教材・教育用PC・図書の購入等にかかる経費</t>
    <rPh sb="0" eb="2">
      <t>イッパン</t>
    </rPh>
    <rPh sb="2" eb="4">
      <t>キョウザイ</t>
    </rPh>
    <rPh sb="5" eb="7">
      <t>リカ</t>
    </rPh>
    <rPh sb="7" eb="9">
      <t>キョウザイ</t>
    </rPh>
    <rPh sb="10" eb="13">
      <t>キョウイクヨウ</t>
    </rPh>
    <rPh sb="16" eb="18">
      <t>トショ</t>
    </rPh>
    <rPh sb="19" eb="21">
      <t>コウニュウ</t>
    </rPh>
    <rPh sb="21" eb="22">
      <t>トウ</t>
    </rPh>
    <rPh sb="26" eb="28">
      <t>ケイヒ</t>
    </rPh>
    <phoneticPr fontId="5"/>
  </si>
  <si>
    <t>事務・管理費</t>
  </si>
  <si>
    <t>補助事業の事務・管理にかかる経費</t>
  </si>
  <si>
    <t>通信運搬費</t>
    <rPh sb="0" eb="2">
      <t>ツウシン</t>
    </rPh>
    <rPh sb="2" eb="5">
      <t>ウンパンヒ</t>
    </rPh>
    <phoneticPr fontId="5"/>
  </si>
  <si>
    <t>人件費</t>
    <rPh sb="0" eb="3">
      <t>ジンケンヒ</t>
    </rPh>
    <phoneticPr fontId="5"/>
  </si>
  <si>
    <t>派遣教員の給与</t>
    <rPh sb="0" eb="2">
      <t>ハケン</t>
    </rPh>
    <rPh sb="2" eb="4">
      <t>キョウイン</t>
    </rPh>
    <rPh sb="5" eb="7">
      <t>キュウヨ</t>
    </rPh>
    <phoneticPr fontId="5"/>
  </si>
  <si>
    <t>公益財団法人海外子女教育振興財団</t>
    <rPh sb="0" eb="2">
      <t>コウエキ</t>
    </rPh>
    <rPh sb="2" eb="4">
      <t>ザイダン</t>
    </rPh>
    <rPh sb="4" eb="6">
      <t>ホウジン</t>
    </rPh>
    <rPh sb="6" eb="16">
      <t>カイガイシジョキョウイクシンコウザイダン</t>
    </rPh>
    <phoneticPr fontId="5"/>
  </si>
  <si>
    <t>補助金等交付</t>
  </si>
  <si>
    <t>学校法人西大和学園</t>
  </si>
  <si>
    <t>学校法人所管の在外教育施設への教員派遣を実施　　※補助事業</t>
  </si>
  <si>
    <t>在外教育施設における教育の情報化の実態等に関する調査（令和元年度までは「教育課程等実施状況調査」による）</t>
    <rPh sb="27" eb="29">
      <t>レイワ</t>
    </rPh>
    <rPh sb="29" eb="31">
      <t>ガンネン</t>
    </rPh>
    <rPh sb="31" eb="32">
      <t>ド</t>
    </rPh>
    <rPh sb="36" eb="38">
      <t>キョウイク</t>
    </rPh>
    <rPh sb="38" eb="40">
      <t>カテイ</t>
    </rPh>
    <rPh sb="40" eb="41">
      <t>トウ</t>
    </rPh>
    <rPh sb="41" eb="43">
      <t>ジッシ</t>
    </rPh>
    <rPh sb="43" eb="45">
      <t>ジョウキョウ</t>
    </rPh>
    <rPh sb="45" eb="47">
      <t>チョウサ</t>
    </rPh>
    <phoneticPr fontId="5"/>
  </si>
  <si>
    <t>93,744千円／332校</t>
    <phoneticPr fontId="5"/>
  </si>
  <si>
    <t>95,120千円／293校</t>
    <phoneticPr fontId="5"/>
  </si>
  <si>
    <t>新型コロナウイルスの感染拡大による影響に伴いICT機器等の各国における物流混乱等による納期遅延が理由であり、妥当である。</t>
    <rPh sb="27" eb="28">
      <t>トウ</t>
    </rPh>
    <rPh sb="48" eb="50">
      <t>リユウ</t>
    </rPh>
    <rPh sb="54" eb="56">
      <t>ダトウ</t>
    </rPh>
    <phoneticPr fontId="5"/>
  </si>
  <si>
    <t>日本人学校等への教材、図書等の整備及び通信教育教材を作成し添削指導等を実施　　※補助事業</t>
    <phoneticPr fontId="5"/>
  </si>
  <si>
    <t>教材等の輸送等にかかる経費</t>
    <rPh sb="0" eb="2">
      <t>キョウザイ</t>
    </rPh>
    <rPh sb="2" eb="3">
      <t>トウ</t>
    </rPh>
    <rPh sb="4" eb="6">
      <t>ユソウ</t>
    </rPh>
    <rPh sb="6" eb="7">
      <t>トウ</t>
    </rPh>
    <rPh sb="11" eb="13">
      <t>ケイヒ</t>
    </rPh>
    <phoneticPr fontId="5"/>
  </si>
  <si>
    <t xml:space="preserve">　日本人学校・補習授業校・私立在外教育施設における教育指導の充実に資するため、国内の小学校及び中学校に準じ、一般教材、理科教材及び学校図書館図書等の整備を行うための経費について、予算の範囲内で補助する（補助率：10/10）。
　また、海外に在留する日本人の義務教育段階相当年齢児童生徒のうち、日本人学校、補習授業校のいずれにも通学していない者を対象に、帰国後の学校教育への適応等に備え、基礎学力の維持向上を図るための通信教育を実施するための経費について、予算の範囲内で補助する（補助率：10/10）。
　さらに、国内の学校法人が主体となり、海外に在住する日本人児童生徒の教育のために設置運営している教育施設（私立在外教育施設）について、当該施設へ教員を派遣する事業に対し、国内の義務教育と同等の教育が受けられるよう、必要経費の半額を予算の範囲内で補助する（補助率：10/10）。
　加えて、新型コロナウイルス感染症の世界的な影響により在外教育施設に生じた様々な課題に対応し、児童生徒の学びの保障を図り、非常時でも途切れない教育体制を確立するために、PC端末の整備及びICT支援員の配置について必要経費の半額を予算の範囲内で補助する（補助率：１/２）とともに、PC端末を活用したコロナ禍における教育体制構築に関する実証事業のための経費について、予算の範囲内で補助する（補助率：10/10）。
</t>
    <phoneticPr fontId="5"/>
  </si>
  <si>
    <t>国際教育課長
小松　悌厚</t>
    <rPh sb="7" eb="9">
      <t>コマツ</t>
    </rPh>
    <rPh sb="10" eb="11">
      <t>テイ</t>
    </rPh>
    <rPh sb="11" eb="12">
      <t>アツ</t>
    </rPh>
    <phoneticPr fontId="5"/>
  </si>
  <si>
    <t>-</t>
    <phoneticPr fontId="5"/>
  </si>
  <si>
    <t>※金額は単位未満四捨五入して記載していることから、合計が一致しない場合がある。
在外教育施設における高速無線LAN整備支援に係る経費の増。</t>
    <rPh sb="41" eb="43">
      <t>ザイガイ</t>
    </rPh>
    <rPh sb="43" eb="45">
      <t>キョウイク</t>
    </rPh>
    <rPh sb="45" eb="47">
      <t>シセツ</t>
    </rPh>
    <rPh sb="60" eb="62">
      <t>シエン</t>
    </rPh>
    <rPh sb="63" eb="64">
      <t>カカ</t>
    </rPh>
    <rPh sb="65" eb="67">
      <t>ケイヒ</t>
    </rPh>
    <rPh sb="68" eb="69">
      <t>ゾウ</t>
    </rPh>
    <phoneticPr fontId="5"/>
  </si>
  <si>
    <t>外部有識者による点検対象外</t>
    <phoneticPr fontId="5"/>
  </si>
  <si>
    <t>事業内容の一部改善</t>
  </si>
  <si>
    <t>この事業は、令和2年度の実績が目標値を下回っていることから成果の利活用の更なる促進に努めるべきである。</t>
  </si>
  <si>
    <t>年度内に改善を検討</t>
  </si>
  <si>
    <t>整備の進んでいない学校へ聞き取りを行うなど要因分析を行い、本事業で得られた成果が効果的に利活用できるよう努める。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</si>
</sst>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140585</xdr:colOff>
      <xdr:row>750</xdr:row>
      <xdr:rowOff>0</xdr:rowOff>
    </xdr:from>
    <xdr:to>
      <xdr:col>35</xdr:col>
      <xdr:colOff>91843</xdr:colOff>
      <xdr:row>753</xdr:row>
      <xdr:rowOff>178427</xdr:rowOff>
    </xdr:to>
    <xdr:sp macro="" textlink="">
      <xdr:nvSpPr>
        <xdr:cNvPr id="2" name="正方形/長方形 1">
          <a:extLst>
            <a:ext uri="{FF2B5EF4-FFF2-40B4-BE49-F238E27FC236}">
              <a16:creationId xmlns:a16="http://schemas.microsoft.com/office/drawing/2014/main" id="{DBB5013C-3BDE-4F21-B27F-340C495B3A5B}"/>
            </a:ext>
          </a:extLst>
        </xdr:cNvPr>
        <xdr:cNvSpPr/>
      </xdr:nvSpPr>
      <xdr:spPr>
        <a:xfrm>
          <a:off x="3741035" y="53740050"/>
          <a:ext cx="3351683" cy="1235702"/>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文部科学省</a:t>
          </a:r>
          <a:endPar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国際文化交流促進費補助金</a:t>
          </a:r>
          <a:endPar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５４７</a:t>
          </a:r>
          <a:r>
            <a:rPr kumimoji="1" lang="ja-JP" altLang="en-US" sz="1800" b="0" i="0" kern="1200" baseline="0">
              <a:solidFill>
                <a:sysClr val="windowText" lastClr="000000"/>
              </a:solidFill>
              <a:effectLst/>
              <a:latin typeface="+mn-lt"/>
              <a:ea typeface="+mn-ea"/>
              <a:cs typeface="+mn-cs"/>
            </a:rPr>
            <a:t>．</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０百万円</a:t>
          </a:r>
        </a:p>
      </xdr:txBody>
    </xdr:sp>
    <xdr:clientData/>
  </xdr:twoCellAnchor>
  <xdr:twoCellAnchor>
    <xdr:from>
      <xdr:col>13</xdr:col>
      <xdr:colOff>182852</xdr:colOff>
      <xdr:row>754</xdr:row>
      <xdr:rowOff>189444</xdr:rowOff>
    </xdr:from>
    <xdr:to>
      <xdr:col>40</xdr:col>
      <xdr:colOff>28289</xdr:colOff>
      <xdr:row>758</xdr:row>
      <xdr:rowOff>15446</xdr:rowOff>
    </xdr:to>
    <xdr:sp macro="" textlink="">
      <xdr:nvSpPr>
        <xdr:cNvPr id="3" name="大かっこ 2">
          <a:extLst>
            <a:ext uri="{FF2B5EF4-FFF2-40B4-BE49-F238E27FC236}">
              <a16:creationId xmlns:a16="http://schemas.microsoft.com/office/drawing/2014/main" id="{47AFB5B9-9C9E-4D5D-AF76-C35EB4E4F756}"/>
            </a:ext>
          </a:extLst>
        </xdr:cNvPr>
        <xdr:cNvSpPr/>
      </xdr:nvSpPr>
      <xdr:spPr>
        <a:xfrm>
          <a:off x="2783177" y="55339194"/>
          <a:ext cx="5246112" cy="1235702"/>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人学校等の在外教育施設に対して教育環境の整備などの必要な教育支援を行うことを目的に、当該補助金交付要項に則り、補助金対象団体からの申請書を受け、選定・審査し、補助金を交付し、事業を実施。</a:t>
          </a:r>
        </a:p>
      </xdr:txBody>
    </xdr:sp>
    <xdr:clientData/>
  </xdr:twoCellAnchor>
  <xdr:twoCellAnchor>
    <xdr:from>
      <xdr:col>16</xdr:col>
      <xdr:colOff>56385</xdr:colOff>
      <xdr:row>758</xdr:row>
      <xdr:rowOff>88134</xdr:rowOff>
    </xdr:from>
    <xdr:to>
      <xdr:col>21</xdr:col>
      <xdr:colOff>3475</xdr:colOff>
      <xdr:row>759</xdr:row>
      <xdr:rowOff>15325</xdr:rowOff>
    </xdr:to>
    <xdr:sp macro="" textlink="">
      <xdr:nvSpPr>
        <xdr:cNvPr id="4" name="テキスト ボックス 10">
          <a:extLst>
            <a:ext uri="{FF2B5EF4-FFF2-40B4-BE49-F238E27FC236}">
              <a16:creationId xmlns:a16="http://schemas.microsoft.com/office/drawing/2014/main" id="{A470979E-7D1A-4AFF-B4AC-208ACDCACBB3}"/>
            </a:ext>
          </a:extLst>
        </xdr:cNvPr>
        <xdr:cNvSpPr txBox="1"/>
      </xdr:nvSpPr>
      <xdr:spPr>
        <a:xfrm>
          <a:off x="3256785" y="56647584"/>
          <a:ext cx="947215" cy="27961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189799</xdr:colOff>
      <xdr:row>758</xdr:row>
      <xdr:rowOff>88134</xdr:rowOff>
    </xdr:from>
    <xdr:to>
      <xdr:col>38</xdr:col>
      <xdr:colOff>136889</xdr:colOff>
      <xdr:row>759</xdr:row>
      <xdr:rowOff>15325</xdr:rowOff>
    </xdr:to>
    <xdr:sp macro="" textlink="">
      <xdr:nvSpPr>
        <xdr:cNvPr id="5" name="テキスト ボックス 11">
          <a:extLst>
            <a:ext uri="{FF2B5EF4-FFF2-40B4-BE49-F238E27FC236}">
              <a16:creationId xmlns:a16="http://schemas.microsoft.com/office/drawing/2014/main" id="{109D6D73-145B-46F1-B775-031352FCA844}"/>
            </a:ext>
          </a:extLst>
        </xdr:cNvPr>
        <xdr:cNvSpPr txBox="1"/>
      </xdr:nvSpPr>
      <xdr:spPr>
        <a:xfrm>
          <a:off x="6790624" y="56647584"/>
          <a:ext cx="947215" cy="27961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145726</xdr:colOff>
      <xdr:row>761</xdr:row>
      <xdr:rowOff>57876</xdr:rowOff>
    </xdr:from>
    <xdr:to>
      <xdr:col>25</xdr:col>
      <xdr:colOff>114158</xdr:colOff>
      <xdr:row>764</xdr:row>
      <xdr:rowOff>8858</xdr:rowOff>
    </xdr:to>
    <xdr:sp macro="" textlink="">
      <xdr:nvSpPr>
        <xdr:cNvPr id="6" name="正方形/長方形 5">
          <a:extLst>
            <a:ext uri="{FF2B5EF4-FFF2-40B4-BE49-F238E27FC236}">
              <a16:creationId xmlns:a16="http://schemas.microsoft.com/office/drawing/2014/main" id="{05C9D626-5530-442A-BF21-C3AA1A6A884A}"/>
            </a:ext>
          </a:extLst>
        </xdr:cNvPr>
        <xdr:cNvSpPr/>
      </xdr:nvSpPr>
      <xdr:spPr>
        <a:xfrm>
          <a:off x="2346001" y="57674601"/>
          <a:ext cx="2768782" cy="1008257"/>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公益財団法人海外子女教育振興財団</a:t>
          </a:r>
          <a:endPar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５０４．８百万円</a:t>
          </a:r>
        </a:p>
      </xdr:txBody>
    </xdr:sp>
    <xdr:clientData/>
  </xdr:twoCellAnchor>
  <xdr:twoCellAnchor>
    <xdr:from>
      <xdr:col>28</xdr:col>
      <xdr:colOff>96984</xdr:colOff>
      <xdr:row>761</xdr:row>
      <xdr:rowOff>57876</xdr:rowOff>
    </xdr:from>
    <xdr:to>
      <xdr:col>42</xdr:col>
      <xdr:colOff>65416</xdr:colOff>
      <xdr:row>764</xdr:row>
      <xdr:rowOff>8858</xdr:rowOff>
    </xdr:to>
    <xdr:sp macro="" textlink="">
      <xdr:nvSpPr>
        <xdr:cNvPr id="7" name="正方形/長方形 6">
          <a:extLst>
            <a:ext uri="{FF2B5EF4-FFF2-40B4-BE49-F238E27FC236}">
              <a16:creationId xmlns:a16="http://schemas.microsoft.com/office/drawing/2014/main" id="{56C82BB7-7A59-4DFF-886E-BDC3529369A9}"/>
            </a:ext>
          </a:extLst>
        </xdr:cNvPr>
        <xdr:cNvSpPr/>
      </xdr:nvSpPr>
      <xdr:spPr>
        <a:xfrm>
          <a:off x="5697684" y="57674601"/>
          <a:ext cx="2768782" cy="1008257"/>
        </a:xfrm>
        <a:prstGeom prst="rect">
          <a:avLst/>
        </a:prstGeom>
        <a:solidFill>
          <a:sysClr val="window" lastClr="FFFFFF"/>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学校法人（１機関）</a:t>
          </a:r>
          <a:endPar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４２．２百万円</a:t>
          </a:r>
        </a:p>
      </xdr:txBody>
    </xdr:sp>
    <xdr:clientData/>
  </xdr:twoCellAnchor>
  <xdr:twoCellAnchor>
    <xdr:from>
      <xdr:col>10</xdr:col>
      <xdr:colOff>127000</xdr:colOff>
      <xdr:row>764</xdr:row>
      <xdr:rowOff>123825</xdr:rowOff>
    </xdr:from>
    <xdr:to>
      <xdr:col>27</xdr:col>
      <xdr:colOff>50799</xdr:colOff>
      <xdr:row>766</xdr:row>
      <xdr:rowOff>635000</xdr:rowOff>
    </xdr:to>
    <xdr:sp macro="" textlink="">
      <xdr:nvSpPr>
        <xdr:cNvPr id="8" name="大かっこ 7">
          <a:extLst>
            <a:ext uri="{FF2B5EF4-FFF2-40B4-BE49-F238E27FC236}">
              <a16:creationId xmlns:a16="http://schemas.microsoft.com/office/drawing/2014/main" id="{6B8336EE-88CD-47B9-B0DC-85555991FE13}"/>
            </a:ext>
          </a:extLst>
        </xdr:cNvPr>
        <xdr:cNvSpPr/>
      </xdr:nvSpPr>
      <xdr:spPr>
        <a:xfrm>
          <a:off x="2159000" y="57489725"/>
          <a:ext cx="3378199" cy="1857375"/>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在外教育施設における一般教材、理科教材、学校図書館図書等の整備を行うとともに、海外在住学齢児童生徒のうち在外教育施設に通学していないものを対象に通信教育を実施。また、非常時でも途切れない教育体制を確立するために、</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PC</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端末の整備、</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ICT</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支援員の配置及び</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PC</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端末を活用したコロナ禍における教育体制構築に関する実証事業を実施。</a:t>
          </a:r>
        </a:p>
      </xdr:txBody>
    </xdr:sp>
    <xdr:clientData/>
  </xdr:twoCellAnchor>
  <xdr:twoCellAnchor>
    <xdr:from>
      <xdr:col>28</xdr:col>
      <xdr:colOff>4017</xdr:colOff>
      <xdr:row>764</xdr:row>
      <xdr:rowOff>123825</xdr:rowOff>
    </xdr:from>
    <xdr:to>
      <xdr:col>43</xdr:col>
      <xdr:colOff>63875</xdr:colOff>
      <xdr:row>766</xdr:row>
      <xdr:rowOff>95250</xdr:rowOff>
    </xdr:to>
    <xdr:sp macro="" textlink="">
      <xdr:nvSpPr>
        <xdr:cNvPr id="9" name="大かっこ 8">
          <a:extLst>
            <a:ext uri="{FF2B5EF4-FFF2-40B4-BE49-F238E27FC236}">
              <a16:creationId xmlns:a16="http://schemas.microsoft.com/office/drawing/2014/main" id="{68A2EF3A-766B-42D6-B62E-566162CB17D8}"/>
            </a:ext>
          </a:extLst>
        </xdr:cNvPr>
        <xdr:cNvSpPr/>
      </xdr:nvSpPr>
      <xdr:spPr>
        <a:xfrm>
          <a:off x="5604717" y="56378475"/>
          <a:ext cx="3060233" cy="1304925"/>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国内の学校法人が現地の日本人会等在留邦人団体に代わって設置主体となり、在留児童生徒の教育のために設置運営している教育施設（私立在外教育施設）に対して、国内からの教員の派遣を実施。</a:t>
          </a:r>
        </a:p>
      </xdr:txBody>
    </xdr:sp>
    <xdr:clientData/>
  </xdr:twoCellAnchor>
  <xdr:twoCellAnchor>
    <xdr:from>
      <xdr:col>18</xdr:col>
      <xdr:colOff>129942</xdr:colOff>
      <xdr:row>759</xdr:row>
      <xdr:rowOff>15325</xdr:rowOff>
    </xdr:from>
    <xdr:to>
      <xdr:col>18</xdr:col>
      <xdr:colOff>129942</xdr:colOff>
      <xdr:row>761</xdr:row>
      <xdr:rowOff>7462</xdr:rowOff>
    </xdr:to>
    <xdr:cxnSp macro="">
      <xdr:nvCxnSpPr>
        <xdr:cNvPr id="10" name="直線矢印コネクタ 9">
          <a:extLst>
            <a:ext uri="{FF2B5EF4-FFF2-40B4-BE49-F238E27FC236}">
              <a16:creationId xmlns:a16="http://schemas.microsoft.com/office/drawing/2014/main" id="{41B1B31C-DDA1-4F92-AF4C-F79B00CD4D99}"/>
            </a:ext>
          </a:extLst>
        </xdr:cNvPr>
        <xdr:cNvCxnSpPr>
          <a:stCxn id="4" idx="2"/>
        </xdr:cNvCxnSpPr>
      </xdr:nvCxnSpPr>
      <xdr:spPr>
        <a:xfrm>
          <a:off x="3730392" y="56927200"/>
          <a:ext cx="0" cy="696987"/>
        </a:xfrm>
        <a:prstGeom prst="straightConnector1">
          <a:avLst/>
        </a:prstGeom>
        <a:noFill/>
        <a:ln w="57150" cap="flat" cmpd="sng" algn="ctr">
          <a:solidFill>
            <a:sysClr val="windowText" lastClr="000000"/>
          </a:solidFill>
          <a:prstDash val="solid"/>
          <a:tailEnd type="triangle"/>
        </a:ln>
        <a:effectLst/>
      </xdr:spPr>
    </xdr:cxnSp>
    <xdr:clientData/>
  </xdr:twoCellAnchor>
  <xdr:twoCellAnchor>
    <xdr:from>
      <xdr:col>36</xdr:col>
      <xdr:colOff>63332</xdr:colOff>
      <xdr:row>759</xdr:row>
      <xdr:rowOff>95398</xdr:rowOff>
    </xdr:from>
    <xdr:to>
      <xdr:col>36</xdr:col>
      <xdr:colOff>63333</xdr:colOff>
      <xdr:row>760</xdr:row>
      <xdr:rowOff>346754</xdr:rowOff>
    </xdr:to>
    <xdr:cxnSp macro="">
      <xdr:nvCxnSpPr>
        <xdr:cNvPr id="11" name="直線矢印コネクタ 10">
          <a:extLst>
            <a:ext uri="{FF2B5EF4-FFF2-40B4-BE49-F238E27FC236}">
              <a16:creationId xmlns:a16="http://schemas.microsoft.com/office/drawing/2014/main" id="{F48C5C46-673E-4962-825C-5299C62FBC78}"/>
            </a:ext>
          </a:extLst>
        </xdr:cNvPr>
        <xdr:cNvCxnSpPr/>
      </xdr:nvCxnSpPr>
      <xdr:spPr>
        <a:xfrm flipH="1">
          <a:off x="7264232" y="57007273"/>
          <a:ext cx="1" cy="603781"/>
        </a:xfrm>
        <a:prstGeom prst="straightConnector1">
          <a:avLst/>
        </a:prstGeom>
        <a:noFill/>
        <a:ln w="57150"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711</v>
      </c>
      <c r="AK2" s="944"/>
      <c r="AL2" s="944"/>
      <c r="AM2" s="944"/>
      <c r="AN2" s="98" t="s">
        <v>406</v>
      </c>
      <c r="AO2" s="944">
        <v>20</v>
      </c>
      <c r="AP2" s="944"/>
      <c r="AQ2" s="944"/>
      <c r="AR2" s="99" t="s">
        <v>709</v>
      </c>
      <c r="AS2" s="950">
        <v>15</v>
      </c>
      <c r="AT2" s="950"/>
      <c r="AU2" s="950"/>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742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745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743</v>
      </c>
      <c r="H5" s="835"/>
      <c r="I5" s="835"/>
      <c r="J5" s="835"/>
      <c r="K5" s="835"/>
      <c r="L5" s="835"/>
      <c r="M5" s="836" t="s">
        <v>66</v>
      </c>
      <c r="N5" s="837"/>
      <c r="O5" s="837"/>
      <c r="P5" s="837"/>
      <c r="Q5" s="837"/>
      <c r="R5" s="838"/>
      <c r="S5" s="839" t="s">
        <v>744</v>
      </c>
      <c r="T5" s="835"/>
      <c r="U5" s="835"/>
      <c r="V5" s="835"/>
      <c r="W5" s="835"/>
      <c r="X5" s="840"/>
      <c r="Y5" s="696" t="s">
        <v>3</v>
      </c>
      <c r="Z5" s="542"/>
      <c r="AA5" s="542"/>
      <c r="AB5" s="542"/>
      <c r="AC5" s="542"/>
      <c r="AD5" s="543"/>
      <c r="AE5" s="697" t="s">
        <v>746</v>
      </c>
      <c r="AF5" s="697"/>
      <c r="AG5" s="697"/>
      <c r="AH5" s="697"/>
      <c r="AI5" s="697"/>
      <c r="AJ5" s="697"/>
      <c r="AK5" s="697"/>
      <c r="AL5" s="697"/>
      <c r="AM5" s="697"/>
      <c r="AN5" s="697"/>
      <c r="AO5" s="697"/>
      <c r="AP5" s="698"/>
      <c r="AQ5" s="699" t="s">
        <v>785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35.75" customHeight="1" x14ac:dyDescent="0.15">
      <c r="A10" s="658" t="s">
        <v>30</v>
      </c>
      <c r="B10" s="659"/>
      <c r="C10" s="659"/>
      <c r="D10" s="659"/>
      <c r="E10" s="659"/>
      <c r="F10" s="659"/>
      <c r="G10" s="752" t="s">
        <v>784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122.2</v>
      </c>
      <c r="Q13" s="656"/>
      <c r="R13" s="656"/>
      <c r="S13" s="656"/>
      <c r="T13" s="656"/>
      <c r="U13" s="656"/>
      <c r="V13" s="657"/>
      <c r="W13" s="655">
        <v>121.5</v>
      </c>
      <c r="X13" s="656"/>
      <c r="Y13" s="656"/>
      <c r="Z13" s="656"/>
      <c r="AA13" s="656"/>
      <c r="AB13" s="656"/>
      <c r="AC13" s="657"/>
      <c r="AD13" s="655">
        <v>139.1</v>
      </c>
      <c r="AE13" s="656"/>
      <c r="AF13" s="656"/>
      <c r="AG13" s="656"/>
      <c r="AH13" s="656"/>
      <c r="AI13" s="656"/>
      <c r="AJ13" s="657"/>
      <c r="AK13" s="655">
        <v>137.69999999999999</v>
      </c>
      <c r="AL13" s="656"/>
      <c r="AM13" s="656"/>
      <c r="AN13" s="656"/>
      <c r="AO13" s="656"/>
      <c r="AP13" s="656"/>
      <c r="AQ13" s="657"/>
      <c r="AR13" s="919">
        <v>202.4</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v>613.5</v>
      </c>
      <c r="AE14" s="656"/>
      <c r="AF14" s="656"/>
      <c r="AG14" s="656"/>
      <c r="AH14" s="656"/>
      <c r="AI14" s="656"/>
      <c r="AJ14" s="657"/>
      <c r="AK14" s="655" t="s">
        <v>715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v>115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v>-115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v>7.5</v>
      </c>
      <c r="X17" s="656"/>
      <c r="Y17" s="656"/>
      <c r="Z17" s="656"/>
      <c r="AA17" s="656"/>
      <c r="AB17" s="656"/>
      <c r="AC17" s="657"/>
      <c r="AD17" s="655" t="s">
        <v>715</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122.2</v>
      </c>
      <c r="Q18" s="874"/>
      <c r="R18" s="874"/>
      <c r="S18" s="874"/>
      <c r="T18" s="874"/>
      <c r="U18" s="874"/>
      <c r="V18" s="875"/>
      <c r="W18" s="873">
        <f>SUM(W13:AC17)</f>
        <v>129</v>
      </c>
      <c r="X18" s="874"/>
      <c r="Y18" s="874"/>
      <c r="Z18" s="874"/>
      <c r="AA18" s="874"/>
      <c r="AB18" s="874"/>
      <c r="AC18" s="875"/>
      <c r="AD18" s="873">
        <f>SUM(AD13:AJ17)</f>
        <v>637.6</v>
      </c>
      <c r="AE18" s="874"/>
      <c r="AF18" s="874"/>
      <c r="AG18" s="874"/>
      <c r="AH18" s="874"/>
      <c r="AI18" s="874"/>
      <c r="AJ18" s="875"/>
      <c r="AK18" s="873">
        <f>SUM(AK13:AQ17)</f>
        <v>252.7</v>
      </c>
      <c r="AL18" s="874"/>
      <c r="AM18" s="874"/>
      <c r="AN18" s="874"/>
      <c r="AO18" s="874"/>
      <c r="AP18" s="874"/>
      <c r="AQ18" s="875"/>
      <c r="AR18" s="873">
        <f>SUM(AR13:AX17)</f>
        <v>202.4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122.2</v>
      </c>
      <c r="Q19" s="656"/>
      <c r="R19" s="656"/>
      <c r="S19" s="656"/>
      <c r="T19" s="656"/>
      <c r="U19" s="656"/>
      <c r="V19" s="657"/>
      <c r="W19" s="655">
        <v>128.9</v>
      </c>
      <c r="X19" s="656"/>
      <c r="Y19" s="656"/>
      <c r="Z19" s="656"/>
      <c r="AA19" s="656"/>
      <c r="AB19" s="656"/>
      <c r="AC19" s="657"/>
      <c r="AD19" s="655">
        <v>547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0.99922480620155041</v>
      </c>
      <c r="X20" s="316"/>
      <c r="Y20" s="316"/>
      <c r="Z20" s="316"/>
      <c r="AA20" s="316"/>
      <c r="AB20" s="316"/>
      <c r="AC20" s="316"/>
      <c r="AD20" s="316">
        <f t="shared" ref="AD20" si="1">IF(AD18=0, "-", SUM(AD19)/AD18)</f>
        <v>0.85790464240903386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1.0609053497942387</v>
      </c>
      <c r="X21" s="316"/>
      <c r="Y21" s="316"/>
      <c r="Z21" s="316"/>
      <c r="AA21" s="316"/>
      <c r="AB21" s="316"/>
      <c r="AC21" s="316"/>
      <c r="AD21" s="316">
        <f t="shared" ref="AD21" si="3">IF(AD19=0, "-", SUM(AD19)/SUM(AD13,AD14))</f>
        <v>0.72681371246345994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718</v>
      </c>
      <c r="H23" s="970"/>
      <c r="I23" s="970"/>
      <c r="J23" s="970"/>
      <c r="K23" s="970"/>
      <c r="L23" s="970"/>
      <c r="M23" s="970"/>
      <c r="N23" s="970"/>
      <c r="O23" s="971"/>
      <c r="P23" s="919">
        <v>137.69999999999999</v>
      </c>
      <c r="Q23" s="920"/>
      <c r="R23" s="920"/>
      <c r="S23" s="920"/>
      <c r="T23" s="920"/>
      <c r="U23" s="920"/>
      <c r="V23" s="934"/>
      <c r="W23" s="919">
        <v>202.4</v>
      </c>
      <c r="X23" s="920"/>
      <c r="Y23" s="920"/>
      <c r="Z23" s="920"/>
      <c r="AA23" s="920"/>
      <c r="AB23" s="920"/>
      <c r="AC23" s="934"/>
      <c r="AD23" s="982" t="s">
        <v>787</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137.69999999999999</v>
      </c>
      <c r="Q29" s="656"/>
      <c r="R29" s="656"/>
      <c r="S29" s="656"/>
      <c r="T29" s="656"/>
      <c r="U29" s="656"/>
      <c r="V29" s="657"/>
      <c r="W29" s="951">
        <f>AR13</f>
        <v>202.4</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1"/>
      <c r="AS31" s="136" t="s">
        <v>233</v>
      </c>
      <c r="AT31" s="137"/>
      <c r="AU31" s="200" t="s">
        <v>715</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715</v>
      </c>
      <c r="AC32" s="460"/>
      <c r="AD32" s="460"/>
      <c r="AE32" s="218">
        <v>3.9</v>
      </c>
      <c r="AF32" s="219"/>
      <c r="AG32" s="219"/>
      <c r="AH32" s="219"/>
      <c r="AI32" s="218">
        <v>3.8</v>
      </c>
      <c r="AJ32" s="219"/>
      <c r="AK32" s="219"/>
      <c r="AL32" s="219"/>
      <c r="AM32" s="218">
        <v>3.5</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715</v>
      </c>
      <c r="AC33" s="522"/>
      <c r="AD33" s="522"/>
      <c r="AE33" s="218">
        <v>3.6</v>
      </c>
      <c r="AF33" s="219"/>
      <c r="AG33" s="219"/>
      <c r="AH33" s="219"/>
      <c r="AI33" s="218">
        <v>3.6</v>
      </c>
      <c r="AJ33" s="219"/>
      <c r="AK33" s="219"/>
      <c r="AL33" s="219"/>
      <c r="AM33" s="218">
        <v>3.6</v>
      </c>
      <c r="AN33" s="219"/>
      <c r="AO33" s="219"/>
      <c r="AP33" s="219"/>
      <c r="AQ33" s="336">
        <v>3.6</v>
      </c>
      <c r="AR33" s="208"/>
      <c r="AS33" s="208"/>
      <c r="AT33" s="337"/>
      <c r="AU33" s="219">
        <v>3.6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92</v>
      </c>
      <c r="AF34" s="219"/>
      <c r="AG34" s="219"/>
      <c r="AH34" s="219"/>
      <c r="AI34" s="218">
        <v>95</v>
      </c>
      <c r="AJ34" s="219"/>
      <c r="AK34" s="219"/>
      <c r="AL34" s="219"/>
      <c r="AM34" s="218">
        <v>103</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778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715</v>
      </c>
      <c r="AV38" s="200"/>
      <c r="AW38" s="392" t="s">
        <v>179</v>
      </c>
      <c r="AX38" s="393"/>
      <c r="AY38">
        <f>$AY$37</f>
        <v>1</v>
      </c>
    </row>
    <row r="39" spans="1:51" ht="37.5" customHeight="1" x14ac:dyDescent="0.15">
      <c r="A39" s="397"/>
      <c r="B39" s="395"/>
      <c r="C39" s="395"/>
      <c r="D39" s="395"/>
      <c r="E39" s="395"/>
      <c r="F39" s="396"/>
      <c r="G39" s="563" t="s">
        <v>722</v>
      </c>
      <c r="H39" s="564"/>
      <c r="I39" s="564"/>
      <c r="J39" s="564"/>
      <c r="K39" s="564"/>
      <c r="L39" s="564"/>
      <c r="M39" s="564"/>
      <c r="N39" s="564"/>
      <c r="O39" s="565"/>
      <c r="P39" s="108" t="s">
        <v>723</v>
      </c>
      <c r="Q39" s="108"/>
      <c r="R39" s="108"/>
      <c r="S39" s="108"/>
      <c r="T39" s="108"/>
      <c r="U39" s="108"/>
      <c r="V39" s="108"/>
      <c r="W39" s="108"/>
      <c r="X39" s="109"/>
      <c r="Y39" s="470" t="s">
        <v>12</v>
      </c>
      <c r="Z39" s="530"/>
      <c r="AA39" s="531"/>
      <c r="AB39" s="460" t="s">
        <v>715</v>
      </c>
      <c r="AC39" s="460"/>
      <c r="AD39" s="460"/>
      <c r="AE39" s="218">
        <v>16.7</v>
      </c>
      <c r="AF39" s="219"/>
      <c r="AG39" s="219"/>
      <c r="AH39" s="219"/>
      <c r="AI39" s="218">
        <v>16.7</v>
      </c>
      <c r="AJ39" s="219"/>
      <c r="AK39" s="219"/>
      <c r="AL39" s="219"/>
      <c r="AM39" s="218">
        <v>14.3</v>
      </c>
      <c r="AN39" s="219"/>
      <c r="AO39" s="219"/>
      <c r="AP39" s="219"/>
      <c r="AQ39" s="336" t="s">
        <v>715</v>
      </c>
      <c r="AR39" s="208"/>
      <c r="AS39" s="208"/>
      <c r="AT39" s="337"/>
      <c r="AU39" s="219" t="s">
        <v>715</v>
      </c>
      <c r="AV39" s="219"/>
      <c r="AW39" s="219"/>
      <c r="AX39" s="221"/>
      <c r="AY39">
        <f t="shared" ref="AY39:AY43" si="4">$AY$37</f>
        <v>1</v>
      </c>
    </row>
    <row r="40" spans="1:51" ht="37.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715</v>
      </c>
      <c r="AC40" s="522"/>
      <c r="AD40" s="522"/>
      <c r="AE40" s="218">
        <v>20</v>
      </c>
      <c r="AF40" s="219"/>
      <c r="AG40" s="219"/>
      <c r="AH40" s="219"/>
      <c r="AI40" s="218">
        <v>20</v>
      </c>
      <c r="AJ40" s="219"/>
      <c r="AK40" s="219"/>
      <c r="AL40" s="219"/>
      <c r="AM40" s="218">
        <v>20</v>
      </c>
      <c r="AN40" s="219"/>
      <c r="AO40" s="219"/>
      <c r="AP40" s="219"/>
      <c r="AQ40" s="336">
        <v>20</v>
      </c>
      <c r="AR40" s="208"/>
      <c r="AS40" s="208"/>
      <c r="AT40" s="337"/>
      <c r="AU40" s="219">
        <v>20</v>
      </c>
      <c r="AV40" s="219"/>
      <c r="AW40" s="219"/>
      <c r="AX40" s="221"/>
      <c r="AY40">
        <f t="shared" si="4"/>
        <v>1</v>
      </c>
    </row>
    <row r="41" spans="1:51" ht="37.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84</v>
      </c>
      <c r="AF41" s="219"/>
      <c r="AG41" s="219"/>
      <c r="AH41" s="219"/>
      <c r="AI41" s="218">
        <v>84</v>
      </c>
      <c r="AJ41" s="219"/>
      <c r="AK41" s="219"/>
      <c r="AL41" s="219"/>
      <c r="AM41" s="218">
        <v>72</v>
      </c>
      <c r="AN41" s="219"/>
      <c r="AO41" s="219"/>
      <c r="AP41" s="219"/>
      <c r="AQ41" s="336" t="s">
        <v>715</v>
      </c>
      <c r="AR41" s="208"/>
      <c r="AS41" s="208"/>
      <c r="AT41" s="337"/>
      <c r="AU41" s="219" t="s">
        <v>715</v>
      </c>
      <c r="AV41" s="219"/>
      <c r="AW41" s="219"/>
      <c r="AX41" s="221"/>
      <c r="AY41">
        <f t="shared" si="4"/>
        <v>1</v>
      </c>
    </row>
    <row r="42" spans="1:51" ht="23.25" customHeight="1" x14ac:dyDescent="0.15">
      <c r="A42" s="228" t="s">
        <v>380</v>
      </c>
      <c r="B42" s="229"/>
      <c r="C42" s="229"/>
      <c r="D42" s="229"/>
      <c r="E42" s="229"/>
      <c r="F42" s="230"/>
      <c r="G42" s="234" t="s">
        <v>721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v>3</v>
      </c>
      <c r="AR45" s="201"/>
      <c r="AS45" s="136" t="s">
        <v>233</v>
      </c>
      <c r="AT45" s="137"/>
      <c r="AU45" s="200" t="s">
        <v>715</v>
      </c>
      <c r="AV45" s="200"/>
      <c r="AW45" s="392" t="s">
        <v>179</v>
      </c>
      <c r="AX45" s="393"/>
      <c r="AY45">
        <f>$AY$44</f>
        <v>1</v>
      </c>
    </row>
    <row r="46" spans="1:51" ht="37.5" customHeight="1" x14ac:dyDescent="0.15">
      <c r="A46" s="397"/>
      <c r="B46" s="395"/>
      <c r="C46" s="395"/>
      <c r="D46" s="395"/>
      <c r="E46" s="395"/>
      <c r="F46" s="396"/>
      <c r="G46" s="563" t="s">
        <v>724</v>
      </c>
      <c r="H46" s="564"/>
      <c r="I46" s="564"/>
      <c r="J46" s="564"/>
      <c r="K46" s="564"/>
      <c r="L46" s="564"/>
      <c r="M46" s="564"/>
      <c r="N46" s="564"/>
      <c r="O46" s="565"/>
      <c r="P46" s="108" t="s">
        <v>725</v>
      </c>
      <c r="Q46" s="108"/>
      <c r="R46" s="108"/>
      <c r="S46" s="108"/>
      <c r="T46" s="108"/>
      <c r="U46" s="108"/>
      <c r="V46" s="108"/>
      <c r="W46" s="108"/>
      <c r="X46" s="109"/>
      <c r="Y46" s="470" t="s">
        <v>12</v>
      </c>
      <c r="Z46" s="530"/>
      <c r="AA46" s="531"/>
      <c r="AB46" s="460" t="s">
        <v>715</v>
      </c>
      <c r="AC46" s="460"/>
      <c r="AD46" s="460"/>
      <c r="AE46" s="282">
        <v>15.8</v>
      </c>
      <c r="AF46" s="282"/>
      <c r="AG46" s="282"/>
      <c r="AH46" s="282"/>
      <c r="AI46" s="282">
        <v>15.4</v>
      </c>
      <c r="AJ46" s="282"/>
      <c r="AK46" s="282"/>
      <c r="AL46" s="282"/>
      <c r="AM46" s="282">
        <v>13</v>
      </c>
      <c r="AN46" s="282"/>
      <c r="AO46" s="282"/>
      <c r="AP46" s="282"/>
      <c r="AQ46" s="336" t="s">
        <v>715</v>
      </c>
      <c r="AR46" s="208"/>
      <c r="AS46" s="208"/>
      <c r="AT46" s="337"/>
      <c r="AU46" s="219" t="s">
        <v>715</v>
      </c>
      <c r="AV46" s="219"/>
      <c r="AW46" s="219"/>
      <c r="AX46" s="221"/>
      <c r="AY46">
        <f t="shared" ref="AY46:AY50" si="5">$AY$44</f>
        <v>1</v>
      </c>
    </row>
    <row r="47" spans="1:51" ht="37.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715</v>
      </c>
      <c r="AC47" s="522"/>
      <c r="AD47" s="522"/>
      <c r="AE47" s="218">
        <v>20</v>
      </c>
      <c r="AF47" s="219"/>
      <c r="AG47" s="219"/>
      <c r="AH47" s="219"/>
      <c r="AI47" s="218">
        <v>20</v>
      </c>
      <c r="AJ47" s="219"/>
      <c r="AK47" s="219"/>
      <c r="AL47" s="219"/>
      <c r="AM47" s="218">
        <v>20</v>
      </c>
      <c r="AN47" s="219"/>
      <c r="AO47" s="219"/>
      <c r="AP47" s="219"/>
      <c r="AQ47" s="336">
        <v>20</v>
      </c>
      <c r="AR47" s="208"/>
      <c r="AS47" s="208"/>
      <c r="AT47" s="337"/>
      <c r="AU47" s="219">
        <v>20</v>
      </c>
      <c r="AV47" s="219"/>
      <c r="AW47" s="219"/>
      <c r="AX47" s="221"/>
      <c r="AY47">
        <f t="shared" si="5"/>
        <v>1</v>
      </c>
    </row>
    <row r="48" spans="1:51" ht="37.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79</v>
      </c>
      <c r="AF48" s="219"/>
      <c r="AG48" s="219"/>
      <c r="AH48" s="219"/>
      <c r="AI48" s="218">
        <v>77</v>
      </c>
      <c r="AJ48" s="219"/>
      <c r="AK48" s="219"/>
      <c r="AL48" s="219"/>
      <c r="AM48" s="218">
        <v>65</v>
      </c>
      <c r="AN48" s="219"/>
      <c r="AO48" s="219"/>
      <c r="AP48" s="219"/>
      <c r="AQ48" s="336" t="s">
        <v>715</v>
      </c>
      <c r="AR48" s="208"/>
      <c r="AS48" s="208"/>
      <c r="AT48" s="337"/>
      <c r="AU48" s="219" t="s">
        <v>715</v>
      </c>
      <c r="AV48" s="219"/>
      <c r="AW48" s="219"/>
      <c r="AX48" s="221"/>
      <c r="AY48">
        <f t="shared" si="5"/>
        <v>1</v>
      </c>
    </row>
    <row r="49" spans="1:51" ht="23.25" customHeight="1" x14ac:dyDescent="0.15">
      <c r="A49" s="228" t="s">
        <v>380</v>
      </c>
      <c r="B49" s="229"/>
      <c r="C49" s="229"/>
      <c r="D49" s="229"/>
      <c r="E49" s="229"/>
      <c r="F49" s="230"/>
      <c r="G49" s="234" t="s">
        <v>721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715</v>
      </c>
      <c r="AC101" s="460"/>
      <c r="AD101" s="460"/>
      <c r="AE101" s="282">
        <v>295</v>
      </c>
      <c r="AF101" s="282"/>
      <c r="AG101" s="282"/>
      <c r="AH101" s="282"/>
      <c r="AI101" s="282">
        <v>306</v>
      </c>
      <c r="AJ101" s="282"/>
      <c r="AK101" s="282"/>
      <c r="AL101" s="282"/>
      <c r="AM101" s="282">
        <v>293</v>
      </c>
      <c r="AN101" s="282"/>
      <c r="AO101" s="282"/>
      <c r="AP101" s="282"/>
      <c r="AQ101" s="282" t="s">
        <v>715</v>
      </c>
      <c r="AR101" s="282"/>
      <c r="AS101" s="282"/>
      <c r="AT101" s="282"/>
      <c r="AU101" s="218" t="s">
        <v>747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715</v>
      </c>
      <c r="AC102" s="460"/>
      <c r="AD102" s="460"/>
      <c r="AE102" s="282">
        <v>318</v>
      </c>
      <c r="AF102" s="282"/>
      <c r="AG102" s="282"/>
      <c r="AH102" s="282"/>
      <c r="AI102" s="282">
        <v>330</v>
      </c>
      <c r="AJ102" s="282"/>
      <c r="AK102" s="282"/>
      <c r="AL102" s="282"/>
      <c r="AM102" s="282">
        <v>332</v>
      </c>
      <c r="AN102" s="282"/>
      <c r="AO102" s="282"/>
      <c r="AP102" s="282"/>
      <c r="AQ102" s="282">
        <v>332</v>
      </c>
      <c r="AR102" s="282"/>
      <c r="AS102" s="282"/>
      <c r="AT102" s="282"/>
      <c r="AU102" s="225">
        <v>332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715</v>
      </c>
      <c r="AC116" s="462"/>
      <c r="AD116" s="463"/>
      <c r="AE116" s="282">
        <v>248902</v>
      </c>
      <c r="AF116" s="282"/>
      <c r="AG116" s="282"/>
      <c r="AH116" s="282"/>
      <c r="AI116" s="282">
        <v>230428</v>
      </c>
      <c r="AJ116" s="282"/>
      <c r="AK116" s="282"/>
      <c r="AL116" s="282"/>
      <c r="AM116" s="282">
        <v>324.64</v>
      </c>
      <c r="AN116" s="282"/>
      <c r="AO116" s="282"/>
      <c r="AP116" s="282"/>
      <c r="AQ116" s="218">
        <v>282.36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780</v>
      </c>
      <c r="AN117" s="550"/>
      <c r="AO117" s="550"/>
      <c r="AP117" s="550"/>
      <c r="AQ117" s="550" t="s">
        <v>779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406</v>
      </c>
      <c r="AR133" s="200"/>
      <c r="AS133" s="136" t="s">
        <v>233</v>
      </c>
      <c r="AT133" s="137"/>
      <c r="AU133" s="201" t="s">
        <v>406</v>
      </c>
      <c r="AV133" s="201"/>
      <c r="AW133" s="136" t="s">
        <v>179</v>
      </c>
      <c r="AX133" s="196"/>
      <c r="AY133">
        <f>$AY$132</f>
        <v>1</v>
      </c>
    </row>
    <row r="134" spans="1:51" ht="39.75" customHeight="1" x14ac:dyDescent="0.15">
      <c r="A134" s="190"/>
      <c r="B134" s="187"/>
      <c r="C134" s="181"/>
      <c r="D134" s="187"/>
      <c r="E134" s="181"/>
      <c r="F134" s="182"/>
      <c r="G134" s="107" t="s">
        <v>406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406</v>
      </c>
      <c r="AC134" s="206"/>
      <c r="AD134" s="206"/>
      <c r="AE134" s="207" t="s">
        <v>406</v>
      </c>
      <c r="AF134" s="208"/>
      <c r="AG134" s="208"/>
      <c r="AH134" s="208"/>
      <c r="AI134" s="207" t="s">
        <v>406</v>
      </c>
      <c r="AJ134" s="208"/>
      <c r="AK134" s="208"/>
      <c r="AL134" s="208"/>
      <c r="AM134" s="207" t="s">
        <v>712</v>
      </c>
      <c r="AN134" s="208"/>
      <c r="AO134" s="208"/>
      <c r="AP134" s="208"/>
      <c r="AQ134" s="207" t="s">
        <v>406</v>
      </c>
      <c r="AR134" s="208"/>
      <c r="AS134" s="208"/>
      <c r="AT134" s="208"/>
      <c r="AU134" s="207" t="s">
        <v>406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406</v>
      </c>
      <c r="AC135" s="214"/>
      <c r="AD135" s="214"/>
      <c r="AE135" s="207" t="s">
        <v>406</v>
      </c>
      <c r="AF135" s="208"/>
      <c r="AG135" s="208"/>
      <c r="AH135" s="208"/>
      <c r="AI135" s="207" t="s">
        <v>406</v>
      </c>
      <c r="AJ135" s="208"/>
      <c r="AK135" s="208"/>
      <c r="AL135" s="208"/>
      <c r="AM135" s="207" t="s">
        <v>712</v>
      </c>
      <c r="AN135" s="208"/>
      <c r="AO135" s="208"/>
      <c r="AP135" s="208"/>
      <c r="AQ135" s="207" t="s">
        <v>406</v>
      </c>
      <c r="AR135" s="208"/>
      <c r="AS135" s="208"/>
      <c r="AT135" s="208"/>
      <c r="AU135" s="207" t="s">
        <v>406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t="s">
        <v>406</v>
      </c>
      <c r="AJ138" s="208"/>
      <c r="AK138" s="208"/>
      <c r="AL138" s="208"/>
      <c r="AM138" s="207" t="s">
        <v>712</v>
      </c>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t="s">
        <v>406</v>
      </c>
      <c r="AJ139" s="208"/>
      <c r="AK139" s="208"/>
      <c r="AL139" s="208"/>
      <c r="AM139" s="207" t="s">
        <v>712</v>
      </c>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406</v>
      </c>
      <c r="AJ194" s="208"/>
      <c r="AK194" s="208"/>
      <c r="AL194" s="208"/>
      <c r="AM194" s="207" t="s">
        <v>712</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406</v>
      </c>
      <c r="AJ195" s="208"/>
      <c r="AK195" s="208"/>
      <c r="AL195" s="208"/>
      <c r="AM195" s="207" t="s">
        <v>712</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406</v>
      </c>
      <c r="AJ198" s="208"/>
      <c r="AK198" s="208"/>
      <c r="AL198" s="208"/>
      <c r="AM198" s="207" t="s">
        <v>712</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406</v>
      </c>
      <c r="AJ199" s="208"/>
      <c r="AK199" s="208"/>
      <c r="AL199" s="208"/>
      <c r="AM199" s="207" t="s">
        <v>712</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3"/>
      <c r="G430" s="894" t="s">
        <v>252</v>
      </c>
      <c r="H430" s="126"/>
      <c r="I430" s="126"/>
      <c r="J430" s="895" t="s">
        <v>406</v>
      </c>
      <c r="K430" s="896"/>
      <c r="L430" s="896"/>
      <c r="M430" s="896"/>
      <c r="N430" s="896"/>
      <c r="O430" s="896"/>
      <c r="P430" s="896"/>
      <c r="Q430" s="896"/>
      <c r="R430" s="896"/>
      <c r="S430" s="896"/>
      <c r="T430" s="897"/>
      <c r="U430" s="587" t="s">
        <v>406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406</v>
      </c>
      <c r="AF432" s="201"/>
      <c r="AG432" s="136" t="s">
        <v>233</v>
      </c>
      <c r="AH432" s="137"/>
      <c r="AI432" s="335"/>
      <c r="AJ432" s="335"/>
      <c r="AK432" s="335"/>
      <c r="AL432" s="157"/>
      <c r="AM432" s="335"/>
      <c r="AN432" s="335"/>
      <c r="AO432" s="335"/>
      <c r="AP432" s="157"/>
      <c r="AQ432" s="250" t="s">
        <v>406</v>
      </c>
      <c r="AR432" s="201"/>
      <c r="AS432" s="136" t="s">
        <v>233</v>
      </c>
      <c r="AT432" s="137"/>
      <c r="AU432" s="201" t="s">
        <v>406</v>
      </c>
      <c r="AV432" s="201"/>
      <c r="AW432" s="136" t="s">
        <v>179</v>
      </c>
      <c r="AX432" s="196"/>
      <c r="AY432">
        <f>$AY$431</f>
        <v>1</v>
      </c>
    </row>
    <row r="433" spans="1:51" ht="23.25" customHeight="1" x14ac:dyDescent="0.15">
      <c r="A433" s="190"/>
      <c r="B433" s="187"/>
      <c r="C433" s="181"/>
      <c r="D433" s="187"/>
      <c r="E433" s="338"/>
      <c r="F433" s="339"/>
      <c r="G433" s="107" t="s">
        <v>406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406</v>
      </c>
      <c r="AC433" s="214"/>
      <c r="AD433" s="214"/>
      <c r="AE433" s="336" t="s">
        <v>406</v>
      </c>
      <c r="AF433" s="208"/>
      <c r="AG433" s="208"/>
      <c r="AH433" s="208"/>
      <c r="AI433" s="336" t="s">
        <v>406</v>
      </c>
      <c r="AJ433" s="208"/>
      <c r="AK433" s="208"/>
      <c r="AL433" s="208"/>
      <c r="AM433" s="336" t="s">
        <v>712</v>
      </c>
      <c r="AN433" s="208"/>
      <c r="AO433" s="208"/>
      <c r="AP433" s="337"/>
      <c r="AQ433" s="336" t="s">
        <v>406</v>
      </c>
      <c r="AR433" s="208"/>
      <c r="AS433" s="208"/>
      <c r="AT433" s="337"/>
      <c r="AU433" s="208" t="s">
        <v>406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406</v>
      </c>
      <c r="AC434" s="206"/>
      <c r="AD434" s="206"/>
      <c r="AE434" s="336" t="s">
        <v>406</v>
      </c>
      <c r="AF434" s="208"/>
      <c r="AG434" s="208"/>
      <c r="AH434" s="337"/>
      <c r="AI434" s="336" t="s">
        <v>406</v>
      </c>
      <c r="AJ434" s="208"/>
      <c r="AK434" s="208"/>
      <c r="AL434" s="208"/>
      <c r="AM434" s="336" t="s">
        <v>712</v>
      </c>
      <c r="AN434" s="208"/>
      <c r="AO434" s="208"/>
      <c r="AP434" s="337"/>
      <c r="AQ434" s="336" t="s">
        <v>406</v>
      </c>
      <c r="AR434" s="208"/>
      <c r="AS434" s="208"/>
      <c r="AT434" s="337"/>
      <c r="AU434" s="208" t="s">
        <v>406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406</v>
      </c>
      <c r="AF435" s="208"/>
      <c r="AG435" s="208"/>
      <c r="AH435" s="337"/>
      <c r="AI435" s="336" t="s">
        <v>406</v>
      </c>
      <c r="AJ435" s="208"/>
      <c r="AK435" s="208"/>
      <c r="AL435" s="208"/>
      <c r="AM435" s="336" t="s">
        <v>712</v>
      </c>
      <c r="AN435" s="208"/>
      <c r="AO435" s="208"/>
      <c r="AP435" s="337"/>
      <c r="AQ435" s="336" t="s">
        <v>406</v>
      </c>
      <c r="AR435" s="208"/>
      <c r="AS435" s="208"/>
      <c r="AT435" s="337"/>
      <c r="AU435" s="208" t="s">
        <v>406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406</v>
      </c>
      <c r="AF457" s="201"/>
      <c r="AG457" s="136" t="s">
        <v>233</v>
      </c>
      <c r="AH457" s="137"/>
      <c r="AI457" s="335"/>
      <c r="AJ457" s="335"/>
      <c r="AK457" s="335"/>
      <c r="AL457" s="157"/>
      <c r="AM457" s="335"/>
      <c r="AN457" s="335"/>
      <c r="AO457" s="335"/>
      <c r="AP457" s="157"/>
      <c r="AQ457" s="250" t="s">
        <v>406</v>
      </c>
      <c r="AR457" s="201"/>
      <c r="AS457" s="136" t="s">
        <v>233</v>
      </c>
      <c r="AT457" s="137"/>
      <c r="AU457" s="201" t="s">
        <v>406</v>
      </c>
      <c r="AV457" s="201"/>
      <c r="AW457" s="136" t="s">
        <v>179</v>
      </c>
      <c r="AX457" s="196"/>
      <c r="AY457">
        <f>$AY$456</f>
        <v>1</v>
      </c>
    </row>
    <row r="458" spans="1:51" ht="23.25" customHeight="1" x14ac:dyDescent="0.15">
      <c r="A458" s="190"/>
      <c r="B458" s="187"/>
      <c r="C458" s="181"/>
      <c r="D458" s="187"/>
      <c r="E458" s="338"/>
      <c r="F458" s="339"/>
      <c r="G458" s="107" t="s">
        <v>406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406</v>
      </c>
      <c r="AC458" s="214"/>
      <c r="AD458" s="214"/>
      <c r="AE458" s="336" t="s">
        <v>406</v>
      </c>
      <c r="AF458" s="208"/>
      <c r="AG458" s="208"/>
      <c r="AH458" s="208"/>
      <c r="AI458" s="336" t="s">
        <v>406</v>
      </c>
      <c r="AJ458" s="208"/>
      <c r="AK458" s="208"/>
      <c r="AL458" s="208"/>
      <c r="AM458" s="336" t="s">
        <v>712</v>
      </c>
      <c r="AN458" s="208"/>
      <c r="AO458" s="208"/>
      <c r="AP458" s="337"/>
      <c r="AQ458" s="336" t="s">
        <v>406</v>
      </c>
      <c r="AR458" s="208"/>
      <c r="AS458" s="208"/>
      <c r="AT458" s="337"/>
      <c r="AU458" s="208" t="s">
        <v>406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406</v>
      </c>
      <c r="AC459" s="206"/>
      <c r="AD459" s="206"/>
      <c r="AE459" s="336" t="s">
        <v>406</v>
      </c>
      <c r="AF459" s="208"/>
      <c r="AG459" s="208"/>
      <c r="AH459" s="337"/>
      <c r="AI459" s="336" t="s">
        <v>406</v>
      </c>
      <c r="AJ459" s="208"/>
      <c r="AK459" s="208"/>
      <c r="AL459" s="208"/>
      <c r="AM459" s="336" t="s">
        <v>712</v>
      </c>
      <c r="AN459" s="208"/>
      <c r="AO459" s="208"/>
      <c r="AP459" s="337"/>
      <c r="AQ459" s="336" t="s">
        <v>406</v>
      </c>
      <c r="AR459" s="208"/>
      <c r="AS459" s="208"/>
      <c r="AT459" s="337"/>
      <c r="AU459" s="208" t="s">
        <v>406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406</v>
      </c>
      <c r="AF460" s="208"/>
      <c r="AG460" s="208"/>
      <c r="AH460" s="337"/>
      <c r="AI460" s="336" t="s">
        <v>406</v>
      </c>
      <c r="AJ460" s="208"/>
      <c r="AK460" s="208"/>
      <c r="AL460" s="208"/>
      <c r="AM460" s="336" t="s">
        <v>712</v>
      </c>
      <c r="AN460" s="208"/>
      <c r="AO460" s="208"/>
      <c r="AP460" s="337"/>
      <c r="AQ460" s="336" t="s">
        <v>406</v>
      </c>
      <c r="AR460" s="208"/>
      <c r="AS460" s="208"/>
      <c r="AT460" s="337"/>
      <c r="AU460" s="208" t="s">
        <v>406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8.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58.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46.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6.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752</v>
      </c>
      <c r="AH708" s="741"/>
      <c r="AI708" s="741"/>
      <c r="AJ708" s="741"/>
      <c r="AK708" s="741"/>
      <c r="AL708" s="741"/>
      <c r="AM708" s="741"/>
      <c r="AN708" s="741"/>
      <c r="AO708" s="741"/>
      <c r="AP708" s="741"/>
      <c r="AQ708" s="741"/>
      <c r="AR708" s="741"/>
      <c r="AS708" s="741"/>
      <c r="AT708" s="741"/>
      <c r="AU708" s="741"/>
      <c r="AV708" s="741"/>
      <c r="AW708" s="741"/>
      <c r="AX708" s="742"/>
    </row>
    <row r="709" spans="1:50" ht="46.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46.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46.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756</v>
      </c>
      <c r="AE712" s="781"/>
      <c r="AF712" s="781"/>
      <c r="AG712" s="805" t="s">
        <v>747</v>
      </c>
      <c r="AH712" s="806"/>
      <c r="AI712" s="806"/>
      <c r="AJ712" s="806"/>
      <c r="AK712" s="806"/>
      <c r="AL712" s="806"/>
      <c r="AM712" s="806"/>
      <c r="AN712" s="806"/>
      <c r="AO712" s="806"/>
      <c r="AP712" s="806"/>
      <c r="AQ712" s="806"/>
      <c r="AR712" s="806"/>
      <c r="AS712" s="806"/>
      <c r="AT712" s="806"/>
      <c r="AU712" s="806"/>
      <c r="AV712" s="806"/>
      <c r="AW712" s="806"/>
      <c r="AX712" s="807"/>
    </row>
    <row r="713" spans="1:50" ht="62.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741</v>
      </c>
      <c r="AE713" s="323"/>
      <c r="AF713" s="661"/>
      <c r="AG713" s="104" t="s">
        <v>781</v>
      </c>
      <c r="AH713" s="105"/>
      <c r="AI713" s="105"/>
      <c r="AJ713" s="105"/>
      <c r="AK713" s="105"/>
      <c r="AL713" s="105"/>
      <c r="AM713" s="105"/>
      <c r="AN713" s="105"/>
      <c r="AO713" s="105"/>
      <c r="AP713" s="105"/>
      <c r="AQ713" s="105"/>
      <c r="AR713" s="105"/>
      <c r="AS713" s="105"/>
      <c r="AT713" s="105"/>
      <c r="AU713" s="105"/>
      <c r="AV713" s="105"/>
      <c r="AW713" s="105"/>
      <c r="AX713" s="106"/>
    </row>
    <row r="714" spans="1:50" ht="46.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757</v>
      </c>
      <c r="AH714" s="735"/>
      <c r="AI714" s="735"/>
      <c r="AJ714" s="735"/>
      <c r="AK714" s="735"/>
      <c r="AL714" s="735"/>
      <c r="AM714" s="735"/>
      <c r="AN714" s="735"/>
      <c r="AO714" s="735"/>
      <c r="AP714" s="735"/>
      <c r="AQ714" s="735"/>
      <c r="AR714" s="735"/>
      <c r="AS714" s="735"/>
      <c r="AT714" s="735"/>
      <c r="AU714" s="735"/>
      <c r="AV714" s="735"/>
      <c r="AW714" s="735"/>
      <c r="AX714" s="736"/>
    </row>
    <row r="715" spans="1:50" ht="46.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758</v>
      </c>
      <c r="AH715" s="741"/>
      <c r="AI715" s="741"/>
      <c r="AJ715" s="741"/>
      <c r="AK715" s="741"/>
      <c r="AL715" s="741"/>
      <c r="AM715" s="741"/>
      <c r="AN715" s="741"/>
      <c r="AO715" s="741"/>
      <c r="AP715" s="741"/>
      <c r="AQ715" s="741"/>
      <c r="AR715" s="741"/>
      <c r="AS715" s="741"/>
      <c r="AT715" s="741"/>
      <c r="AU715" s="741"/>
      <c r="AV715" s="741"/>
      <c r="AW715" s="741"/>
      <c r="AX715" s="742"/>
    </row>
    <row r="716" spans="1:50" ht="72.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759</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46.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756</v>
      </c>
      <c r="AE719" s="603"/>
      <c r="AF719" s="603"/>
      <c r="AG719" s="128" t="s">
        <v>786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0.2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80.2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789</v>
      </c>
      <c r="B731" s="672"/>
      <c r="C731" s="672"/>
      <c r="D731" s="672"/>
      <c r="E731" s="673"/>
      <c r="F731" s="727" t="s">
        <v>790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791</v>
      </c>
      <c r="B733" s="672"/>
      <c r="C733" s="672"/>
      <c r="D733" s="672"/>
      <c r="E733" s="673"/>
      <c r="F733" s="635" t="s">
        <v>792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734</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735</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736</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737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738</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739</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740</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739</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v>107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15</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15</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t="s">
        <v>713</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767</v>
      </c>
      <c r="H789" s="669"/>
      <c r="I789" s="669"/>
      <c r="J789" s="669"/>
      <c r="K789" s="670"/>
      <c r="L789" s="662" t="s">
        <v>768</v>
      </c>
      <c r="M789" s="663"/>
      <c r="N789" s="663"/>
      <c r="O789" s="663"/>
      <c r="P789" s="663"/>
      <c r="Q789" s="663"/>
      <c r="R789" s="663"/>
      <c r="S789" s="663"/>
      <c r="T789" s="663"/>
      <c r="U789" s="663"/>
      <c r="V789" s="663"/>
      <c r="W789" s="663"/>
      <c r="X789" s="664"/>
      <c r="Y789" s="382">
        <v>368.1</v>
      </c>
      <c r="Z789" s="383"/>
      <c r="AA789" s="383"/>
      <c r="AB789" s="800"/>
      <c r="AC789" s="668" t="s">
        <v>772</v>
      </c>
      <c r="AD789" s="669"/>
      <c r="AE789" s="669"/>
      <c r="AF789" s="669"/>
      <c r="AG789" s="670"/>
      <c r="AH789" s="662" t="s">
        <v>773</v>
      </c>
      <c r="AI789" s="663"/>
      <c r="AJ789" s="663"/>
      <c r="AK789" s="663"/>
      <c r="AL789" s="663"/>
      <c r="AM789" s="663"/>
      <c r="AN789" s="663"/>
      <c r="AO789" s="663"/>
      <c r="AP789" s="663"/>
      <c r="AQ789" s="663"/>
      <c r="AR789" s="663"/>
      <c r="AS789" s="663"/>
      <c r="AT789" s="664"/>
      <c r="AU789" s="382">
        <v>42.2</v>
      </c>
      <c r="AV789" s="383"/>
      <c r="AW789" s="383"/>
      <c r="AX789" s="384"/>
    </row>
    <row r="790" spans="1:51" ht="24.75" customHeight="1" x14ac:dyDescent="0.15">
      <c r="A790" s="629"/>
      <c r="B790" s="630"/>
      <c r="C790" s="630"/>
      <c r="D790" s="630"/>
      <c r="E790" s="630"/>
      <c r="F790" s="631"/>
      <c r="G790" s="604" t="s">
        <v>769</v>
      </c>
      <c r="H790" s="605"/>
      <c r="I790" s="605"/>
      <c r="J790" s="605"/>
      <c r="K790" s="606"/>
      <c r="L790" s="596" t="s">
        <v>770</v>
      </c>
      <c r="M790" s="597"/>
      <c r="N790" s="597"/>
      <c r="O790" s="597"/>
      <c r="P790" s="597"/>
      <c r="Q790" s="597"/>
      <c r="R790" s="597"/>
      <c r="S790" s="597"/>
      <c r="T790" s="597"/>
      <c r="U790" s="597"/>
      <c r="V790" s="597"/>
      <c r="W790" s="597"/>
      <c r="X790" s="598"/>
      <c r="Y790" s="599">
        <v>112.6</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771</v>
      </c>
      <c r="H791" s="605"/>
      <c r="I791" s="605"/>
      <c r="J791" s="605"/>
      <c r="K791" s="606"/>
      <c r="L791" s="596" t="s">
        <v>783</v>
      </c>
      <c r="M791" s="597"/>
      <c r="N791" s="597"/>
      <c r="O791" s="597"/>
      <c r="P791" s="597"/>
      <c r="Q791" s="597"/>
      <c r="R791" s="597"/>
      <c r="S791" s="597"/>
      <c r="T791" s="597"/>
      <c r="U791" s="597"/>
      <c r="V791" s="597"/>
      <c r="W791" s="597"/>
      <c r="X791" s="598"/>
      <c r="Y791" s="599">
        <v>24.1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504.80000000000007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42.2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84.75" customHeight="1" x14ac:dyDescent="0.15">
      <c r="A845" s="370">
        <v>1</v>
      </c>
      <c r="B845" s="370">
        <v>1</v>
      </c>
      <c r="C845" s="358" t="s">
        <v>774</v>
      </c>
      <c r="D845" s="343"/>
      <c r="E845" s="343"/>
      <c r="F845" s="343"/>
      <c r="G845" s="343"/>
      <c r="H845" s="343"/>
      <c r="I845" s="343"/>
      <c r="J845" s="344">
        <v>3010405009418</v>
      </c>
      <c r="K845" s="345"/>
      <c r="L845" s="345"/>
      <c r="M845" s="345"/>
      <c r="N845" s="345"/>
      <c r="O845" s="345"/>
      <c r="P845" s="904" t="s">
        <v>782</v>
      </c>
      <c r="Q845" s="905"/>
      <c r="R845" s="905"/>
      <c r="S845" s="905"/>
      <c r="T845" s="905"/>
      <c r="U845" s="905"/>
      <c r="V845" s="905"/>
      <c r="W845" s="905"/>
      <c r="X845" s="905"/>
      <c r="Y845" s="347">
        <v>504.8</v>
      </c>
      <c r="Z845" s="348"/>
      <c r="AA845" s="348"/>
      <c r="AB845" s="349"/>
      <c r="AC845" s="899" t="s">
        <v>775</v>
      </c>
      <c r="AD845" s="900"/>
      <c r="AE845" s="900"/>
      <c r="AF845" s="900"/>
      <c r="AG845" s="900"/>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4" customHeight="1" x14ac:dyDescent="0.15">
      <c r="A878" s="370">
        <v>1</v>
      </c>
      <c r="B878" s="370">
        <v>1</v>
      </c>
      <c r="C878" s="343" t="s">
        <v>776</v>
      </c>
      <c r="D878" s="343"/>
      <c r="E878" s="343"/>
      <c r="F878" s="343"/>
      <c r="G878" s="343"/>
      <c r="H878" s="343"/>
      <c r="I878" s="343"/>
      <c r="J878" s="344">
        <v>3150005005638</v>
      </c>
      <c r="K878" s="345"/>
      <c r="L878" s="345"/>
      <c r="M878" s="345"/>
      <c r="N878" s="345"/>
      <c r="O878" s="345"/>
      <c r="P878" s="905" t="s">
        <v>777</v>
      </c>
      <c r="Q878" s="905"/>
      <c r="R878" s="905"/>
      <c r="S878" s="905"/>
      <c r="T878" s="905"/>
      <c r="U878" s="905"/>
      <c r="V878" s="905"/>
      <c r="W878" s="905"/>
      <c r="X878" s="905"/>
      <c r="Y878" s="347">
        <v>42.2</v>
      </c>
      <c r="Z878" s="348"/>
      <c r="AA878" s="348"/>
      <c r="AB878" s="349"/>
      <c r="AC878" s="899" t="s">
        <v>775</v>
      </c>
      <c r="AD878" s="900"/>
      <c r="AE878" s="900"/>
      <c r="AF878" s="900"/>
      <c r="AG878" s="900"/>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712</v>
      </c>
      <c r="F1110" s="369"/>
      <c r="G1110" s="369"/>
      <c r="H1110" s="369"/>
      <c r="I1110" s="369"/>
      <c r="J1110" s="344" t="s">
        <v>712</v>
      </c>
      <c r="K1110" s="345"/>
      <c r="L1110" s="345"/>
      <c r="M1110" s="345"/>
      <c r="N1110" s="345"/>
      <c r="O1110" s="345"/>
      <c r="P1110" s="359" t="s">
        <v>712</v>
      </c>
      <c r="Q1110" s="346"/>
      <c r="R1110" s="346"/>
      <c r="S1110" s="346"/>
      <c r="T1110" s="346"/>
      <c r="U1110" s="346"/>
      <c r="V1110" s="346"/>
      <c r="W1110" s="346"/>
      <c r="X1110" s="346"/>
      <c r="Y1110" s="347" t="s">
        <v>712</v>
      </c>
      <c r="Z1110" s="348"/>
      <c r="AA1110" s="348"/>
      <c r="AB1110" s="349"/>
      <c r="AC1110" s="350"/>
      <c r="AD1110" s="351"/>
      <c r="AE1110" s="351"/>
      <c r="AF1110" s="351"/>
      <c r="AG1110" s="351"/>
      <c r="AH1110" s="352" t="s">
        <v>712</v>
      </c>
      <c r="AI1110" s="353"/>
      <c r="AJ1110" s="353"/>
      <c r="AK1110" s="353"/>
      <c r="AL1110" s="354" t="s">
        <v>712</v>
      </c>
      <c r="AM1110" s="355"/>
      <c r="AN1110" s="355"/>
      <c r="AO1110" s="356"/>
      <c r="AP1110" s="357" t="s">
        <v>712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3" priority="14023">
      <formula>IF(RIGHT(TEXT(P14,"0.#"),1)=".",FALSE,TRUE)</formula>
    </cfRule>
    <cfRule type="expression" dxfId="2812" priority="14024">
      <formula>IF(RIGHT(TEXT(P14,"0.#"),1)=".",TRUE,FALSE)</formula>
    </cfRule>
  </conditionalFormatting>
  <conditionalFormatting sqref="AE32">
    <cfRule type="expression" dxfId="2811" priority="14013">
      <formula>IF(RIGHT(TEXT(AE32,"0.#"),1)=".",FALSE,TRUE)</formula>
    </cfRule>
    <cfRule type="expression" dxfId="2810" priority="14014">
      <formula>IF(RIGHT(TEXT(AE32,"0.#"),1)=".",TRUE,FALSE)</formula>
    </cfRule>
  </conditionalFormatting>
  <conditionalFormatting sqref="P18:AX18">
    <cfRule type="expression" dxfId="2809" priority="13899">
      <formula>IF(RIGHT(TEXT(P18,"0.#"),1)=".",FALSE,TRUE)</formula>
    </cfRule>
    <cfRule type="expression" dxfId="2808" priority="13900">
      <formula>IF(RIGHT(TEXT(P18,"0.#"),1)=".",TRUE,FALSE)</formula>
    </cfRule>
  </conditionalFormatting>
  <conditionalFormatting sqref="Y799">
    <cfRule type="expression" dxfId="2807" priority="13891">
      <formula>IF(RIGHT(TEXT(Y799,"0.#"),1)=".",FALSE,TRUE)</formula>
    </cfRule>
    <cfRule type="expression" dxfId="2806" priority="13892">
      <formula>IF(RIGHT(TEXT(Y799,"0.#"),1)=".",TRUE,FALSE)</formula>
    </cfRule>
  </conditionalFormatting>
  <conditionalFormatting sqref="Y830:Y837 Y828 Y817:Y824 Y815 Y804:Y811 Y802">
    <cfRule type="expression" dxfId="2805" priority="13673">
      <formula>IF(RIGHT(TEXT(Y802,"0.#"),1)=".",FALSE,TRUE)</formula>
    </cfRule>
    <cfRule type="expression" dxfId="2804" priority="13674">
      <formula>IF(RIGHT(TEXT(Y802,"0.#"),1)=".",TRUE,FALSE)</formula>
    </cfRule>
  </conditionalFormatting>
  <conditionalFormatting sqref="P16:AQ17 P13:AX13 P15:AX15 AK14:AQ14">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E101 AQ101">
    <cfRule type="expression" dxfId="2799" priority="13711">
      <formula>IF(RIGHT(TEXT(AE101,"0.#"),1)=".",FALSE,TRUE)</formula>
    </cfRule>
    <cfRule type="expression" dxfId="2798" priority="13712">
      <formula>IF(RIGHT(TEXT(AE101,"0.#"),1)=".",TRUE,FALSE)</formula>
    </cfRule>
  </conditionalFormatting>
  <conditionalFormatting sqref="Y792:Y798">
    <cfRule type="expression" dxfId="2797" priority="13697">
      <formula>IF(RIGHT(TEXT(Y792,"0.#"),1)=".",FALSE,TRUE)</formula>
    </cfRule>
    <cfRule type="expression" dxfId="2796" priority="13698">
      <formula>IF(RIGHT(TEXT(Y792,"0.#"),1)=".",TRUE,FALSE)</formula>
    </cfRule>
  </conditionalFormatting>
  <conditionalFormatting sqref="AU799">
    <cfRule type="expression" dxfId="2795" priority="13693">
      <formula>IF(RIGHT(TEXT(AU799,"0.#"),1)=".",FALSE,TRUE)</formula>
    </cfRule>
    <cfRule type="expression" dxfId="2794" priority="13694">
      <formula>IF(RIGHT(TEXT(AU799,"0.#"),1)=".",TRUE,FALSE)</formula>
    </cfRule>
  </conditionalFormatting>
  <conditionalFormatting sqref="AU791:AU798">
    <cfRule type="expression" dxfId="2793" priority="13691">
      <formula>IF(RIGHT(TEXT(AU791,"0.#"),1)=".",FALSE,TRUE)</formula>
    </cfRule>
    <cfRule type="expression" dxfId="2792" priority="13692">
      <formula>IF(RIGHT(TEXT(AU791,"0.#"),1)=".",TRUE,FALSE)</formula>
    </cfRule>
  </conditionalFormatting>
  <conditionalFormatting sqref="Y829 Y816 Y803">
    <cfRule type="expression" dxfId="2791" priority="13677">
      <formula>IF(RIGHT(TEXT(Y803,"0.#"),1)=".",FALSE,TRUE)</formula>
    </cfRule>
    <cfRule type="expression" dxfId="2790" priority="13678">
      <formula>IF(RIGHT(TEXT(Y803,"0.#"),1)=".",TRUE,FALSE)</formula>
    </cfRule>
  </conditionalFormatting>
  <conditionalFormatting sqref="Y838 Y825 Y812">
    <cfRule type="expression" dxfId="2789" priority="13675">
      <formula>IF(RIGHT(TEXT(Y812,"0.#"),1)=".",FALSE,TRUE)</formula>
    </cfRule>
    <cfRule type="expression" dxfId="2788" priority="13676">
      <formula>IF(RIGHT(TEXT(Y812,"0.#"),1)=".",TRUE,FALSE)</formula>
    </cfRule>
  </conditionalFormatting>
  <conditionalFormatting sqref="AU829 AU816 AU803">
    <cfRule type="expression" dxfId="2787" priority="13671">
      <formula>IF(RIGHT(TEXT(AU803,"0.#"),1)=".",FALSE,TRUE)</formula>
    </cfRule>
    <cfRule type="expression" dxfId="2786" priority="13672">
      <formula>IF(RIGHT(TEXT(AU803,"0.#"),1)=".",TRUE,FALSE)</formula>
    </cfRule>
  </conditionalFormatting>
  <conditionalFormatting sqref="AU838 AU825 AU812">
    <cfRule type="expression" dxfId="2785" priority="13669">
      <formula>IF(RIGHT(TEXT(AU812,"0.#"),1)=".",FALSE,TRUE)</formula>
    </cfRule>
    <cfRule type="expression" dxfId="2784" priority="13670">
      <formula>IF(RIGHT(TEXT(AU812,"0.#"),1)=".",TRUE,FALSE)</formula>
    </cfRule>
  </conditionalFormatting>
  <conditionalFormatting sqref="AU830:AU837 AU828 AU817:AU824 AU815 AU804:AU811 AU802">
    <cfRule type="expression" dxfId="2783" priority="13667">
      <formula>IF(RIGHT(TEXT(AU802,"0.#"),1)=".",FALSE,TRUE)</formula>
    </cfRule>
    <cfRule type="expression" dxfId="2782" priority="13668">
      <formula>IF(RIGHT(TEXT(AU802,"0.#"),1)=".",TRUE,FALSE)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9">
    <cfRule type="expression" dxfId="2075" priority="2083">
      <formula>IF(RIGHT(TEXT(Y879,"0.#"),1)=".",FALSE,TRUE)</formula>
    </cfRule>
    <cfRule type="expression" dxfId="2074" priority="2084">
      <formula>IF(RIGHT(TEXT(Y879,"0.#"),1)=".",TRUE,FALSE)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9:AO879">
    <cfRule type="expression" dxfId="1975" priority="2085">
      <formula>IF(AND(AL879&gt;=0, RIGHT(TEXT(AL879,"0.#"),1)&lt;&gt;"."),TRUE,FALSE)</formula>
    </cfRule>
    <cfRule type="expression" dxfId="1974" priority="2086">
      <formula>IF(AND(AL879&gt;=0, RIGHT(TEXT(AL879,"0.#"),1)="."),TRUE,FALSE)</formula>
    </cfRule>
    <cfRule type="expression" dxfId="1973" priority="2087">
      <formula>IF(AND(AL879&lt;0, RIGHT(TEXT(AL879,"0.#"),1)&lt;&gt;"."),TRUE,FALSE)</formula>
    </cfRule>
    <cfRule type="expression" dxfId="1972" priority="2088">
      <formula>IF(AND(AL879&lt;0, RIGHT(TEXT(AL879,"0.#"),1)="."),TRUE,FALSE)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90">
    <cfRule type="expression" dxfId="719" priority="19">
      <formula>IF(RIGHT(TEXT(Y790,"0.#"),1)=".",FALSE,TRUE)</formula>
    </cfRule>
    <cfRule type="expression" dxfId="718" priority="20">
      <formula>IF(RIGHT(TEXT(Y790,"0.#"),1)=".",TRUE,FALSE)</formula>
    </cfRule>
  </conditionalFormatting>
  <conditionalFormatting sqref="Y791 Y789">
    <cfRule type="expression" dxfId="717" priority="17">
      <formula>IF(RIGHT(TEXT(Y789,"0.#"),1)=".",FALSE,TRUE)</formula>
    </cfRule>
    <cfRule type="expression" dxfId="716" priority="18">
      <formula>IF(RIGHT(TEXT(Y789,"0.#"),1)=".",TRUE,FALSE)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27" max="49" man="1"/>
    <brk id="747"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741</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徳原哲治</dc:creator>
  <cp:lastModifiedBy>m</cp:lastModifiedBy>
  <cp:lastPrinted>2021-08-30T07:01:14Z</cp:lastPrinted>
  <dcterms:created xsi:type="dcterms:W3CDTF">2012-03-13T00:50:25Z</dcterms:created>
  <dcterms:modified xsi:type="dcterms:W3CDTF">2021-09-17T02:18:08Z</dcterms:modified>
</cp:coreProperties>
</file>