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552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<sst xmlns="http://schemas.openxmlformats.org/spreadsheetml/2006/main" count="3135" uniqueCount="817">
  <si>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</si>
  <si>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</si>
  <si>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</si>
  <si>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</si>
  <si>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</si>
  <si>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</si>
  <si>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</si>
  <si>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</si>
  <si>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</si>
  <si>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</si>
  <si>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</si>
  <si>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</si>
  <si>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</si>
  <si>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</si>
  <si>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</si>
  <si>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</si>
  <si>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</si>
  <si>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</si>
  <si>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</si>
  <si>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</si>
  <si>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</si>
  <si>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</si>
  <si>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</si>
  <si>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</si>
  <si>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</si>
  <si>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</si>
  <si>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</si>
  <si>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</si>
  <si>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</si>
  <si>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</si>
  <si>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</si>
  <si>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</si>
  <si>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</si>
  <si>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</si>
  <si>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</si>
  <si>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</si>
  <si>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</si>
  <si>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</si>
  <si>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</si>
  <si>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</si>
  <si>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</si>
  <si>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</si>
  <si>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</si>
  <si>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</si>
  <si>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</si>
  <si>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</si>
  <si>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</si>
  <si>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</si>
  <si>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</si>
  <si>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</si>
  <si>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</si>
  <si>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</si>
  <si>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</si>
  <si>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</si>
  <si>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</si>
  <si>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</si>
  <si>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</si>
  <si>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</si>
  <si>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</si>
  <si>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</si>
  <si>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</si>
  <si>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</si>
  <si>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</si>
  <si>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</si>
  <si>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</si>
  <si>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</si>
  <si>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</si>
  <si>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</si>
  <si>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</si>
  <si>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</si>
  <si>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</si>
  <si>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</si>
  <si>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</si>
  <si>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</si>
  <si>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</si>
  <si>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</si>
  <si>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</si>
  <si>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</si>
  <si>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</si>
  <si>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</si>
  <si>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</si>
  <si>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</si>
  <si>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</si>
  <si>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</si>
  <si>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</si>
  <si>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</si>
  <si>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</si>
  <si>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</si>
  <si>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</si>
  <si>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</si>
  <si>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</si>
  <si>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</si>
  <si>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</si>
  <si>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</si>
  <si>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</si>
  <si>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</si>
  <si>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</si>
  <si>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</si>
  <si>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</si>
  <si>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</si>
  <si>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</si>
  <si>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</si>
  <si>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</si>
  <si>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</si>
  <si>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</si>
  <si>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</si>
  <si>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</si>
  <si>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</si>
  <si>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</si>
  <si>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</si>
  <si>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</si>
  <si>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</si>
  <si>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</si>
  <si>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</si>
  <si>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</si>
  <si>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</si>
  <si>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</si>
  <si>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</si>
  <si>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</si>
  <si>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</si>
  <si>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</si>
  <si>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</si>
  <si>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</si>
  <si>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</si>
  <si>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</si>
  <si>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</si>
  <si>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</si>
  <si>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</si>
  <si>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</si>
  <si>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</si>
  <si>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</si>
  <si>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</si>
  <si>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</si>
  <si>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</si>
  <si>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</si>
  <si>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</si>
  <si>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</si>
  <si>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</si>
  <si>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</si>
  <si>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</si>
  <si>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</si>
  <si>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</si>
  <si>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</si>
  <si>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</si>
  <si>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</si>
  <si>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</si>
  <si>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</si>
  <si>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</si>
  <si>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</si>
  <si>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</si>
  <si>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</si>
  <si>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</si>
  <si>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</si>
  <si>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</si>
  <si>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</si>
  <si>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</si>
  <si>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</si>
  <si>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</si>
  <si>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</si>
  <si>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</si>
  <si>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</si>
  <si>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</si>
  <si>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</si>
  <si>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</si>
  <si>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</si>
  <si>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</si>
  <si>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</si>
  <si>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</si>
  <si>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</si>
  <si>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</si>
  <si>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</si>
  <si>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</si>
  <si>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</si>
  <si>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</si>
  <si>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</si>
  <si>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</si>
  <si>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</si>
  <si>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</si>
  <si>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</si>
  <si>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</si>
  <si>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</si>
  <si>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</si>
  <si>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</si>
  <si>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</si>
  <si>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</si>
  <si>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</si>
  <si>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</si>
  <si>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</si>
  <si>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</si>
  <si>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</si>
  <si>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</si>
  <si>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</si>
  <si>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</si>
  <si>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</si>
  <si>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</si>
  <si>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</si>
  <si>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</si>
  <si>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</si>
  <si>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</si>
  <si>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</si>
  <si>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</si>
  <si>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</si>
  <si>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</si>
  <si>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</si>
  <si>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</si>
  <si>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</si>
  <si>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</si>
  <si>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</si>
  <si>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</si>
  <si>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</si>
  <si>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</si>
  <si>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</si>
  <si>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</si>
  <si>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</si>
  <si>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</si>
  <si>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</si>
  <si>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</si>
  <si>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</si>
  <si>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</si>
  <si>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</si>
  <si>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</si>
  <si>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</si>
  <si>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</si>
  <si>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</si>
  <si>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</si>
  <si>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</si>
  <si>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</si>
  <si>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</si>
  <si>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</si>
  <si>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</si>
  <si>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</si>
  <si>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</si>
  <si>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</si>
  <si>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</si>
  <si>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</si>
  <si>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</si>
  <si>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</si>
  <si>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</si>
  <si>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</si>
  <si>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</si>
  <si>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</si>
  <si>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</si>
  <si>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</si>
  <si>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</si>
  <si>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</si>
  <si>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</si>
  <si>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</si>
  <si>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</si>
  <si>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</si>
  <si>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</si>
  <si>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</si>
  <si>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</si>
  <si>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</si>
  <si>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</si>
  <si>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</si>
  <si>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</si>
  <si>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</si>
  <si>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</si>
  <si>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</si>
  <si>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</si>
  <si>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</si>
  <si>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</si>
  <si>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</si>
  <si>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</si>
  <si>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</si>
  <si>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</si>
  <si>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</si>
  <si>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</si>
  <si>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</si>
  <si>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</si>
  <si>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</si>
  <si>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</si>
  <si>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</si>
  <si>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</si>
  <si>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</si>
  <si>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</si>
  <si>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</si>
  <si>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</si>
  <si>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</si>
  <si>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</si>
  <si>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</si>
  <si>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</si>
  <si>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</si>
  <si>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</si>
  <si>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</si>
  <si>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</si>
  <si>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</si>
  <si>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</si>
  <si>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</si>
  <si>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</si>
  <si>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</si>
  <si>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</si>
  <si>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</si>
  <si>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</si>
  <si>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</si>
  <si>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</si>
  <si>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</si>
  <si>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</si>
  <si>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</si>
  <si>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</si>
  <si>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</si>
  <si>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</si>
  <si>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</si>
  <si>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</si>
  <si>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</si>
  <si>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</si>
  <si>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</si>
  <si>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</si>
  <si>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</si>
  <si>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</si>
  <si>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</si>
  <si>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</si>
  <si>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</si>
  <si>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</si>
  <si>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</si>
  <si>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</si>
  <si>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</si>
  <si>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</si>
  <si>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</si>
  <si>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</si>
  <si>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</si>
  <si>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</si>
  <si>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</si>
  <si>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</si>
  <si>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</si>
  <si>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</si>
  <si>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</si>
  <si>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</si>
  <si>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</si>
  <si>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</si>
  <si>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</si>
  <si>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</si>
  <si>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</si>
  <si>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</si>
  <si>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</si>
  <si>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</si>
  <si>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</si>
  <si>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</si>
  <si>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</si>
  <si>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</si>
  <si>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</si>
  <si>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</si>
  <si>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</si>
  <si>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</si>
  <si>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</si>
  <si>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</si>
  <si>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</si>
  <si>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</si>
  <si>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</si>
  <si>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</si>
  <si>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</si>
  <si>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</si>
  <si>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</si>
  <si>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</si>
  <si>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</si>
  <si>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</si>
  <si>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</si>
  <si>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</si>
  <si>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</si>
  <si>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</si>
  <si>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</si>
  <si>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</si>
  <si>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</si>
  <si>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</si>
  <si>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</si>
  <si>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</si>
  <si>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</si>
  <si>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</si>
  <si>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</si>
  <si>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</si>
  <si>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</si>
  <si>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</si>
  <si>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</si>
  <si>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</si>
  <si>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</si>
  <si>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</si>
  <si>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</si>
  <si>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</si>
  <si>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</si>
  <si>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</si>
  <si>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</si>
  <si>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</si>
  <si>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</si>
  <si>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</si>
  <si>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</si>
  <si>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</si>
  <si>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</si>
  <si>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</si>
  <si>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</si>
  <si>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</si>
  <si>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</si>
  <si>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</si>
  <si>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</si>
  <si>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</si>
  <si>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</si>
  <si>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</si>
  <si>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</si>
  <si>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</si>
  <si>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</si>
  <si>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</si>
  <si>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</si>
  <si>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</si>
  <si>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</si>
  <si>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</si>
  <si>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</si>
  <si>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</si>
  <si>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</si>
  <si>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</si>
  <si>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</si>
  <si>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</si>
  <si>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</si>
  <si>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</si>
  <si>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</si>
  <si>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</si>
  <si>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</si>
  <si>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</si>
  <si>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</si>
  <si>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</si>
  <si>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</si>
  <si>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</si>
  <si>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</si>
  <si>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</si>
  <si>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</si>
  <si>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</si>
  <si>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</si>
  <si>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</si>
  <si>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</si>
  <si>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</si>
  <si>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</si>
  <si>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</si>
  <si>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</si>
  <si>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</si>
  <si>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</si>
  <si>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</si>
  <si>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</si>
  <si>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</si>
  <si>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</si>
  <si>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</si>
  <si>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</si>
  <si>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</si>
  <si>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</si>
  <si>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</si>
  <si>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</si>
  <si>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</si>
  <si>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</si>
  <si>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</si>
  <si>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</si>
  <si>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</si>
  <si>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</si>
  <si>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</si>
  <si>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</si>
  <si>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</si>
  <si>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</si>
  <si>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</si>
  <si>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</si>
  <si>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</si>
  <si>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</si>
  <si>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</si>
  <si>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</si>
  <si>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</si>
  <si>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</si>
  <si>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</si>
  <si>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</si>
  <si>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</si>
  <si>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</si>
  <si>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</si>
  <si>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</si>
  <si>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</si>
  <si>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</si>
  <si>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</si>
  <si>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</si>
  <si>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</si>
  <si>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</si>
  <si>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</si>
  <si>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</si>
  <si>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</si>
  <si>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</si>
  <si>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</si>
  <si>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</si>
  <si>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</si>
  <si>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</si>
  <si>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</si>
  <si>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</si>
  <si>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</si>
  <si>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</si>
  <si>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</si>
  <si>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</si>
  <si>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</si>
  <si>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</si>
  <si>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</si>
  <si>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</si>
  <si>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</si>
  <si>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</si>
  <si>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</si>
  <si>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</si>
  <si>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</si>
  <si>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</si>
  <si>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</si>
  <si>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</si>
  <si>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</si>
  <si>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</si>
  <si>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</si>
  <si>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</si>
  <si>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</si>
  <si>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</si>
  <si>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</si>
  <si>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</si>
  <si>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</si>
  <si>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</si>
  <si>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</si>
  <si>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</si>
  <si>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</si>
  <si>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</si>
  <si>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</si>
  <si>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</si>
  <si>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</si>
  <si>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</si>
  <si>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</si>
  <si>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</si>
  <si>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</si>
  <si>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</si>
  <si>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</si>
  <si>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</si>
  <si>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</si>
  <si>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</si>
  <si>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</si>
  <si>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</si>
  <si>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</si>
  <si>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</si>
  <si>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</si>
  <si>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</si>
  <si>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</si>
  <si>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</si>
  <si>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</si>
  <si>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</si>
  <si>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</si>
  <si>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</si>
  <si>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</si>
  <si>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</si>
  <si>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</si>
  <si>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</si>
  <si>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</si>
  <si>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</si>
  <si>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</si>
  <si>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</si>
  <si>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</si>
  <si>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</si>
  <si>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</si>
  <si>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</si>
  <si>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</si>
  <si>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</si>
  <si>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</si>
  <si>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</si>
  <si>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</si>
  <si>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</si>
  <si>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</si>
  <si>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</si>
  <si>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</si>
  <si>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</si>
  <si>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</si>
  <si>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</si>
  <si>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</si>
  <si>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</si>
  <si>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</si>
  <si>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</si>
  <si>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</si>
  <si>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</si>
  <si>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</si>
  <si>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</si>
  <si>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</si>
  <si>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</si>
  <si>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</si>
  <si>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</si>
  <si>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</si>
  <si>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</si>
  <si>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</si>
  <si>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</si>
  <si>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</si>
  <si>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</si>
  <si>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</si>
  <si>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</si>
  <si>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</si>
  <si>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</si>
  <si>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</si>
  <si>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</si>
  <si>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</si>
  <si>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</si>
  <si>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</si>
  <si>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</si>
  <si>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</si>
  <si>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</si>
  <si>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</si>
  <si>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</si>
  <si>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</si>
  <si>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</si>
  <si>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</si>
  <si>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</si>
  <si>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</si>
  <si>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</si>
  <si>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</si>
  <si>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</si>
  <si>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</si>
  <si>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</si>
  <si>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</si>
  <si>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</si>
  <si>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</si>
  <si>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</si>
  <si>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</si>
  <si>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</si>
  <si>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</si>
  <si>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</si>
  <si>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</si>
  <si>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</si>
  <si>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</si>
  <si>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</si>
  <si>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</si>
  <si>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</si>
  <si>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</si>
  <si>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</si>
  <si>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</si>
  <si>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</si>
  <si>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</si>
  <si>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</si>
  <si>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</si>
  <si>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</si>
  <si>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</si>
  <si>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</si>
  <si>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</si>
  <si>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</si>
  <si>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</si>
  <si>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</si>
  <si>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</si>
  <si>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</si>
  <si>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</si>
  <si>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</si>
  <si>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</si>
  <si>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</si>
  <si>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</si>
  <si>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</si>
  <si>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</si>
  <si>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</si>
  <si>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</si>
  <si>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</si>
  <si>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</si>
  <si>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</si>
  <si>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</si>
  <si>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</si>
  <si>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</si>
  <si>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</si>
  <si>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</si>
  <si>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</si>
  <si>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</si>
  <si>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</si>
  <si>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</si>
  <si>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</si>
  <si>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</si>
  <si>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</si>
  <si>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</si>
  <si>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</si>
  <si>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</si>
  <si>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</si>
  <si>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</si>
  <si>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</si>
  <si>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</si>
  <si>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</si>
  <si>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</si>
  <si>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</si>
  <si>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</si>
  <si>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</si>
  <si>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</si>
  <si>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</si>
  <si>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</si>
  <si>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</si>
  <si>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</si>
  <si>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</si>
  <si>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</si>
  <si>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</si>
  <si>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</si>
  <si>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</si>
  <si>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</si>
  <si>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</si>
  <si>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</si>
  <si>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</si>
  <si>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</si>
  <si>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</si>
  <si>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</si>
  <si>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</si>
  <si>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</si>
  <si>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</si>
  <si>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</si>
  <si>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</si>
  <si>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</si>
  <si>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</si>
  <si>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</si>
  <si>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</si>
  <si>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</si>
  <si>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</si>
  <si>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</si>
  <si>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</si>
  <si>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</si>
  <si>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</si>
  <si>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</si>
  <si>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</si>
  <si>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</si>
  <si>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</si>
  <si>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</si>
  <si>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</si>
  <si>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</si>
  <si>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</si>
  <si>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</si>
  <si>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</si>
  <si>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</si>
  <si>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</si>
  <si>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</si>
  <si>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</si>
  <si>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地方教育行政の組織及び運営に関する法律
第５４条第２項</t>
  </si>
  <si>
    <t>第3期教育振興基本計画（平成30年6月15日閣議決定）</t>
  </si>
  <si>
    <t>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t>
  </si>
  <si>
    <t>-</t>
  </si>
  <si>
    <t>教育政策推進事業委託費</t>
  </si>
  <si>
    <t>教職員研修費</t>
  </si>
  <si>
    <t>委員等旅費</t>
  </si>
  <si>
    <t>諸謝金</t>
  </si>
  <si>
    <t>職員旅費</t>
  </si>
  <si>
    <t>全国学力・学習状況調査等を実施した小学校において、指導改善等へ調査結果が活用されること</t>
  </si>
  <si>
    <t>全国学力・学習状況調査等を実施した中学校において、指導改善等へ調査結果が活用されること</t>
  </si>
  <si>
    <t>千円</t>
  </si>
  <si>
    <t>　　Ｘ/Ｙ</t>
    <phoneticPr fontId="5"/>
  </si>
  <si>
    <t>4,580/29,684</t>
  </si>
  <si>
    <t>4,588/29,469</t>
  </si>
  <si>
    <t>1　新しい時代に向けた教育政策の推進</t>
    <phoneticPr fontId="5"/>
  </si>
  <si>
    <t>1-1 教育分野に関する客観的根拠に基づく政策立案の推進</t>
    <phoneticPr fontId="5"/>
  </si>
  <si>
    <t>全国学力・学習状況調査に関するデータの研究者等への貸与件数（件）</t>
    <phoneticPr fontId="5"/>
  </si>
  <si>
    <t>件</t>
    <phoneticPr fontId="5"/>
  </si>
  <si>
    <t>成果目標と測定指標は同一の指標であり、この指標の向上により、客観的な根拠に基づく施策のより一層の推進につながる。</t>
    <phoneticPr fontId="5"/>
  </si>
  <si>
    <t>ライフステージを通じた教育政策全体について、エビデンスに基づく実効性あるPDCAサイクルを確立</t>
    <phoneticPr fontId="5"/>
  </si>
  <si>
    <t>本事業は、教育に関する継続的な検証改善サイクルを確立し学校における児童生徒への教育指導の充実や学習状況の改善等に役立てることを目的としており、エビデンスに基づく実効性あるPDCAサイクルの確立につながる。</t>
    <phoneticPr fontId="5"/>
  </si>
  <si>
    <t>本事業は、平成22年6月に実施された行政事業レビュー公開プロセス対象事業であり、指摘事項を踏まえ、入札・契約業務について契約金額の適正化、入札の競争性・透明性の確保を図るため、毎年度以下の事項について留意し実施している。
●入札説明会に先立ち、事前説明会を開催し、本事業の理解を深めてもらうとともに、事業者間の適切な連携を可能としている。また受託事業者に可能な限りの情報提供を依頼し、情報共有を図る。
●入札予定者が入札準備期間を十分に確保できるよう、入札公告期間を可能な限り長く設定（令和元年度の公募においては５０日間）。
●平成24年度調査から国庫債務負担行為を活用し、準備事業と実施事業を一括で契約し、効率化を図る。
●必要に応じて総合評価基準を見直す等して、事業者が参入しやすい環境の整備。
また、平成27年11月に実施された秋の年次公開検証（「秋のレビュー」）の指摘事項を踏まえ、平成28年度には、「『全国学力・学習状況調査』の個票データ等の貸与に係るガイドライン」を策定し、令和2年4月に、対象データの拡大等の改訂を行うなど、国からの委託研究等以外でも大学等の研究者が個票データ等を活用できるよう、改善を図っている。</t>
  </si>
  <si>
    <t>0049</t>
  </si>
  <si>
    <t>0080</t>
  </si>
  <si>
    <t>0087</t>
  </si>
  <si>
    <t>0040</t>
  </si>
  <si>
    <t>0039</t>
  </si>
  <si>
    <t>0041</t>
  </si>
  <si>
    <t>0044</t>
  </si>
  <si>
    <t>0045</t>
  </si>
  <si>
    <t>○</t>
  </si>
  <si>
    <t>全国学力・学習状況調査の実施</t>
    <phoneticPr fontId="5"/>
  </si>
  <si>
    <t>平成18年度</t>
    <phoneticPr fontId="5"/>
  </si>
  <si>
    <t>終了予定なし</t>
    <phoneticPr fontId="5"/>
  </si>
  <si>
    <t>総合教育政策局</t>
    <phoneticPr fontId="5"/>
  </si>
  <si>
    <t>調査企画課</t>
    <phoneticPr fontId="5"/>
  </si>
  <si>
    <t>調査企画課長
大野　彰子</t>
    <rPh sb="7" eb="9">
      <t>オオノ</t>
    </rPh>
    <rPh sb="10" eb="11">
      <t>アキラ</t>
    </rPh>
    <rPh sb="11" eb="12">
      <t>コ</t>
    </rPh>
    <phoneticPr fontId="5"/>
  </si>
  <si>
    <t>本事業は、義務教育の機会均等とその水準の維持向上の観点から、全国的な児童生徒の学力や学習状況を把握・分析し、教育施策の成果と課題を検証し、その改善を図ること等を目的に実施しているものであり、国民や社会のニーズを的確に反映している。</t>
  </si>
  <si>
    <t>本事業は、義務教育の機会均等とその水準の維持向上の観点から国が責任を持って行う必要があり、自治体や民間等に委ねることができない事業である。</t>
  </si>
  <si>
    <t>教育施策の成果と課題を検証し、教育に関する継続的な検証改善サイクルを確立するために必要な、優先度の高い事業である。</t>
  </si>
  <si>
    <t>技術面と価格面の両面から審査を行う総合評価落札方式により委託業者の選定を行っており、妥当性の確保に努めている。</t>
  </si>
  <si>
    <t>無</t>
  </si>
  <si>
    <t>本事業の成果物を活用する受益者は、教育施策を企画・立案・実施する国・自治体や教育指導を行う学校であり、全国的規模で調査を実施する事業の経費は国が負担すべきものである。</t>
  </si>
  <si>
    <t>資金については直接委託先に支出しており、委託要項等において、国の契約及び支払いに関する規定の趣旨に従い、公正かつ最小の費用で効果をあげるよう経費を効率的に使用するよう定めている。</t>
  </si>
  <si>
    <t>委託契約の締結に際して、事業経費の費目・使途の内容を厳正に審査し、その必要性について適切なチェックを行っている。</t>
  </si>
  <si>
    <t>‐</t>
  </si>
  <si>
    <t>監査法人による専門的な視点で行う外部監査も実施し、事業の適正化・効率化に努めている。</t>
  </si>
  <si>
    <t>過去の行政事業レビューの結果を踏まえ、より効率的に実施するため、
　・本事業の理解を深めてもらうため入札説明会に先立ち事前説明会の開催
　・入札予定者が入札に係る準備期間を十分に確保できるよう、入札公告期間を可能な限り長く設定
　・国庫債務負担行為を活用し、準備事業と実施事業を一体として契約することによる効率化
等を実施。また、平成28年度には、「『全国学力・学習状況調査』の個票データ等の貸与に係るガイドライン」を策定し、令和2年4月に、対象データの拡大等の改訂を行うなど、国からの委託研究等以外でも大学等の研究者が個票データ等を活用できるよう、改善を図っている。</t>
    <rPh sb="21" eb="24">
      <t>コウリツテキ</t>
    </rPh>
    <rPh sb="25" eb="27">
      <t>ジッシ</t>
    </rPh>
    <rPh sb="213" eb="215">
      <t>レイワ</t>
    </rPh>
    <rPh sb="216" eb="217">
      <t>ネン</t>
    </rPh>
    <rPh sb="218" eb="219">
      <t>ガツ</t>
    </rPh>
    <rPh sb="221" eb="223">
      <t>タイショウ</t>
    </rPh>
    <rPh sb="227" eb="229">
      <t>カクダイ</t>
    </rPh>
    <rPh sb="229" eb="230">
      <t>トウ</t>
    </rPh>
    <rPh sb="231" eb="233">
      <t>カイテイ</t>
    </rPh>
    <rPh sb="234" eb="235">
      <t>オコナ</t>
    </rPh>
    <rPh sb="275" eb="277">
      <t>カイゼン</t>
    </rPh>
    <rPh sb="278" eb="279">
      <t>ハカ</t>
    </rPh>
    <phoneticPr fontId="5"/>
  </si>
  <si>
    <t>人件費</t>
    <rPh sb="0" eb="3">
      <t>ジンケンヒ</t>
    </rPh>
    <phoneticPr fontId="5"/>
  </si>
  <si>
    <t>雑役務費</t>
    <rPh sb="0" eb="1">
      <t>ザツ</t>
    </rPh>
    <rPh sb="1" eb="3">
      <t>エキム</t>
    </rPh>
    <rPh sb="3" eb="4">
      <t>ヒ</t>
    </rPh>
    <phoneticPr fontId="5"/>
  </si>
  <si>
    <t>借料及び損料</t>
    <rPh sb="0" eb="1">
      <t>シャク</t>
    </rPh>
    <rPh sb="1" eb="2">
      <t>リョウ</t>
    </rPh>
    <rPh sb="2" eb="3">
      <t>オヨ</t>
    </rPh>
    <rPh sb="4" eb="6">
      <t>ソンリョウ</t>
    </rPh>
    <phoneticPr fontId="5"/>
  </si>
  <si>
    <t>採点会場、採点端末借料　等</t>
    <rPh sb="0" eb="2">
      <t>サイテン</t>
    </rPh>
    <rPh sb="2" eb="4">
      <t>カイジョウ</t>
    </rPh>
    <rPh sb="5" eb="7">
      <t>サイテン</t>
    </rPh>
    <rPh sb="7" eb="9">
      <t>タンマツ</t>
    </rPh>
    <rPh sb="9" eb="11">
      <t>シャクリョウ</t>
    </rPh>
    <rPh sb="12" eb="13">
      <t>トウ</t>
    </rPh>
    <phoneticPr fontId="5"/>
  </si>
  <si>
    <t>電子計算機諸費</t>
    <rPh sb="0" eb="2">
      <t>デンシ</t>
    </rPh>
    <rPh sb="2" eb="5">
      <t>ケイサンキ</t>
    </rPh>
    <rPh sb="5" eb="7">
      <t>ショヒ</t>
    </rPh>
    <phoneticPr fontId="5"/>
  </si>
  <si>
    <t>採点集計システム関連費　等</t>
    <rPh sb="0" eb="2">
      <t>サイテン</t>
    </rPh>
    <rPh sb="2" eb="4">
      <t>シュウケイ</t>
    </rPh>
    <rPh sb="8" eb="10">
      <t>カンレン</t>
    </rPh>
    <rPh sb="10" eb="11">
      <t>ヒ</t>
    </rPh>
    <rPh sb="12" eb="13">
      <t>トウ</t>
    </rPh>
    <phoneticPr fontId="5"/>
  </si>
  <si>
    <t>一般管理費</t>
    <rPh sb="0" eb="2">
      <t>イッパン</t>
    </rPh>
    <rPh sb="2" eb="5">
      <t>カンリヒ</t>
    </rPh>
    <phoneticPr fontId="5"/>
  </si>
  <si>
    <t>通信運搬費</t>
    <rPh sb="0" eb="2">
      <t>ツウシン</t>
    </rPh>
    <rPh sb="2" eb="4">
      <t>ウンパン</t>
    </rPh>
    <rPh sb="4" eb="5">
      <t>ヒ</t>
    </rPh>
    <phoneticPr fontId="5"/>
  </si>
  <si>
    <t>調査資材配送　等</t>
    <phoneticPr fontId="5"/>
  </si>
  <si>
    <t>印刷製本費</t>
    <rPh sb="0" eb="2">
      <t>インサツ</t>
    </rPh>
    <rPh sb="2" eb="4">
      <t>セイホン</t>
    </rPh>
    <rPh sb="4" eb="5">
      <t>ヒ</t>
    </rPh>
    <phoneticPr fontId="5"/>
  </si>
  <si>
    <t>調査資材印刷費　等</t>
    <rPh sb="0" eb="2">
      <t>チョウサ</t>
    </rPh>
    <rPh sb="2" eb="4">
      <t>シザイ</t>
    </rPh>
    <rPh sb="4" eb="6">
      <t>インサツ</t>
    </rPh>
    <rPh sb="6" eb="7">
      <t>ヒ</t>
    </rPh>
    <rPh sb="8" eb="9">
      <t>トウ</t>
    </rPh>
    <phoneticPr fontId="5"/>
  </si>
  <si>
    <t>消費税相当額</t>
    <rPh sb="0" eb="3">
      <t>ショウヒゼイ</t>
    </rPh>
    <rPh sb="3" eb="5">
      <t>ソウトウ</t>
    </rPh>
    <rPh sb="5" eb="6">
      <t>ガク</t>
    </rPh>
    <phoneticPr fontId="5"/>
  </si>
  <si>
    <t>その他</t>
    <phoneticPr fontId="5"/>
  </si>
  <si>
    <t>A.株式会社教育測定研究所</t>
    <rPh sb="2" eb="6">
      <t>カブシキガイシャ</t>
    </rPh>
    <rPh sb="6" eb="8">
      <t>キョウイク</t>
    </rPh>
    <rPh sb="8" eb="10">
      <t>ソクテイ</t>
    </rPh>
    <rPh sb="10" eb="13">
      <t>ケンキュウジョ</t>
    </rPh>
    <phoneticPr fontId="5"/>
  </si>
  <si>
    <t>B.株式会社内田洋行</t>
    <rPh sb="2" eb="6">
      <t>カブシキガイシャ</t>
    </rPh>
    <rPh sb="6" eb="8">
      <t>ウチダ</t>
    </rPh>
    <rPh sb="8" eb="10">
      <t>ヨウコウ</t>
    </rPh>
    <phoneticPr fontId="5"/>
  </si>
  <si>
    <t>株式会社教育測定研究所</t>
    <rPh sb="0" eb="11">
      <t>カブシキガイシャキョウイクソクテイケンキュウジョ</t>
    </rPh>
    <phoneticPr fontId="5"/>
  </si>
  <si>
    <t>全国学力・学習状況委調査の実施（小学校）</t>
    <rPh sb="0" eb="2">
      <t>ゼンコク</t>
    </rPh>
    <rPh sb="2" eb="4">
      <t>ガクリョク</t>
    </rPh>
    <rPh sb="5" eb="7">
      <t>ガクシュウ</t>
    </rPh>
    <rPh sb="7" eb="9">
      <t>ジョウキョウ</t>
    </rPh>
    <rPh sb="9" eb="10">
      <t>イ</t>
    </rPh>
    <rPh sb="10" eb="12">
      <t>チョウサ</t>
    </rPh>
    <rPh sb="13" eb="15">
      <t>ジッシ</t>
    </rPh>
    <rPh sb="16" eb="19">
      <t>ショウガッコウ</t>
    </rPh>
    <phoneticPr fontId="5"/>
  </si>
  <si>
    <t>株式会社内田洋行</t>
    <rPh sb="0" eb="4">
      <t>カブシキガイシャ</t>
    </rPh>
    <rPh sb="4" eb="6">
      <t>ウチダ</t>
    </rPh>
    <rPh sb="6" eb="8">
      <t>ヨウコウ</t>
    </rPh>
    <phoneticPr fontId="5"/>
  </si>
  <si>
    <t>全国学力・学習状況委調査の実施（中学校）</t>
    <rPh sb="16" eb="19">
      <t>チュウガッコウ</t>
    </rPh>
    <phoneticPr fontId="5"/>
  </si>
  <si>
    <t>-</t>
    <phoneticPr fontId="5"/>
  </si>
  <si>
    <t>A</t>
  </si>
  <si>
    <t>B</t>
  </si>
  <si>
    <t>光熱水料</t>
    <rPh sb="0" eb="3">
      <t>コウネツスイ</t>
    </rPh>
    <rPh sb="3" eb="4">
      <t>リョウ</t>
    </rPh>
    <phoneticPr fontId="5"/>
  </si>
  <si>
    <t>プロジェクト従事者の人件費</t>
    <rPh sb="6" eb="9">
      <t>ジュウジシャ</t>
    </rPh>
    <rPh sb="10" eb="13">
      <t>ジンケンヒ</t>
    </rPh>
    <phoneticPr fontId="5"/>
  </si>
  <si>
    <t>一般管理費</t>
    <rPh sb="0" eb="2">
      <t>イッパン</t>
    </rPh>
    <rPh sb="2" eb="5">
      <t>カンリヒ</t>
    </rPh>
    <phoneticPr fontId="5"/>
  </si>
  <si>
    <t>消耗品費、旅費</t>
    <rPh sb="0" eb="3">
      <t>ショウモウヒン</t>
    </rPh>
    <rPh sb="3" eb="4">
      <t>ヒ</t>
    </rPh>
    <rPh sb="5" eb="7">
      <t>リョヒ</t>
    </rPh>
    <phoneticPr fontId="5"/>
  </si>
  <si>
    <t>借料及び損料</t>
    <rPh sb="0" eb="2">
      <t>シャクリョウ</t>
    </rPh>
    <rPh sb="2" eb="3">
      <t>オヨ</t>
    </rPh>
    <rPh sb="4" eb="6">
      <t>ソンリョウ</t>
    </rPh>
    <phoneticPr fontId="5"/>
  </si>
  <si>
    <t>採点会場、採点端末借料　等</t>
    <rPh sb="0" eb="2">
      <t>サイテン</t>
    </rPh>
    <rPh sb="2" eb="4">
      <t>カイジョウ</t>
    </rPh>
    <rPh sb="5" eb="7">
      <t>サイテン</t>
    </rPh>
    <rPh sb="7" eb="9">
      <t>タンマツ</t>
    </rPh>
    <rPh sb="9" eb="11">
      <t>シャクリョウ</t>
    </rPh>
    <rPh sb="12" eb="13">
      <t>ナド</t>
    </rPh>
    <phoneticPr fontId="5"/>
  </si>
  <si>
    <t>消耗品費、旅費</t>
    <rPh sb="0" eb="3">
      <t>ショウモウヒン</t>
    </rPh>
    <rPh sb="5" eb="7">
      <t>リョヒ</t>
    </rPh>
    <phoneticPr fontId="5"/>
  </si>
  <si>
    <t>全国学力・学習状況調査を実施した小学校の割合
※令和2年度は新型コロナウイルス感染症の影響等を考慮し、実施見送り</t>
    <rPh sb="24" eb="26">
      <t>レイワ</t>
    </rPh>
    <rPh sb="27" eb="29">
      <t>ネンド</t>
    </rPh>
    <rPh sb="30" eb="32">
      <t>シンガタ</t>
    </rPh>
    <rPh sb="39" eb="42">
      <t>カンセンショウ</t>
    </rPh>
    <rPh sb="43" eb="45">
      <t>エイキョウ</t>
    </rPh>
    <rPh sb="45" eb="46">
      <t>トウ</t>
    </rPh>
    <rPh sb="47" eb="49">
      <t>コウリョ</t>
    </rPh>
    <rPh sb="51" eb="53">
      <t>ジッシ</t>
    </rPh>
    <rPh sb="53" eb="55">
      <t>ミオク</t>
    </rPh>
    <phoneticPr fontId="5"/>
  </si>
  <si>
    <t>全国学力・学習状況調査を実施した中学校の割合
※令和2年度は新型コロナウイルス感染症の影響等を考慮し、実施見送り</t>
    <phoneticPr fontId="5"/>
  </si>
  <si>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
※令和2年度は新型コロナウイルス感染症の影響等を考慮し、実施見送り</t>
    <rPh sb="161" eb="163">
      <t>レイワ</t>
    </rPh>
    <rPh sb="164" eb="166">
      <t>ネンド</t>
    </rPh>
    <rPh sb="167" eb="169">
      <t>シンガタ</t>
    </rPh>
    <rPh sb="176" eb="179">
      <t>カンセンショウ</t>
    </rPh>
    <rPh sb="180" eb="182">
      <t>エイキョウ</t>
    </rPh>
    <rPh sb="182" eb="183">
      <t>ナド</t>
    </rPh>
    <rPh sb="184" eb="186">
      <t>コウリョ</t>
    </rPh>
    <rPh sb="188" eb="190">
      <t>ジッシ</t>
    </rPh>
    <rPh sb="190" eb="192">
      <t>ミオク</t>
    </rPh>
    <phoneticPr fontId="5"/>
  </si>
  <si>
    <t>Ｘ=各年度の執行額（百万円）　／
Y=各年度の実施学校数（校）　　　
※令和2年度は新型コロナウイルス感染症の影響等を考慮し、実施見送り　　　　　</t>
    <phoneticPr fontId="5"/>
  </si>
  <si>
    <t>全国学力・学習状況調査の分析結果について、教育活動を改善するために活用した中学校( 国・公・私立)の割合</t>
    <phoneticPr fontId="5"/>
  </si>
  <si>
    <t>全国学力・学習状況調査の分析結果について、教育活動を改善するために活用した小学校( 国・公・私立)の割合</t>
    <phoneticPr fontId="5"/>
  </si>
  <si>
    <t>※令和２年度調査については、新型コロナウイルス感染症の影響等を考慮し、実施見送り</t>
    <phoneticPr fontId="5"/>
  </si>
  <si>
    <t>○</t>
    <phoneticPr fontId="5"/>
  </si>
  <si>
    <t>雑役務費</t>
    <rPh sb="0" eb="1">
      <t>ザツ</t>
    </rPh>
    <rPh sb="1" eb="4">
      <t>エキムヒ</t>
    </rPh>
    <phoneticPr fontId="5"/>
  </si>
  <si>
    <t>調査資材梱包請負費用　等</t>
    <rPh sb="0" eb="2">
      <t>チョウサ</t>
    </rPh>
    <rPh sb="2" eb="4">
      <t>シザイ</t>
    </rPh>
    <rPh sb="4" eb="6">
      <t>コンポウ</t>
    </rPh>
    <rPh sb="6" eb="8">
      <t>ウケオイ</t>
    </rPh>
    <rPh sb="8" eb="10">
      <t>ヒヨウ</t>
    </rPh>
    <rPh sb="11" eb="12">
      <t>ナド</t>
    </rPh>
    <phoneticPr fontId="5"/>
  </si>
  <si>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
※令和2年度は新型コロナウイルス感染症の影響等を考慮し、実施見送り</t>
    <phoneticPr fontId="5"/>
  </si>
  <si>
    <t>調査資材梱包請負費用　等</t>
    <rPh sb="0" eb="2">
      <t>チョウサ</t>
    </rPh>
    <rPh sb="2" eb="4">
      <t>シザイ</t>
    </rPh>
    <rPh sb="4" eb="6">
      <t>コンポウ</t>
    </rPh>
    <phoneticPr fontId="5"/>
  </si>
  <si>
    <t>本事業は小学校6学年及び中学校3学年の全児童生徒を対象として、国語、算数・数学の学力等の状況を調査するものであり、平成24年度調査からは国庫債務負担行為を活用し、準備事業と実施事業を一体的に実施している。
　●令和２年度調査の事業
　４月１６日調査実施予定であったが、新型コロナウイルス感染症の影響等を考慮し、令和２年度は実施を見送った 。問題冊子等については、児童生徒の学力・学習状況の把握、日々の授業や教材研究、各学校での研修会や研究授業、各教育委員会等での資料など、各自治体や学校の判断で有効に活用できるよう配送。
  ●令和３年度調査の準備事業
     令和３年度調査のうち、問題作成等を除く調査問題の配送の準備、解答用紙等の回収、採点、集計等の準備を民間機関へ委託。
　</t>
    <rPh sb="134" eb="136">
      <t>シンガタ</t>
    </rPh>
    <rPh sb="181" eb="183">
      <t>ジドウ</t>
    </rPh>
    <rPh sb="183" eb="185">
      <t>セイト</t>
    </rPh>
    <rPh sb="186" eb="188">
      <t>ガクリョク</t>
    </rPh>
    <rPh sb="189" eb="191">
      <t>ガクシュウ</t>
    </rPh>
    <rPh sb="191" eb="193">
      <t>ジョウキョウ</t>
    </rPh>
    <rPh sb="194" eb="196">
      <t>ハアク</t>
    </rPh>
    <rPh sb="197" eb="199">
      <t>ヒビ</t>
    </rPh>
    <rPh sb="200" eb="202">
      <t>ジュギョウ</t>
    </rPh>
    <rPh sb="203" eb="205">
      <t>キョウザイ</t>
    </rPh>
    <rPh sb="205" eb="207">
      <t>ケンキュウ</t>
    </rPh>
    <rPh sb="208" eb="211">
      <t>カクガッコウ</t>
    </rPh>
    <rPh sb="213" eb="215">
      <t>ケンシュウ</t>
    </rPh>
    <rPh sb="215" eb="216">
      <t>カイ</t>
    </rPh>
    <rPh sb="217" eb="219">
      <t>ケンキュウ</t>
    </rPh>
    <rPh sb="219" eb="221">
      <t>ジュギョウ</t>
    </rPh>
    <rPh sb="222" eb="225">
      <t>カクキョウイク</t>
    </rPh>
    <rPh sb="250" eb="252">
      <t>カツヨウ</t>
    </rPh>
    <phoneticPr fontId="5"/>
  </si>
  <si>
    <t>全国学力・学習状況調査　質問紙調査　報告書(平成31年度（令和元年度））
※令和２年度は新型コロナウイルス感染症の影響等を考慮し、実施見送り</t>
    <phoneticPr fontId="5"/>
  </si>
  <si>
    <t>全国学力・学習状況調査　質問紙調査　報告書（平成31年度（令和元年度））
※令和２年度は新型コロナウイルス感染症の影響等を考慮し、実施見送り</t>
    <phoneticPr fontId="5"/>
  </si>
  <si>
    <t>委託者を選定する上で、公募前の事前説明会の実施、公告期間の十分な確保（３８日）等により、競争性・公平性が担保されており、平成27年度事業以降、一者応札が解消されている。
また、委託費の支出については、契約に基づき、支出先及び使途について精査を行うとともに、監査法人による業務・会計・システム監査を実施し、第三者の専門的視点からの監査も行うなど、適正な予算執行に努めている。</t>
    <rPh sb="0" eb="3">
      <t>イタクシャ</t>
    </rPh>
    <rPh sb="4" eb="6">
      <t>センテイ</t>
    </rPh>
    <rPh sb="8" eb="9">
      <t>ウエ</t>
    </rPh>
    <rPh sb="11" eb="13">
      <t>コウボ</t>
    </rPh>
    <rPh sb="13" eb="14">
      <t>マエ</t>
    </rPh>
    <rPh sb="21" eb="23">
      <t>ジッシ</t>
    </rPh>
    <rPh sb="37" eb="38">
      <t>ニチ</t>
    </rPh>
    <rPh sb="52" eb="54">
      <t>タンポ</t>
    </rPh>
    <rPh sb="110" eb="111">
      <t>オヨ</t>
    </rPh>
    <rPh sb="128" eb="130">
      <t>カンサ</t>
    </rPh>
    <rPh sb="130" eb="132">
      <t>ホウジン</t>
    </rPh>
    <rPh sb="135" eb="137">
      <t>ギョウム</t>
    </rPh>
    <rPh sb="138" eb="140">
      <t>カイケイ</t>
    </rPh>
    <rPh sb="145" eb="147">
      <t>カンサ</t>
    </rPh>
    <rPh sb="148" eb="150">
      <t>ジッシ</t>
    </rPh>
    <rPh sb="152" eb="155">
      <t>ダイサンシャ</t>
    </rPh>
    <rPh sb="156" eb="159">
      <t>センモンテキ</t>
    </rPh>
    <rPh sb="159" eb="161">
      <t>シテン</t>
    </rPh>
    <rPh sb="164" eb="166">
      <t>カンサ</t>
    </rPh>
    <rPh sb="167" eb="168">
      <t>オコナ</t>
    </rPh>
    <phoneticPr fontId="5"/>
  </si>
  <si>
    <t>-</t>
    <phoneticPr fontId="5"/>
  </si>
  <si>
    <t>-</t>
    <phoneticPr fontId="5"/>
  </si>
  <si>
    <t>※金額は単位未満四捨五入して記載していることから、合計が一致しない場合がある。
周期による調査対象教科数の増。</t>
    <rPh sb="41" eb="43">
      <t>シュウキ</t>
    </rPh>
    <rPh sb="46" eb="48">
      <t>チョウサ</t>
    </rPh>
    <rPh sb="48" eb="50">
      <t>タイショウ</t>
    </rPh>
    <rPh sb="50" eb="52">
      <t>キョウカ</t>
    </rPh>
    <rPh sb="52" eb="53">
      <t>スウ</t>
    </rPh>
    <rPh sb="54" eb="55">
      <t>ゾウ</t>
    </rPh>
    <phoneticPr fontId="5"/>
  </si>
  <si>
    <t>令和2年度は調査結果活用度の調査（学校に対する質問紙調査）については、分離して実施すべきだったと思われます。データ蓄積の観点から令和元年度調査の活用度データの蓄積を行うことを検討できないか。
また、国、自治体、学校の３者へのインパクトをみる必要があることから、調査結果の活用度調査を広範囲に実施することや、私立学校の参加度を上げることにより悉皆に近づくような方策を検討すべきである。</t>
  </si>
  <si>
    <t>事業内容の一部改善</t>
  </si>
  <si>
    <t>この事業は、外部有識者の指摘を踏まえ、成果の把握方法等について工夫すべきである。</t>
  </si>
  <si>
    <t>年度内に改善を検討</t>
  </si>
  <si>
    <t>令和２年度調査は、新型コロナウイルス感染症にかかる学校現場の状況及び学校教育への影響等を考慮し、実施を見送ったもの。なお、令和元年度調査の活用状況については、令和３年度調査において把握する予定である。
また、私立学校の参加については、説明会等における周知により一層努める。調査実施にかかる学校への負担軽減の観点も踏まえつつ、調査結果の活用状況の把握に努めるとともに、調査の継続的な実施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</si>
</sst>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67235</xdr:colOff>
      <xdr:row>749</xdr:row>
      <xdr:rowOff>67236</xdr:rowOff>
    </xdr:from>
    <xdr:to>
      <xdr:col>49</xdr:col>
      <xdr:colOff>353685</xdr:colOff>
      <xdr:row>766</xdr:row>
      <xdr:rowOff>277780</xdr:rowOff>
    </xdr:to>
    <xdr:grpSp>
      <xdr:nvGrpSpPr>
        <xdr:cNvPr id="11" name="グループ化 10">
          <a:extLst>
            <a:ext uri="{FF2B5EF4-FFF2-40B4-BE49-F238E27FC236}">
              <a16:creationId xmlns:a16="http://schemas.microsoft.com/office/drawing/2014/main" id="{C730AFC9-6CC0-49DB-8475-9A992C289528}"/>
            </a:ext>
          </a:extLst>
        </xdr:cNvPr>
        <xdr:cNvGrpSpPr/>
      </xdr:nvGrpSpPr>
      <xdr:grpSpPr>
        <a:xfrm>
          <a:off x="2108306" y="56836236"/>
          <a:ext cx="8246629" cy="6850830"/>
          <a:chOff x="1798544" y="53661469"/>
          <a:chExt cx="8152979" cy="7068590"/>
        </a:xfrm>
      </xdr:grpSpPr>
      <xdr:sp macro="" textlink="">
        <xdr:nvSpPr>
          <xdr:cNvPr id="12" name="下矢印 11">
            <a:extLst>
              <a:ext uri="{FF2B5EF4-FFF2-40B4-BE49-F238E27FC236}">
                <a16:creationId xmlns:a16="http://schemas.microsoft.com/office/drawing/2014/main" id="{3C9555E0-A7C5-4E13-8FD7-1D35EFEC8E41}"/>
              </a:ext>
            </a:extLst>
          </xdr:cNvPr>
          <xdr:cNvSpPr/>
        </xdr:nvSpPr>
        <xdr:spPr>
          <a:xfrm>
            <a:off x="4778046" y="54399381"/>
            <a:ext cx="408174" cy="1325376"/>
          </a:xfrm>
          <a:prstGeom prst="downArrow">
            <a:avLst>
              <a:gd name="adj1" fmla="val 61111"/>
              <a:gd name="adj2" fmla="val 44444"/>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12883154-C331-4E56-8CED-4C1BB6921BF8}"/>
              </a:ext>
            </a:extLst>
          </xdr:cNvPr>
          <xdr:cNvSpPr/>
        </xdr:nvSpPr>
        <xdr:spPr>
          <a:xfrm>
            <a:off x="3416672" y="53762327"/>
            <a:ext cx="3086100" cy="8163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2,559.8</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r>
              <a:rPr kumimoji="1" lang="en-US" altLang="ja-JP" sz="1200">
                <a:solidFill>
                  <a:schemeClr val="tx1"/>
                </a:solidFill>
                <a:latin typeface="ＭＳ Ｐゴシック"/>
                <a:ea typeface="ＭＳ Ｐゴシック"/>
              </a:rPr>
              <a:t>※</a:t>
            </a:r>
            <a:r>
              <a:rPr kumimoji="1" lang="ja-JP" altLang="en-US" sz="1200">
                <a:solidFill>
                  <a:schemeClr val="tx1"/>
                </a:solidFill>
                <a:latin typeface="ＭＳ Ｐゴシック"/>
                <a:ea typeface="ＭＳ Ｐゴシック"/>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4" name="正方形/長方形 13">
            <a:extLst>
              <a:ext uri="{FF2B5EF4-FFF2-40B4-BE49-F238E27FC236}">
                <a16:creationId xmlns:a16="http://schemas.microsoft.com/office/drawing/2014/main" id="{CAAF44D9-43BD-485C-A6F1-3D969F32793D}"/>
              </a:ext>
            </a:extLst>
          </xdr:cNvPr>
          <xdr:cNvSpPr/>
        </xdr:nvSpPr>
        <xdr:spPr>
          <a:xfrm>
            <a:off x="6695650" y="53661469"/>
            <a:ext cx="3255873" cy="10516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2.5</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0.0</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0.0</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教職員研修費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23.7</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p>
        </xdr:txBody>
      </xdr:sp>
      <xdr:sp macro="" textlink="">
        <xdr:nvSpPr>
          <xdr:cNvPr id="15" name="正方形/長方形 14">
            <a:extLst>
              <a:ext uri="{FF2B5EF4-FFF2-40B4-BE49-F238E27FC236}">
                <a16:creationId xmlns:a16="http://schemas.microsoft.com/office/drawing/2014/main" id="{915AE8E6-4045-4A73-96B7-84E5B6925E68}"/>
              </a:ext>
            </a:extLst>
          </xdr:cNvPr>
          <xdr:cNvSpPr/>
        </xdr:nvSpPr>
        <xdr:spPr>
          <a:xfrm>
            <a:off x="1798544" y="55406229"/>
            <a:ext cx="3081618" cy="36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委託</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一般競争入札（総合評価）</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6" name="正方形/長方形 15">
            <a:extLst>
              <a:ext uri="{FF2B5EF4-FFF2-40B4-BE49-F238E27FC236}">
                <a16:creationId xmlns:a16="http://schemas.microsoft.com/office/drawing/2014/main" id="{836DEB0F-9DA7-4F22-8A25-6B8E3CAB18A0}"/>
              </a:ext>
            </a:extLst>
          </xdr:cNvPr>
          <xdr:cNvSpPr/>
        </xdr:nvSpPr>
        <xdr:spPr>
          <a:xfrm>
            <a:off x="2110971" y="55735962"/>
            <a:ext cx="6167438"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令和２年度全国学力・学習状況調査を実施するための委託事業</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2,533.6</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17" name="フローチャート: 処理 16">
            <a:extLst>
              <a:ext uri="{FF2B5EF4-FFF2-40B4-BE49-F238E27FC236}">
                <a16:creationId xmlns:a16="http://schemas.microsoft.com/office/drawing/2014/main" id="{B8A57370-79CE-4227-A6DB-3C5682E524F9}"/>
              </a:ext>
            </a:extLst>
          </xdr:cNvPr>
          <xdr:cNvSpPr/>
        </xdr:nvSpPr>
        <xdr:spPr>
          <a:xfrm>
            <a:off x="2040610" y="59139938"/>
            <a:ext cx="6360316" cy="1590121"/>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　全国学力・学習状況調査を実施するための委託事業については、国庫債務負担行為を活用した年度をまたいだ契約で事業を行っている。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令和２年度事業については、平成</a:t>
            </a:r>
            <a:r>
              <a:rPr kumimoji="1" lang="en-US" altLang="ja-JP" sz="1100">
                <a:solidFill>
                  <a:schemeClr val="tx1"/>
                </a:solidFill>
                <a:latin typeface="ＭＳ Ｐゴシック"/>
                <a:ea typeface="ＭＳ Ｐゴシック"/>
              </a:rPr>
              <a:t>31</a:t>
            </a:r>
            <a:r>
              <a:rPr kumimoji="1" lang="ja-JP" altLang="en-US" sz="1100">
                <a:solidFill>
                  <a:schemeClr val="tx1"/>
                </a:solidFill>
                <a:latin typeface="ＭＳ Ｐゴシック"/>
                <a:ea typeface="ＭＳ Ｐゴシック"/>
              </a:rPr>
              <a:t>年度（令和元年度）予算に計上している準備事業に係る予算と、令和２年度予算に計上している実施事業に係る予算を合わせて実施している。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このため、令和２年度事業の実績額と令和２年度予算の執行額については一致しない。</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8" name="正方形/長方形 17">
            <a:extLst>
              <a:ext uri="{FF2B5EF4-FFF2-40B4-BE49-F238E27FC236}">
                <a16:creationId xmlns:a16="http://schemas.microsoft.com/office/drawing/2014/main" id="{0DAB7253-DBEF-4835-BAC2-36A894253D39}"/>
              </a:ext>
            </a:extLst>
          </xdr:cNvPr>
          <xdr:cNvSpPr/>
        </xdr:nvSpPr>
        <xdr:spPr>
          <a:xfrm>
            <a:off x="2108729" y="56399906"/>
            <a:ext cx="3083718"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Ａ</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（株）教育測定研究所</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1,288.1</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19" name="正方形/長方形 18">
            <a:extLst>
              <a:ext uri="{FF2B5EF4-FFF2-40B4-BE49-F238E27FC236}">
                <a16:creationId xmlns:a16="http://schemas.microsoft.com/office/drawing/2014/main" id="{3547B62A-CEA8-42A8-ABBB-B1862A92880B}"/>
              </a:ext>
            </a:extLst>
          </xdr:cNvPr>
          <xdr:cNvSpPr/>
        </xdr:nvSpPr>
        <xdr:spPr>
          <a:xfrm>
            <a:off x="5192447" y="56399907"/>
            <a:ext cx="3083719"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Ｂ</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（株）内田洋行</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1,245.5</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grpSp>
    <xdr:clientData/>
  </xdr:twoCellAnchor>
  <xdr:twoCellAnchor>
    <xdr:from>
      <xdr:col>12</xdr:col>
      <xdr:colOff>89646</xdr:colOff>
      <xdr:row>760</xdr:row>
      <xdr:rowOff>0</xdr:rowOff>
    </xdr:from>
    <xdr:to>
      <xdr:col>42</xdr:col>
      <xdr:colOff>100604</xdr:colOff>
      <xdr:row>763</xdr:row>
      <xdr:rowOff>18303</xdr:rowOff>
    </xdr:to>
    <xdr:sp macro="" textlink="">
      <xdr:nvSpPr>
        <xdr:cNvPr id="20" name="大かっこ 19">
          <a:extLst>
            <a:ext uri="{FF2B5EF4-FFF2-40B4-BE49-F238E27FC236}">
              <a16:creationId xmlns:a16="http://schemas.microsoft.com/office/drawing/2014/main" id="{04631BAB-B586-4FB5-B89D-BEB8A54EFD41}"/>
            </a:ext>
          </a:extLst>
        </xdr:cNvPr>
        <xdr:cNvSpPr/>
      </xdr:nvSpPr>
      <xdr:spPr>
        <a:xfrm>
          <a:off x="2510117" y="56825029"/>
          <a:ext cx="6062134" cy="1060450"/>
        </a:xfrm>
        <a:prstGeom prst="bracketPair">
          <a:avLst>
            <a:gd name="adj" fmla="val 7078"/>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全業務のマネジメント、調査資材の作成・梱包・配送準備、教育委員会及び学校等への調査問題等の配送に関する業務を実施。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406</v>
      </c>
      <c r="AJ2" s="214" t="s">
        <v>711</v>
      </c>
      <c r="AK2" s="214"/>
      <c r="AL2" s="214"/>
      <c r="AM2" s="214"/>
      <c r="AN2" s="98" t="s">
        <v>406</v>
      </c>
      <c r="AO2" s="214">
        <v>20</v>
      </c>
      <c r="AP2" s="214"/>
      <c r="AQ2" s="214"/>
      <c r="AR2" s="99" t="s">
        <v>709</v>
      </c>
      <c r="AS2" s="215">
        <v>9</v>
      </c>
      <c r="AT2" s="215"/>
      <c r="AU2" s="215"/>
      <c r="AV2" s="98" t="str">
        <f>IF(AW2="","","-")</f>
        <v/>
      </c>
      <c r="AW2" s="396"/>
      <c r="AX2" s="396"/>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32" t="s">
        <v>25</v>
      </c>
      <c r="B4" s="733"/>
      <c r="C4" s="733"/>
      <c r="D4" s="733"/>
      <c r="E4" s="733"/>
      <c r="F4" s="733"/>
      <c r="G4" s="708" t="s">
        <v>747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7" t="s">
        <v>748</v>
      </c>
      <c r="H5" s="558"/>
      <c r="I5" s="558"/>
      <c r="J5" s="558"/>
      <c r="K5" s="558"/>
      <c r="L5" s="558"/>
      <c r="M5" s="559" t="s">
        <v>66</v>
      </c>
      <c r="N5" s="560"/>
      <c r="O5" s="560"/>
      <c r="P5" s="560"/>
      <c r="Q5" s="560"/>
      <c r="R5" s="561"/>
      <c r="S5" s="562" t="s">
        <v>749</v>
      </c>
      <c r="T5" s="558"/>
      <c r="U5" s="558"/>
      <c r="V5" s="558"/>
      <c r="W5" s="558"/>
      <c r="X5" s="563"/>
      <c r="Y5" s="724" t="s">
        <v>3</v>
      </c>
      <c r="Z5" s="725"/>
      <c r="AA5" s="725"/>
      <c r="AB5" s="725"/>
      <c r="AC5" s="725"/>
      <c r="AD5" s="726"/>
      <c r="AE5" s="727" t="s">
        <v>751</v>
      </c>
      <c r="AF5" s="727"/>
      <c r="AG5" s="727"/>
      <c r="AH5" s="727"/>
      <c r="AI5" s="727"/>
      <c r="AJ5" s="727"/>
      <c r="AK5" s="727"/>
      <c r="AL5" s="727"/>
      <c r="AM5" s="727"/>
      <c r="AN5" s="727"/>
      <c r="AO5" s="727"/>
      <c r="AP5" s="728"/>
      <c r="AQ5" s="729" t="s">
        <v>752</v>
      </c>
      <c r="AR5" s="730"/>
      <c r="AS5" s="730"/>
      <c r="AT5" s="730"/>
      <c r="AU5" s="730"/>
      <c r="AV5" s="730"/>
      <c r="AW5" s="730"/>
      <c r="AX5" s="731"/>
    </row>
    <row r="6" spans="1:50" ht="39" customHeight="1" x14ac:dyDescent="0.15">
      <c r="A6" s="734" t="s">
        <v>4</v>
      </c>
      <c r="B6" s="735"/>
      <c r="C6" s="735"/>
      <c r="D6" s="735"/>
      <c r="E6" s="735"/>
      <c r="F6" s="73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7" t="s">
        <v>22</v>
      </c>
      <c r="B7" s="828"/>
      <c r="C7" s="828"/>
      <c r="D7" s="828"/>
      <c r="E7" s="828"/>
      <c r="F7" s="829"/>
      <c r="G7" s="830" t="s">
        <v>715</v>
      </c>
      <c r="H7" s="831"/>
      <c r="I7" s="831"/>
      <c r="J7" s="831"/>
      <c r="K7" s="831"/>
      <c r="L7" s="831"/>
      <c r="M7" s="831"/>
      <c r="N7" s="831"/>
      <c r="O7" s="831"/>
      <c r="P7" s="831"/>
      <c r="Q7" s="831"/>
      <c r="R7" s="831"/>
      <c r="S7" s="831"/>
      <c r="T7" s="831"/>
      <c r="U7" s="831"/>
      <c r="V7" s="831"/>
      <c r="W7" s="831"/>
      <c r="X7" s="832"/>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21" t="str">
        <f>入力規則等!A27</f>
        <v>-</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4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23" t="s">
        <v>23</v>
      </c>
      <c r="B9" s="124"/>
      <c r="C9" s="124"/>
      <c r="D9" s="124"/>
      <c r="E9" s="124"/>
      <c r="F9" s="124"/>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4.75" customHeight="1" x14ac:dyDescent="0.15">
      <c r="A10" s="749" t="s">
        <v>30</v>
      </c>
      <c r="B10" s="750"/>
      <c r="C10" s="750"/>
      <c r="D10" s="750"/>
      <c r="E10" s="750"/>
      <c r="F10" s="750"/>
      <c r="G10" s="686" t="s">
        <v>805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92"/>
      <c r="H12" s="693"/>
      <c r="I12" s="693"/>
      <c r="J12" s="693"/>
      <c r="K12" s="693"/>
      <c r="L12" s="693"/>
      <c r="M12" s="693"/>
      <c r="N12" s="693"/>
      <c r="O12" s="693"/>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1"/>
    </row>
    <row r="13" spans="1:50" ht="21" customHeight="1" x14ac:dyDescent="0.15">
      <c r="A13" s="120"/>
      <c r="B13" s="121"/>
      <c r="C13" s="121"/>
      <c r="D13" s="121"/>
      <c r="E13" s="121"/>
      <c r="F13" s="122"/>
      <c r="G13" s="752" t="s">
        <v>6</v>
      </c>
      <c r="H13" s="753"/>
      <c r="I13" s="650" t="s">
        <v>7</v>
      </c>
      <c r="J13" s="651"/>
      <c r="K13" s="651"/>
      <c r="L13" s="651"/>
      <c r="M13" s="651"/>
      <c r="N13" s="651"/>
      <c r="O13" s="652"/>
      <c r="P13" s="163">
        <v>4587.5</v>
      </c>
      <c r="Q13" s="164"/>
      <c r="R13" s="164"/>
      <c r="S13" s="164"/>
      <c r="T13" s="164"/>
      <c r="U13" s="164"/>
      <c r="V13" s="165"/>
      <c r="W13" s="163">
        <v>4635.7</v>
      </c>
      <c r="X13" s="164"/>
      <c r="Y13" s="164"/>
      <c r="Z13" s="164"/>
      <c r="AA13" s="164"/>
      <c r="AB13" s="164"/>
      <c r="AC13" s="165"/>
      <c r="AD13" s="163">
        <v>3629.3</v>
      </c>
      <c r="AE13" s="164"/>
      <c r="AF13" s="164"/>
      <c r="AG13" s="164"/>
      <c r="AH13" s="164"/>
      <c r="AI13" s="164"/>
      <c r="AJ13" s="165"/>
      <c r="AK13" s="163">
        <v>3446.7</v>
      </c>
      <c r="AL13" s="164"/>
      <c r="AM13" s="164"/>
      <c r="AN13" s="164"/>
      <c r="AO13" s="164"/>
      <c r="AP13" s="164"/>
      <c r="AQ13" s="165"/>
      <c r="AR13" s="160">
        <v>4582.5</v>
      </c>
      <c r="AS13" s="161"/>
      <c r="AT13" s="161"/>
      <c r="AU13" s="161"/>
      <c r="AV13" s="161"/>
      <c r="AW13" s="161"/>
      <c r="AX13" s="391"/>
    </row>
    <row r="14" spans="1:50" ht="21" customHeight="1" x14ac:dyDescent="0.15">
      <c r="A14" s="120"/>
      <c r="B14" s="121"/>
      <c r="C14" s="121"/>
      <c r="D14" s="121"/>
      <c r="E14" s="121"/>
      <c r="F14" s="122"/>
      <c r="G14" s="754"/>
      <c r="H14" s="755"/>
      <c r="I14" s="574" t="s">
        <v>8</v>
      </c>
      <c r="J14" s="641"/>
      <c r="K14" s="641"/>
      <c r="L14" s="641"/>
      <c r="M14" s="641"/>
      <c r="N14" s="641"/>
      <c r="O14" s="642"/>
      <c r="P14" s="163" t="s">
        <v>718</v>
      </c>
      <c r="Q14" s="164"/>
      <c r="R14" s="164"/>
      <c r="S14" s="164"/>
      <c r="T14" s="164"/>
      <c r="U14" s="164"/>
      <c r="V14" s="165"/>
      <c r="W14" s="163" t="s">
        <v>718</v>
      </c>
      <c r="X14" s="164"/>
      <c r="Y14" s="164"/>
      <c r="Z14" s="164"/>
      <c r="AA14" s="164"/>
      <c r="AB14" s="164"/>
      <c r="AC14" s="165"/>
      <c r="AD14" s="163">
        <v>-980.9</v>
      </c>
      <c r="AE14" s="164"/>
      <c r="AF14" s="164"/>
      <c r="AG14" s="164"/>
      <c r="AH14" s="164"/>
      <c r="AI14" s="164"/>
      <c r="AJ14" s="165"/>
      <c r="AK14" s="163" t="s">
        <v>718</v>
      </c>
      <c r="AL14" s="164"/>
      <c r="AM14" s="164"/>
      <c r="AN14" s="164"/>
      <c r="AO14" s="164"/>
      <c r="AP14" s="164"/>
      <c r="AQ14" s="165"/>
      <c r="AR14" s="394"/>
      <c r="AS14" s="394"/>
      <c r="AT14" s="394"/>
      <c r="AU14" s="394"/>
      <c r="AV14" s="394"/>
      <c r="AW14" s="394"/>
      <c r="AX14" s="395"/>
    </row>
    <row r="15" spans="1:50" ht="21" customHeight="1" x14ac:dyDescent="0.15">
      <c r="A15" s="120"/>
      <c r="B15" s="121"/>
      <c r="C15" s="121"/>
      <c r="D15" s="121"/>
      <c r="E15" s="121"/>
      <c r="F15" s="122"/>
      <c r="G15" s="754"/>
      <c r="H15" s="755"/>
      <c r="I15" s="574" t="s">
        <v>51</v>
      </c>
      <c r="J15" s="575"/>
      <c r="K15" s="575"/>
      <c r="L15" s="575"/>
      <c r="M15" s="575"/>
      <c r="N15" s="575"/>
      <c r="O15" s="576"/>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810</v>
      </c>
      <c r="AS15" s="164"/>
      <c r="AT15" s="164"/>
      <c r="AU15" s="164"/>
      <c r="AV15" s="164"/>
      <c r="AW15" s="164"/>
      <c r="AX15" s="640"/>
    </row>
    <row r="16" spans="1:50" ht="21" customHeight="1" x14ac:dyDescent="0.15">
      <c r="A16" s="120"/>
      <c r="B16" s="121"/>
      <c r="C16" s="121"/>
      <c r="D16" s="121"/>
      <c r="E16" s="121"/>
      <c r="F16" s="122"/>
      <c r="G16" s="754"/>
      <c r="H16" s="755"/>
      <c r="I16" s="574" t="s">
        <v>52</v>
      </c>
      <c r="J16" s="575"/>
      <c r="K16" s="575"/>
      <c r="L16" s="575"/>
      <c r="M16" s="575"/>
      <c r="N16" s="575"/>
      <c r="O16" s="576"/>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89"/>
      <c r="AS16" s="690"/>
      <c r="AT16" s="690"/>
      <c r="AU16" s="690"/>
      <c r="AV16" s="690"/>
      <c r="AW16" s="690"/>
      <c r="AX16" s="691"/>
    </row>
    <row r="17" spans="1:50" ht="24.75" customHeight="1" x14ac:dyDescent="0.15">
      <c r="A17" s="120"/>
      <c r="B17" s="121"/>
      <c r="C17" s="121"/>
      <c r="D17" s="121"/>
      <c r="E17" s="121"/>
      <c r="F17" s="122"/>
      <c r="G17" s="754"/>
      <c r="H17" s="755"/>
      <c r="I17" s="574" t="s">
        <v>50</v>
      </c>
      <c r="J17" s="641"/>
      <c r="K17" s="641"/>
      <c r="L17" s="641"/>
      <c r="M17" s="641"/>
      <c r="N17" s="641"/>
      <c r="O17" s="642"/>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810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6"/>
      <c r="H18" s="757"/>
      <c r="I18" s="744" t="s">
        <v>20</v>
      </c>
      <c r="J18" s="745"/>
      <c r="K18" s="745"/>
      <c r="L18" s="745"/>
      <c r="M18" s="745"/>
      <c r="N18" s="745"/>
      <c r="O18" s="746"/>
      <c r="P18" s="169">
        <f>SUM(P13:V17)</f>
        <v>4587.5</v>
      </c>
      <c r="Q18" s="170"/>
      <c r="R18" s="170"/>
      <c r="S18" s="170"/>
      <c r="T18" s="170"/>
      <c r="U18" s="170"/>
      <c r="V18" s="171"/>
      <c r="W18" s="169">
        <f>SUM(W13:AC17)</f>
        <v>4635.7</v>
      </c>
      <c r="X18" s="170"/>
      <c r="Y18" s="170"/>
      <c r="Z18" s="170"/>
      <c r="AA18" s="170"/>
      <c r="AB18" s="170"/>
      <c r="AC18" s="171"/>
      <c r="AD18" s="169">
        <f>SUM(AD13:AJ17)</f>
        <v>2648.4</v>
      </c>
      <c r="AE18" s="170"/>
      <c r="AF18" s="170"/>
      <c r="AG18" s="170"/>
      <c r="AH18" s="170"/>
      <c r="AI18" s="170"/>
      <c r="AJ18" s="171"/>
      <c r="AK18" s="169">
        <f>SUM(AK13:AQ17)</f>
        <v>3446.7</v>
      </c>
      <c r="AL18" s="170"/>
      <c r="AM18" s="170"/>
      <c r="AN18" s="170"/>
      <c r="AO18" s="170"/>
      <c r="AP18" s="170"/>
      <c r="AQ18" s="171"/>
      <c r="AR18" s="169">
        <f>SUM(AR13:AX17)</f>
        <v>4582.5</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4579.7</v>
      </c>
      <c r="Q19" s="164"/>
      <c r="R19" s="164"/>
      <c r="S19" s="164"/>
      <c r="T19" s="164"/>
      <c r="U19" s="164"/>
      <c r="V19" s="165"/>
      <c r="W19" s="163">
        <v>4587.8999999999996</v>
      </c>
      <c r="X19" s="164"/>
      <c r="Y19" s="164"/>
      <c r="Z19" s="164"/>
      <c r="AA19" s="164"/>
      <c r="AB19" s="164"/>
      <c r="AC19" s="165"/>
      <c r="AD19" s="163">
        <v>2584</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0.99829972752043594</v>
      </c>
      <c r="Q20" s="538"/>
      <c r="R20" s="538"/>
      <c r="S20" s="538"/>
      <c r="T20" s="538"/>
      <c r="U20" s="538"/>
      <c r="V20" s="538"/>
      <c r="W20" s="538">
        <f t="shared" ref="W20" si="0">IF(W18=0, "-", SUM(W19)/W18)</f>
        <v>0.98968872015013909</v>
      </c>
      <c r="X20" s="538"/>
      <c r="Y20" s="538"/>
      <c r="Z20" s="538"/>
      <c r="AA20" s="538"/>
      <c r="AB20" s="538"/>
      <c r="AC20" s="538"/>
      <c r="AD20" s="538">
        <f t="shared" ref="AD20" si="1">IF(AD18=0, "-", SUM(AD19)/AD18)</f>
        <v>0.97568343150581482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00" t="s">
        <v>354</v>
      </c>
      <c r="H21" s="901"/>
      <c r="I21" s="901"/>
      <c r="J21" s="901"/>
      <c r="K21" s="901"/>
      <c r="L21" s="901"/>
      <c r="M21" s="901"/>
      <c r="N21" s="901"/>
      <c r="O21" s="901"/>
      <c r="P21" s="538">
        <f>IF(P19=0, "-", SUM(P19)/SUM(P13,P14))</f>
        <v>0.99829972752043594</v>
      </c>
      <c r="Q21" s="538"/>
      <c r="R21" s="538"/>
      <c r="S21" s="538"/>
      <c r="T21" s="538"/>
      <c r="U21" s="538"/>
      <c r="V21" s="538"/>
      <c r="W21" s="538">
        <f t="shared" ref="W21" si="2">IF(W19=0, "-", SUM(W19)/SUM(W13,W14))</f>
        <v>0.98968872015013909</v>
      </c>
      <c r="X21" s="538"/>
      <c r="Y21" s="538"/>
      <c r="Z21" s="538"/>
      <c r="AA21" s="538"/>
      <c r="AB21" s="538"/>
      <c r="AC21" s="538"/>
      <c r="AD21" s="538">
        <f t="shared" ref="AD21" si="3">IF(AD19=0, "-", SUM(AD19)/SUM(AD13,AD14))</f>
        <v>0.97568343150581482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3410.9</v>
      </c>
      <c r="Q23" s="161"/>
      <c r="R23" s="161"/>
      <c r="S23" s="161"/>
      <c r="T23" s="161"/>
      <c r="U23" s="161"/>
      <c r="V23" s="162"/>
      <c r="W23" s="160">
        <v>4536.1000000000004</v>
      </c>
      <c r="X23" s="161"/>
      <c r="Y23" s="161"/>
      <c r="Z23" s="161"/>
      <c r="AA23" s="161"/>
      <c r="AB23" s="161"/>
      <c r="AC23" s="162"/>
      <c r="AD23" s="149" t="s">
        <v>811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24.3</v>
      </c>
      <c r="Q24" s="164"/>
      <c r="R24" s="164"/>
      <c r="S24" s="164"/>
      <c r="T24" s="164"/>
      <c r="U24" s="164"/>
      <c r="V24" s="165"/>
      <c r="W24" s="163">
        <v>34.799999999999997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5.8</v>
      </c>
      <c r="Q25" s="164"/>
      <c r="R25" s="164"/>
      <c r="S25" s="164"/>
      <c r="T25" s="164"/>
      <c r="U25" s="164"/>
      <c r="V25" s="165"/>
      <c r="W25" s="163">
        <v>6.2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4.7</v>
      </c>
      <c r="Q26" s="164"/>
      <c r="R26" s="164"/>
      <c r="S26" s="164"/>
      <c r="T26" s="164"/>
      <c r="U26" s="164"/>
      <c r="V26" s="165"/>
      <c r="W26" s="163">
        <v>4.7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0.9</v>
      </c>
      <c r="Q27" s="164"/>
      <c r="R27" s="164"/>
      <c r="S27" s="164"/>
      <c r="T27" s="164"/>
      <c r="U27" s="164"/>
      <c r="V27" s="165"/>
      <c r="W27" s="163">
        <v>0.7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9.9999999999454303E-2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3446.7</v>
      </c>
      <c r="Q29" s="164"/>
      <c r="R29" s="164"/>
      <c r="S29" s="164"/>
      <c r="T29" s="164"/>
      <c r="U29" s="164"/>
      <c r="V29" s="165"/>
      <c r="W29" s="218">
        <f>AR13</f>
        <v>4582.5</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62"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390</v>
      </c>
      <c r="AF30" s="383"/>
      <c r="AG30" s="383"/>
      <c r="AH30" s="384"/>
      <c r="AI30" s="385" t="s">
        <v>412</v>
      </c>
      <c r="AJ30" s="385"/>
      <c r="AK30" s="385"/>
      <c r="AL30" s="382"/>
      <c r="AM30" s="385" t="s">
        <v>509</v>
      </c>
      <c r="AN30" s="385"/>
      <c r="AO30" s="385"/>
      <c r="AP30" s="382"/>
      <c r="AQ30" s="653" t="s">
        <v>232</v>
      </c>
      <c r="AR30" s="654"/>
      <c r="AS30" s="654"/>
      <c r="AT30" s="655"/>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8">
        <v>4</v>
      </c>
      <c r="AR31" s="180"/>
      <c r="AS31" s="181" t="s">
        <v>233</v>
      </c>
      <c r="AT31" s="182"/>
      <c r="AU31" s="271" t="s">
        <v>718</v>
      </c>
      <c r="AV31" s="271"/>
      <c r="AW31" s="375" t="s">
        <v>179</v>
      </c>
      <c r="AX31" s="376"/>
    </row>
    <row r="32" spans="1:50" ht="30" customHeight="1" x14ac:dyDescent="0.15">
      <c r="A32" s="514"/>
      <c r="B32" s="512"/>
      <c r="C32" s="512"/>
      <c r="D32" s="512"/>
      <c r="E32" s="512"/>
      <c r="F32" s="513"/>
      <c r="G32" s="539" t="s">
        <v>724</v>
      </c>
      <c r="H32" s="540"/>
      <c r="I32" s="540"/>
      <c r="J32" s="540"/>
      <c r="K32" s="540"/>
      <c r="L32" s="540"/>
      <c r="M32" s="540"/>
      <c r="N32" s="540"/>
      <c r="O32" s="541"/>
      <c r="P32" s="201" t="s">
        <v>798</v>
      </c>
      <c r="Q32" s="201"/>
      <c r="R32" s="201"/>
      <c r="S32" s="201"/>
      <c r="T32" s="201"/>
      <c r="U32" s="201"/>
      <c r="V32" s="201"/>
      <c r="W32" s="201"/>
      <c r="X32" s="232"/>
      <c r="Y32" s="339" t="s">
        <v>12</v>
      </c>
      <c r="Z32" s="548"/>
      <c r="AA32" s="549"/>
      <c r="AB32" s="550" t="s">
        <v>371</v>
      </c>
      <c r="AC32" s="550"/>
      <c r="AD32" s="550"/>
      <c r="AE32" s="363">
        <v>97.1</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30"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3" t="s">
        <v>54</v>
      </c>
      <c r="Z33" s="298"/>
      <c r="AA33" s="299"/>
      <c r="AB33" s="521" t="s">
        <v>371</v>
      </c>
      <c r="AC33" s="521"/>
      <c r="AD33" s="521"/>
      <c r="AE33" s="363">
        <v>100</v>
      </c>
      <c r="AF33" s="364"/>
      <c r="AG33" s="364"/>
      <c r="AH33" s="364"/>
      <c r="AI33" s="363">
        <v>100</v>
      </c>
      <c r="AJ33" s="364"/>
      <c r="AK33" s="364"/>
      <c r="AL33" s="364"/>
      <c r="AM33" s="363">
        <v>100</v>
      </c>
      <c r="AN33" s="364"/>
      <c r="AO33" s="364"/>
      <c r="AP33" s="364"/>
      <c r="AQ33" s="166">
        <v>100</v>
      </c>
      <c r="AR33" s="167"/>
      <c r="AS33" s="167"/>
      <c r="AT33" s="168"/>
      <c r="AU33" s="364" t="s">
        <v>718</v>
      </c>
      <c r="AV33" s="364"/>
      <c r="AW33" s="364"/>
      <c r="AX33" s="365"/>
    </row>
    <row r="34" spans="1:51" ht="30" customHeight="1" x14ac:dyDescent="0.15">
      <c r="A34" s="514"/>
      <c r="B34" s="512"/>
      <c r="C34" s="512"/>
      <c r="D34" s="512"/>
      <c r="E34" s="512"/>
      <c r="F34" s="513"/>
      <c r="G34" s="545"/>
      <c r="H34" s="546"/>
      <c r="I34" s="546"/>
      <c r="J34" s="546"/>
      <c r="K34" s="546"/>
      <c r="L34" s="546"/>
      <c r="M34" s="546"/>
      <c r="N34" s="546"/>
      <c r="O34" s="547"/>
      <c r="P34" s="204"/>
      <c r="Q34" s="204"/>
      <c r="R34" s="204"/>
      <c r="S34" s="204"/>
      <c r="T34" s="204"/>
      <c r="U34" s="204"/>
      <c r="V34" s="204"/>
      <c r="W34" s="204"/>
      <c r="X34" s="237"/>
      <c r="Y34" s="303" t="s">
        <v>13</v>
      </c>
      <c r="Z34" s="298"/>
      <c r="AA34" s="299"/>
      <c r="AB34" s="496" t="s">
        <v>180</v>
      </c>
      <c r="AC34" s="496"/>
      <c r="AD34" s="496"/>
      <c r="AE34" s="363">
        <v>97.1</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902" t="s">
        <v>380</v>
      </c>
      <c r="B35" s="903"/>
      <c r="C35" s="903"/>
      <c r="D35" s="903"/>
      <c r="E35" s="903"/>
      <c r="F35" s="904"/>
      <c r="G35" s="908" t="s">
        <v>806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56" t="s">
        <v>349</v>
      </c>
      <c r="B37" s="657"/>
      <c r="C37" s="657"/>
      <c r="D37" s="657"/>
      <c r="E37" s="657"/>
      <c r="F37" s="658"/>
      <c r="G37" s="564" t="s">
        <v>146</v>
      </c>
      <c r="H37" s="377"/>
      <c r="I37" s="377"/>
      <c r="J37" s="377"/>
      <c r="K37" s="377"/>
      <c r="L37" s="377"/>
      <c r="M37" s="377"/>
      <c r="N37" s="377"/>
      <c r="O37" s="565"/>
      <c r="P37" s="643" t="s">
        <v>59</v>
      </c>
      <c r="Q37" s="377"/>
      <c r="R37" s="377"/>
      <c r="S37" s="377"/>
      <c r="T37" s="377"/>
      <c r="U37" s="377"/>
      <c r="V37" s="377"/>
      <c r="W37" s="377"/>
      <c r="X37" s="565"/>
      <c r="Y37" s="644"/>
      <c r="Z37" s="645"/>
      <c r="AA37" s="646"/>
      <c r="AB37" s="647" t="s">
        <v>11</v>
      </c>
      <c r="AC37" s="648"/>
      <c r="AD37" s="649"/>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8">
        <v>4</v>
      </c>
      <c r="AR38" s="180"/>
      <c r="AS38" s="181" t="s">
        <v>233</v>
      </c>
      <c r="AT38" s="182"/>
      <c r="AU38" s="271" t="s">
        <v>718</v>
      </c>
      <c r="AV38" s="271"/>
      <c r="AW38" s="375" t="s">
        <v>179</v>
      </c>
      <c r="AX38" s="376"/>
      <c r="AY38">
        <f>$AY$37</f>
        <v>1</v>
      </c>
    </row>
    <row r="39" spans="1:51" ht="30" customHeight="1" x14ac:dyDescent="0.15">
      <c r="A39" s="514"/>
      <c r="B39" s="512"/>
      <c r="C39" s="512"/>
      <c r="D39" s="512"/>
      <c r="E39" s="512"/>
      <c r="F39" s="513"/>
      <c r="G39" s="539" t="s">
        <v>725</v>
      </c>
      <c r="H39" s="540"/>
      <c r="I39" s="540"/>
      <c r="J39" s="540"/>
      <c r="K39" s="540"/>
      <c r="L39" s="540"/>
      <c r="M39" s="540"/>
      <c r="N39" s="540"/>
      <c r="O39" s="541"/>
      <c r="P39" s="201" t="s">
        <v>797</v>
      </c>
      <c r="Q39" s="201"/>
      <c r="R39" s="201"/>
      <c r="S39" s="201"/>
      <c r="T39" s="201"/>
      <c r="U39" s="201"/>
      <c r="V39" s="201"/>
      <c r="W39" s="201"/>
      <c r="X39" s="232"/>
      <c r="Y39" s="339" t="s">
        <v>12</v>
      </c>
      <c r="Z39" s="548"/>
      <c r="AA39" s="549"/>
      <c r="AB39" s="550" t="s">
        <v>371</v>
      </c>
      <c r="AC39" s="550"/>
      <c r="AD39" s="550"/>
      <c r="AE39" s="363">
        <v>94.2</v>
      </c>
      <c r="AF39" s="364"/>
      <c r="AG39" s="364"/>
      <c r="AH39" s="364"/>
      <c r="AI39" s="363" t="s">
        <v>718</v>
      </c>
      <c r="AJ39" s="364"/>
      <c r="AK39" s="364"/>
      <c r="AL39" s="364"/>
      <c r="AM39" s="363" t="s">
        <v>718</v>
      </c>
      <c r="AN39" s="364"/>
      <c r="AO39" s="364"/>
      <c r="AP39" s="364"/>
      <c r="AQ39" s="166" t="s">
        <v>718</v>
      </c>
      <c r="AR39" s="167"/>
      <c r="AS39" s="167"/>
      <c r="AT39" s="168"/>
      <c r="AU39" s="364" t="s">
        <v>718</v>
      </c>
      <c r="AV39" s="364"/>
      <c r="AW39" s="364"/>
      <c r="AX39" s="365"/>
      <c r="AY39">
        <f t="shared" ref="AY39:AY43" si="4">$AY$37</f>
        <v>1</v>
      </c>
    </row>
    <row r="40" spans="1:51" ht="30"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3" t="s">
        <v>54</v>
      </c>
      <c r="Z40" s="298"/>
      <c r="AA40" s="299"/>
      <c r="AB40" s="521" t="s">
        <v>371</v>
      </c>
      <c r="AC40" s="521"/>
      <c r="AD40" s="521"/>
      <c r="AE40" s="363">
        <v>100</v>
      </c>
      <c r="AF40" s="364"/>
      <c r="AG40" s="364"/>
      <c r="AH40" s="364"/>
      <c r="AI40" s="363">
        <v>100</v>
      </c>
      <c r="AJ40" s="364"/>
      <c r="AK40" s="364"/>
      <c r="AL40" s="364"/>
      <c r="AM40" s="363">
        <v>100</v>
      </c>
      <c r="AN40" s="364"/>
      <c r="AO40" s="364"/>
      <c r="AP40" s="364"/>
      <c r="AQ40" s="166">
        <v>100</v>
      </c>
      <c r="AR40" s="167"/>
      <c r="AS40" s="167"/>
      <c r="AT40" s="168"/>
      <c r="AU40" s="364" t="s">
        <v>718</v>
      </c>
      <c r="AV40" s="364"/>
      <c r="AW40" s="364"/>
      <c r="AX40" s="365"/>
      <c r="AY40">
        <f t="shared" si="4"/>
        <v>1</v>
      </c>
    </row>
    <row r="41" spans="1:51" ht="30" customHeight="1" x14ac:dyDescent="0.15">
      <c r="A41" s="659"/>
      <c r="B41" s="660"/>
      <c r="C41" s="660"/>
      <c r="D41" s="660"/>
      <c r="E41" s="660"/>
      <c r="F41" s="661"/>
      <c r="G41" s="545"/>
      <c r="H41" s="546"/>
      <c r="I41" s="546"/>
      <c r="J41" s="546"/>
      <c r="K41" s="546"/>
      <c r="L41" s="546"/>
      <c r="M41" s="546"/>
      <c r="N41" s="546"/>
      <c r="O41" s="547"/>
      <c r="P41" s="204"/>
      <c r="Q41" s="204"/>
      <c r="R41" s="204"/>
      <c r="S41" s="204"/>
      <c r="T41" s="204"/>
      <c r="U41" s="204"/>
      <c r="V41" s="204"/>
      <c r="W41" s="204"/>
      <c r="X41" s="237"/>
      <c r="Y41" s="303" t="s">
        <v>13</v>
      </c>
      <c r="Z41" s="298"/>
      <c r="AA41" s="299"/>
      <c r="AB41" s="496" t="s">
        <v>180</v>
      </c>
      <c r="AC41" s="496"/>
      <c r="AD41" s="496"/>
      <c r="AE41" s="363">
        <v>94.2</v>
      </c>
      <c r="AF41" s="364"/>
      <c r="AG41" s="364"/>
      <c r="AH41" s="364"/>
      <c r="AI41" s="363" t="s">
        <v>718</v>
      </c>
      <c r="AJ41" s="364"/>
      <c r="AK41" s="364"/>
      <c r="AL41" s="364"/>
      <c r="AM41" s="363" t="s">
        <v>718</v>
      </c>
      <c r="AN41" s="364"/>
      <c r="AO41" s="364"/>
      <c r="AP41" s="364"/>
      <c r="AQ41" s="166" t="s">
        <v>718</v>
      </c>
      <c r="AR41" s="167"/>
      <c r="AS41" s="167"/>
      <c r="AT41" s="168"/>
      <c r="AU41" s="364" t="s">
        <v>718</v>
      </c>
      <c r="AV41" s="364"/>
      <c r="AW41" s="364"/>
      <c r="AX41" s="365"/>
      <c r="AY41">
        <f t="shared" si="4"/>
        <v>1</v>
      </c>
    </row>
    <row r="42" spans="1:51" ht="23.25" customHeight="1" x14ac:dyDescent="0.15">
      <c r="A42" s="902" t="s">
        <v>380</v>
      </c>
      <c r="B42" s="903"/>
      <c r="C42" s="903"/>
      <c r="D42" s="903"/>
      <c r="E42" s="903"/>
      <c r="F42" s="904"/>
      <c r="G42" s="908" t="s">
        <v>807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hidden="1" customHeight="1" x14ac:dyDescent="0.15">
      <c r="A44" s="656" t="s">
        <v>349</v>
      </c>
      <c r="B44" s="657"/>
      <c r="C44" s="657"/>
      <c r="D44" s="657"/>
      <c r="E44" s="657"/>
      <c r="F44" s="658"/>
      <c r="G44" s="564" t="s">
        <v>146</v>
      </c>
      <c r="H44" s="377"/>
      <c r="I44" s="377"/>
      <c r="J44" s="377"/>
      <c r="K44" s="377"/>
      <c r="L44" s="377"/>
      <c r="M44" s="377"/>
      <c r="N44" s="377"/>
      <c r="O44" s="565"/>
      <c r="P44" s="643" t="s">
        <v>59</v>
      </c>
      <c r="Q44" s="377"/>
      <c r="R44" s="377"/>
      <c r="S44" s="377"/>
      <c r="T44" s="377"/>
      <c r="U44" s="377"/>
      <c r="V44" s="377"/>
      <c r="W44" s="377"/>
      <c r="X44" s="565"/>
      <c r="Y44" s="644"/>
      <c r="Z44" s="645"/>
      <c r="AA44" s="646"/>
      <c r="AB44" s="647" t="s">
        <v>11</v>
      </c>
      <c r="AC44" s="648"/>
      <c r="AD44" s="649"/>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8"/>
      <c r="AR45" s="180"/>
      <c r="AS45" s="181" t="s">
        <v>233</v>
      </c>
      <c r="AT45" s="18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201"/>
      <c r="Q46" s="201"/>
      <c r="R46" s="201"/>
      <c r="S46" s="201"/>
      <c r="T46" s="201"/>
      <c r="U46" s="201"/>
      <c r="V46" s="201"/>
      <c r="W46" s="201"/>
      <c r="X46" s="232"/>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9"/>
      <c r="B48" s="660"/>
      <c r="C48" s="660"/>
      <c r="D48" s="660"/>
      <c r="E48" s="660"/>
      <c r="F48" s="661"/>
      <c r="G48" s="545"/>
      <c r="H48" s="546"/>
      <c r="I48" s="546"/>
      <c r="J48" s="546"/>
      <c r="K48" s="546"/>
      <c r="L48" s="546"/>
      <c r="M48" s="546"/>
      <c r="N48" s="546"/>
      <c r="O48" s="547"/>
      <c r="P48" s="204"/>
      <c r="Q48" s="204"/>
      <c r="R48" s="204"/>
      <c r="S48" s="204"/>
      <c r="T48" s="204"/>
      <c r="U48" s="204"/>
      <c r="V48" s="204"/>
      <c r="W48" s="204"/>
      <c r="X48" s="237"/>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43" t="s">
        <v>59</v>
      </c>
      <c r="Q51" s="377"/>
      <c r="R51" s="377"/>
      <c r="S51" s="377"/>
      <c r="T51" s="377"/>
      <c r="U51" s="377"/>
      <c r="V51" s="377"/>
      <c r="W51" s="377"/>
      <c r="X51" s="565"/>
      <c r="Y51" s="644"/>
      <c r="Z51" s="645"/>
      <c r="AA51" s="646"/>
      <c r="AB51" s="647" t="s">
        <v>11</v>
      </c>
      <c r="AC51" s="648"/>
      <c r="AD51" s="649"/>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8"/>
      <c r="AR52" s="180"/>
      <c r="AS52" s="181" t="s">
        <v>233</v>
      </c>
      <c r="AT52" s="18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201"/>
      <c r="Q53" s="201"/>
      <c r="R53" s="201"/>
      <c r="S53" s="201"/>
      <c r="T53" s="201"/>
      <c r="U53" s="201"/>
      <c r="V53" s="201"/>
      <c r="W53" s="201"/>
      <c r="X53" s="232"/>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9"/>
      <c r="B55" s="660"/>
      <c r="C55" s="660"/>
      <c r="D55" s="660"/>
      <c r="E55" s="660"/>
      <c r="F55" s="661"/>
      <c r="G55" s="545"/>
      <c r="H55" s="546"/>
      <c r="I55" s="546"/>
      <c r="J55" s="546"/>
      <c r="K55" s="546"/>
      <c r="L55" s="546"/>
      <c r="M55" s="546"/>
      <c r="N55" s="546"/>
      <c r="O55" s="547"/>
      <c r="P55" s="204"/>
      <c r="Q55" s="204"/>
      <c r="R55" s="204"/>
      <c r="S55" s="204"/>
      <c r="T55" s="204"/>
      <c r="U55" s="204"/>
      <c r="V55" s="204"/>
      <c r="W55" s="204"/>
      <c r="X55" s="237"/>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43" t="s">
        <v>59</v>
      </c>
      <c r="Q58" s="377"/>
      <c r="R58" s="377"/>
      <c r="S58" s="377"/>
      <c r="T58" s="377"/>
      <c r="U58" s="377"/>
      <c r="V58" s="377"/>
      <c r="W58" s="377"/>
      <c r="X58" s="565"/>
      <c r="Y58" s="644"/>
      <c r="Z58" s="645"/>
      <c r="AA58" s="646"/>
      <c r="AB58" s="647" t="s">
        <v>11</v>
      </c>
      <c r="AC58" s="648"/>
      <c r="AD58" s="649"/>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8"/>
      <c r="AR59" s="180"/>
      <c r="AS59" s="181" t="s">
        <v>233</v>
      </c>
      <c r="AT59" s="18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201"/>
      <c r="Q60" s="201"/>
      <c r="R60" s="201"/>
      <c r="S60" s="201"/>
      <c r="T60" s="201"/>
      <c r="U60" s="201"/>
      <c r="V60" s="201"/>
      <c r="W60" s="201"/>
      <c r="X60" s="232"/>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204"/>
      <c r="Q62" s="204"/>
      <c r="R62" s="204"/>
      <c r="S62" s="204"/>
      <c r="T62" s="204"/>
      <c r="U62" s="204"/>
      <c r="V62" s="204"/>
      <c r="W62" s="204"/>
      <c r="X62" s="237"/>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35" t="s">
        <v>390</v>
      </c>
      <c r="AF65" s="335"/>
      <c r="AG65" s="335"/>
      <c r="AH65" s="335"/>
      <c r="AI65" s="335" t="s">
        <v>412</v>
      </c>
      <c r="AJ65" s="335"/>
      <c r="AK65" s="335"/>
      <c r="AL65" s="335"/>
      <c r="AM65" s="335" t="s">
        <v>509</v>
      </c>
      <c r="AN65" s="335"/>
      <c r="AO65" s="335"/>
      <c r="AP65" s="335"/>
      <c r="AQ65" s="173" t="s">
        <v>232</v>
      </c>
      <c r="AR65" s="176"/>
      <c r="AS65" s="176"/>
      <c r="AT65" s="177"/>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8"/>
      <c r="AR66" s="180"/>
      <c r="AS66" s="181" t="s">
        <v>233</v>
      </c>
      <c r="AT66" s="182"/>
      <c r="AU66" s="271"/>
      <c r="AV66" s="271"/>
      <c r="AW66" s="868" t="s">
        <v>348</v>
      </c>
      <c r="AX66" s="981"/>
      <c r="AY66">
        <f>$AY$65</f>
        <v>0</v>
      </c>
    </row>
    <row r="67" spans="1:51" ht="23.25" hidden="1" customHeight="1" x14ac:dyDescent="0.15">
      <c r="A67" s="854"/>
      <c r="B67" s="855"/>
      <c r="C67" s="855"/>
      <c r="D67" s="855"/>
      <c r="E67" s="855"/>
      <c r="F67" s="856"/>
      <c r="G67" s="982" t="s">
        <v>234</v>
      </c>
      <c r="H67" s="917"/>
      <c r="I67" s="918"/>
      <c r="J67" s="918"/>
      <c r="K67" s="918"/>
      <c r="L67" s="918"/>
      <c r="M67" s="918"/>
      <c r="N67" s="918"/>
      <c r="O67" s="919"/>
      <c r="P67" s="917"/>
      <c r="Q67" s="918"/>
      <c r="R67" s="918"/>
      <c r="S67" s="918"/>
      <c r="T67" s="918"/>
      <c r="U67" s="918"/>
      <c r="V67" s="919"/>
      <c r="W67" s="923"/>
      <c r="X67" s="924"/>
      <c r="Y67" s="929" t="s">
        <v>12</v>
      </c>
      <c r="Z67" s="929"/>
      <c r="AA67" s="930"/>
      <c r="AB67" s="931" t="s">
        <v>370</v>
      </c>
      <c r="AC67" s="931"/>
      <c r="AD67" s="931"/>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4"/>
      <c r="B68" s="855"/>
      <c r="C68" s="855"/>
      <c r="D68" s="855"/>
      <c r="E68" s="855"/>
      <c r="F68" s="856"/>
      <c r="G68" s="957"/>
      <c r="H68" s="920"/>
      <c r="I68" s="921"/>
      <c r="J68" s="921"/>
      <c r="K68" s="921"/>
      <c r="L68" s="921"/>
      <c r="M68" s="921"/>
      <c r="N68" s="921"/>
      <c r="O68" s="922"/>
      <c r="P68" s="920"/>
      <c r="Q68" s="921"/>
      <c r="R68" s="921"/>
      <c r="S68" s="921"/>
      <c r="T68" s="921"/>
      <c r="U68" s="921"/>
      <c r="V68" s="922"/>
      <c r="W68" s="925"/>
      <c r="X68" s="926"/>
      <c r="Y68" s="130" t="s">
        <v>54</v>
      </c>
      <c r="Z68" s="130"/>
      <c r="AA68" s="131"/>
      <c r="AB68" s="977" t="s">
        <v>370</v>
      </c>
      <c r="AC68" s="977"/>
      <c r="AD68" s="977"/>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4"/>
      <c r="B69" s="855"/>
      <c r="C69" s="855"/>
      <c r="D69" s="855"/>
      <c r="E69" s="855"/>
      <c r="F69" s="856"/>
      <c r="G69" s="983"/>
      <c r="H69" s="920"/>
      <c r="I69" s="921"/>
      <c r="J69" s="921"/>
      <c r="K69" s="921"/>
      <c r="L69" s="921"/>
      <c r="M69" s="921"/>
      <c r="N69" s="921"/>
      <c r="O69" s="922"/>
      <c r="P69" s="920"/>
      <c r="Q69" s="921"/>
      <c r="R69" s="921"/>
      <c r="S69" s="921"/>
      <c r="T69" s="921"/>
      <c r="U69" s="921"/>
      <c r="V69" s="922"/>
      <c r="W69" s="927"/>
      <c r="X69" s="928"/>
      <c r="Y69" s="130" t="s">
        <v>13</v>
      </c>
      <c r="Z69" s="130"/>
      <c r="AA69" s="131"/>
      <c r="AB69" s="978" t="s">
        <v>371</v>
      </c>
      <c r="AC69" s="978"/>
      <c r="AD69" s="978"/>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4" t="s">
        <v>355</v>
      </c>
      <c r="B70" s="855"/>
      <c r="C70" s="855"/>
      <c r="D70" s="855"/>
      <c r="E70" s="855"/>
      <c r="F70" s="856"/>
      <c r="G70" s="957" t="s">
        <v>235</v>
      </c>
      <c r="H70" s="958"/>
      <c r="I70" s="958"/>
      <c r="J70" s="958"/>
      <c r="K70" s="958"/>
      <c r="L70" s="958"/>
      <c r="M70" s="958"/>
      <c r="N70" s="958"/>
      <c r="O70" s="958"/>
      <c r="P70" s="958"/>
      <c r="Q70" s="958"/>
      <c r="R70" s="958"/>
      <c r="S70" s="958"/>
      <c r="T70" s="958"/>
      <c r="U70" s="958"/>
      <c r="V70" s="958"/>
      <c r="W70" s="961" t="s">
        <v>369</v>
      </c>
      <c r="X70" s="962"/>
      <c r="Y70" s="929" t="s">
        <v>12</v>
      </c>
      <c r="Z70" s="929"/>
      <c r="AA70" s="930"/>
      <c r="AB70" s="931" t="s">
        <v>370</v>
      </c>
      <c r="AC70" s="931"/>
      <c r="AD70" s="931"/>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4"/>
      <c r="B71" s="855"/>
      <c r="C71" s="855"/>
      <c r="D71" s="855"/>
      <c r="E71" s="855"/>
      <c r="F71" s="856"/>
      <c r="G71" s="957"/>
      <c r="H71" s="959"/>
      <c r="I71" s="959"/>
      <c r="J71" s="959"/>
      <c r="K71" s="959"/>
      <c r="L71" s="959"/>
      <c r="M71" s="959"/>
      <c r="N71" s="959"/>
      <c r="O71" s="959"/>
      <c r="P71" s="959"/>
      <c r="Q71" s="959"/>
      <c r="R71" s="959"/>
      <c r="S71" s="959"/>
      <c r="T71" s="959"/>
      <c r="U71" s="959"/>
      <c r="V71" s="959"/>
      <c r="W71" s="963"/>
      <c r="X71" s="964"/>
      <c r="Y71" s="130" t="s">
        <v>54</v>
      </c>
      <c r="Z71" s="130"/>
      <c r="AA71" s="131"/>
      <c r="AB71" s="977" t="s">
        <v>370</v>
      </c>
      <c r="AC71" s="977"/>
      <c r="AD71" s="977"/>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7"/>
      <c r="B72" s="858"/>
      <c r="C72" s="858"/>
      <c r="D72" s="858"/>
      <c r="E72" s="858"/>
      <c r="F72" s="859"/>
      <c r="G72" s="957"/>
      <c r="H72" s="960"/>
      <c r="I72" s="960"/>
      <c r="J72" s="960"/>
      <c r="K72" s="960"/>
      <c r="L72" s="960"/>
      <c r="M72" s="960"/>
      <c r="N72" s="960"/>
      <c r="O72" s="960"/>
      <c r="P72" s="960"/>
      <c r="Q72" s="960"/>
      <c r="R72" s="960"/>
      <c r="S72" s="960"/>
      <c r="T72" s="960"/>
      <c r="U72" s="960"/>
      <c r="V72" s="960"/>
      <c r="W72" s="965"/>
      <c r="X72" s="966"/>
      <c r="Y72" s="130" t="s">
        <v>13</v>
      </c>
      <c r="Z72" s="130"/>
      <c r="AA72" s="131"/>
      <c r="AB72" s="978" t="s">
        <v>371</v>
      </c>
      <c r="AC72" s="978"/>
      <c r="AD72" s="978"/>
      <c r="AE72" s="371"/>
      <c r="AF72" s="372"/>
      <c r="AG72" s="372"/>
      <c r="AH72" s="372"/>
      <c r="AI72" s="371"/>
      <c r="AJ72" s="372"/>
      <c r="AK72" s="372"/>
      <c r="AL72" s="372"/>
      <c r="AM72" s="371"/>
      <c r="AN72" s="372"/>
      <c r="AO72" s="372"/>
      <c r="AP72" s="956"/>
      <c r="AQ72" s="363"/>
      <c r="AR72" s="364"/>
      <c r="AS72" s="364"/>
      <c r="AT72" s="817"/>
      <c r="AU72" s="364"/>
      <c r="AV72" s="364"/>
      <c r="AW72" s="364"/>
      <c r="AX72" s="365"/>
      <c r="AY72">
        <f t="shared" si="8"/>
        <v>0</v>
      </c>
    </row>
    <row r="73" spans="1:51" ht="18.75" hidden="1" customHeight="1" x14ac:dyDescent="0.15">
      <c r="A73" s="838" t="s">
        <v>350</v>
      </c>
      <c r="B73" s="839"/>
      <c r="C73" s="839"/>
      <c r="D73" s="839"/>
      <c r="E73" s="839"/>
      <c r="F73" s="840"/>
      <c r="G73" s="810"/>
      <c r="H73" s="176" t="s">
        <v>146</v>
      </c>
      <c r="I73" s="176"/>
      <c r="J73" s="176"/>
      <c r="K73" s="176"/>
      <c r="L73" s="176"/>
      <c r="M73" s="176"/>
      <c r="N73" s="176"/>
      <c r="O73" s="177"/>
      <c r="P73" s="173" t="s">
        <v>59</v>
      </c>
      <c r="Q73" s="176"/>
      <c r="R73" s="176"/>
      <c r="S73" s="176"/>
      <c r="T73" s="176"/>
      <c r="U73" s="176"/>
      <c r="V73" s="176"/>
      <c r="W73" s="176"/>
      <c r="X73" s="177"/>
      <c r="Y73" s="812"/>
      <c r="Z73" s="813"/>
      <c r="AA73" s="814"/>
      <c r="AB73" s="173" t="s">
        <v>11</v>
      </c>
      <c r="AC73" s="176"/>
      <c r="AD73" s="177"/>
      <c r="AE73" s="335" t="s">
        <v>390</v>
      </c>
      <c r="AF73" s="335"/>
      <c r="AG73" s="335"/>
      <c r="AH73" s="335"/>
      <c r="AI73" s="335" t="s">
        <v>412</v>
      </c>
      <c r="AJ73" s="335"/>
      <c r="AK73" s="335"/>
      <c r="AL73" s="335"/>
      <c r="AM73" s="335" t="s">
        <v>509</v>
      </c>
      <c r="AN73" s="335"/>
      <c r="AO73" s="335"/>
      <c r="AP73" s="335"/>
      <c r="AQ73" s="173" t="s">
        <v>232</v>
      </c>
      <c r="AR73" s="176"/>
      <c r="AS73" s="176"/>
      <c r="AT73" s="177"/>
      <c r="AU73" s="273" t="s">
        <v>134</v>
      </c>
      <c r="AV73" s="178"/>
      <c r="AW73" s="178"/>
      <c r="AX73" s="179"/>
      <c r="AY73">
        <f>COUNTA($H$75)</f>
        <v>0</v>
      </c>
    </row>
    <row r="74" spans="1:51" ht="18.75" hidden="1" customHeight="1" x14ac:dyDescent="0.15">
      <c r="A74" s="841"/>
      <c r="B74" s="842"/>
      <c r="C74" s="842"/>
      <c r="D74" s="842"/>
      <c r="E74" s="842"/>
      <c r="F74" s="843"/>
      <c r="G74" s="811"/>
      <c r="H74" s="181"/>
      <c r="I74" s="181"/>
      <c r="J74" s="181"/>
      <c r="K74" s="181"/>
      <c r="L74" s="181"/>
      <c r="M74" s="181"/>
      <c r="N74" s="181"/>
      <c r="O74" s="182"/>
      <c r="P74" s="175"/>
      <c r="Q74" s="181"/>
      <c r="R74" s="181"/>
      <c r="S74" s="181"/>
      <c r="T74" s="181"/>
      <c r="U74" s="181"/>
      <c r="V74" s="181"/>
      <c r="W74" s="181"/>
      <c r="X74" s="182"/>
      <c r="Y74" s="283"/>
      <c r="Z74" s="284"/>
      <c r="AA74" s="285"/>
      <c r="AB74" s="175"/>
      <c r="AC74" s="181"/>
      <c r="AD74" s="182"/>
      <c r="AE74" s="335"/>
      <c r="AF74" s="335"/>
      <c r="AG74" s="335"/>
      <c r="AH74" s="335"/>
      <c r="AI74" s="335"/>
      <c r="AJ74" s="335"/>
      <c r="AK74" s="335"/>
      <c r="AL74" s="335"/>
      <c r="AM74" s="335"/>
      <c r="AN74" s="335"/>
      <c r="AO74" s="335"/>
      <c r="AP74" s="335"/>
      <c r="AQ74" s="238"/>
      <c r="AR74" s="180"/>
      <c r="AS74" s="181" t="s">
        <v>233</v>
      </c>
      <c r="AT74" s="182"/>
      <c r="AU74" s="238"/>
      <c r="AV74" s="180"/>
      <c r="AW74" s="181" t="s">
        <v>179</v>
      </c>
      <c r="AX74" s="190"/>
      <c r="AY74">
        <f>$AY$73</f>
        <v>0</v>
      </c>
    </row>
    <row r="75" spans="1:51" ht="23.25" hidden="1" customHeight="1" x14ac:dyDescent="0.15">
      <c r="A75" s="841"/>
      <c r="B75" s="842"/>
      <c r="C75" s="842"/>
      <c r="D75" s="842"/>
      <c r="E75" s="842"/>
      <c r="F75" s="843"/>
      <c r="G75" s="788" t="s">
        <v>234</v>
      </c>
      <c r="H75" s="201"/>
      <c r="I75" s="201"/>
      <c r="J75" s="201"/>
      <c r="K75" s="201"/>
      <c r="L75" s="201"/>
      <c r="M75" s="201"/>
      <c r="N75" s="201"/>
      <c r="O75" s="232"/>
      <c r="P75" s="201"/>
      <c r="Q75" s="201"/>
      <c r="R75" s="201"/>
      <c r="S75" s="201"/>
      <c r="T75" s="201"/>
      <c r="U75" s="201"/>
      <c r="V75" s="201"/>
      <c r="W75" s="201"/>
      <c r="X75" s="232"/>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9"/>
      <c r="H76" s="234"/>
      <c r="I76" s="234"/>
      <c r="J76" s="234"/>
      <c r="K76" s="234"/>
      <c r="L76" s="234"/>
      <c r="M76" s="234"/>
      <c r="N76" s="234"/>
      <c r="O76" s="235"/>
      <c r="P76" s="234"/>
      <c r="Q76" s="234"/>
      <c r="R76" s="234"/>
      <c r="S76" s="234"/>
      <c r="T76" s="234"/>
      <c r="U76" s="234"/>
      <c r="V76" s="234"/>
      <c r="W76" s="234"/>
      <c r="X76" s="235"/>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90"/>
      <c r="H77" s="204"/>
      <c r="I77" s="204"/>
      <c r="J77" s="204"/>
      <c r="K77" s="204"/>
      <c r="L77" s="204"/>
      <c r="M77" s="204"/>
      <c r="N77" s="204"/>
      <c r="O77" s="237"/>
      <c r="P77" s="234"/>
      <c r="Q77" s="234"/>
      <c r="R77" s="234"/>
      <c r="S77" s="234"/>
      <c r="T77" s="234"/>
      <c r="U77" s="234"/>
      <c r="V77" s="234"/>
      <c r="W77" s="234"/>
      <c r="X77" s="235"/>
      <c r="Y77" s="173" t="s">
        <v>13</v>
      </c>
      <c r="Z77" s="176"/>
      <c r="AA77" s="177"/>
      <c r="AB77" s="217" t="s">
        <v>14</v>
      </c>
      <c r="AC77" s="217"/>
      <c r="AD77" s="217"/>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383</v>
      </c>
      <c r="B78" s="916"/>
      <c r="C78" s="916"/>
      <c r="D78" s="916"/>
      <c r="E78" s="950" t="s">
        <v>328</v>
      </c>
      <c r="F78" s="951"/>
      <c r="G78" s="54" t="s">
        <v>235</v>
      </c>
      <c r="H78" s="852"/>
      <c r="I78" s="245"/>
      <c r="J78" s="245"/>
      <c r="K78" s="245"/>
      <c r="L78" s="245"/>
      <c r="M78" s="245"/>
      <c r="N78" s="245"/>
      <c r="O78" s="853"/>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c r="AS79" s="126"/>
      <c r="AT79" s="127"/>
      <c r="AU79" s="127"/>
      <c r="AV79" s="127"/>
      <c r="AW79" s="127"/>
      <c r="AX79" s="128"/>
      <c r="AY79">
        <f>COUNTIF($AR$79,"☑")</f>
        <v>0</v>
      </c>
    </row>
    <row r="80" spans="1:51" ht="18.75" hidden="1" customHeight="1" x14ac:dyDescent="0.15">
      <c r="A80" s="518" t="s">
        <v>147</v>
      </c>
      <c r="B80" s="847" t="s">
        <v>341</v>
      </c>
      <c r="C80" s="848"/>
      <c r="D80" s="848"/>
      <c r="E80" s="848"/>
      <c r="F80" s="849"/>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5"/>
      <c r="AY80">
        <f>COUNTA($G$82)</f>
        <v>0</v>
      </c>
    </row>
    <row r="81" spans="1:60" ht="22.5" hidden="1" customHeight="1" x14ac:dyDescent="0.15">
      <c r="A81" s="519"/>
      <c r="B81" s="850"/>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6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1"/>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9" t="s">
        <v>61</v>
      </c>
      <c r="H85" s="786"/>
      <c r="I85" s="786"/>
      <c r="J85" s="786"/>
      <c r="K85" s="786"/>
      <c r="L85" s="786"/>
      <c r="M85" s="786"/>
      <c r="N85" s="786"/>
      <c r="O85" s="787"/>
      <c r="P85" s="785" t="s">
        <v>63</v>
      </c>
      <c r="Q85" s="786"/>
      <c r="R85" s="786"/>
      <c r="S85" s="786"/>
      <c r="T85" s="786"/>
      <c r="U85" s="786"/>
      <c r="V85" s="786"/>
      <c r="W85" s="786"/>
      <c r="X85" s="787"/>
      <c r="Y85" s="208"/>
      <c r="Z85" s="209"/>
      <c r="AA85" s="210"/>
      <c r="AB85" s="457" t="s">
        <v>11</v>
      </c>
      <c r="AC85" s="458"/>
      <c r="AD85" s="459"/>
      <c r="AE85" s="335" t="s">
        <v>390</v>
      </c>
      <c r="AF85" s="335"/>
      <c r="AG85" s="335"/>
      <c r="AH85" s="335"/>
      <c r="AI85" s="335" t="s">
        <v>412</v>
      </c>
      <c r="AJ85" s="335"/>
      <c r="AK85" s="335"/>
      <c r="AL85" s="335"/>
      <c r="AM85" s="335" t="s">
        <v>509</v>
      </c>
      <c r="AN85" s="335"/>
      <c r="AO85" s="335"/>
      <c r="AP85" s="335"/>
      <c r="AQ85" s="173" t="s">
        <v>232</v>
      </c>
      <c r="AR85" s="176"/>
      <c r="AS85" s="176"/>
      <c r="AT85" s="177"/>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8"/>
      <c r="Z86" s="209"/>
      <c r="AA86" s="210"/>
      <c r="AB86" s="332"/>
      <c r="AC86" s="333"/>
      <c r="AD86" s="334"/>
      <c r="AE86" s="335"/>
      <c r="AF86" s="335"/>
      <c r="AG86" s="335"/>
      <c r="AH86" s="335"/>
      <c r="AI86" s="335"/>
      <c r="AJ86" s="335"/>
      <c r="AK86" s="335"/>
      <c r="AL86" s="335"/>
      <c r="AM86" s="335"/>
      <c r="AN86" s="335"/>
      <c r="AO86" s="335"/>
      <c r="AP86" s="335"/>
      <c r="AQ86" s="270"/>
      <c r="AR86" s="271"/>
      <c r="AS86" s="181" t="s">
        <v>233</v>
      </c>
      <c r="AT86" s="18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1"/>
      <c r="H87" s="201"/>
      <c r="I87" s="201"/>
      <c r="J87" s="201"/>
      <c r="K87" s="201"/>
      <c r="L87" s="201"/>
      <c r="M87" s="201"/>
      <c r="N87" s="201"/>
      <c r="O87" s="232"/>
      <c r="P87" s="201"/>
      <c r="Q87" s="803"/>
      <c r="R87" s="803"/>
      <c r="S87" s="803"/>
      <c r="T87" s="803"/>
      <c r="U87" s="803"/>
      <c r="V87" s="803"/>
      <c r="W87" s="803"/>
      <c r="X87" s="804"/>
      <c r="Y87" s="762" t="s">
        <v>62</v>
      </c>
      <c r="Z87" s="763"/>
      <c r="AA87" s="764"/>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3"/>
      <c r="H88" s="234"/>
      <c r="I88" s="234"/>
      <c r="J88" s="234"/>
      <c r="K88" s="234"/>
      <c r="L88" s="234"/>
      <c r="M88" s="234"/>
      <c r="N88" s="234"/>
      <c r="O88" s="235"/>
      <c r="P88" s="805"/>
      <c r="Q88" s="805"/>
      <c r="R88" s="805"/>
      <c r="S88" s="805"/>
      <c r="T88" s="805"/>
      <c r="U88" s="805"/>
      <c r="V88" s="805"/>
      <c r="W88" s="805"/>
      <c r="X88" s="806"/>
      <c r="Y88" s="739" t="s">
        <v>54</v>
      </c>
      <c r="Z88" s="740"/>
      <c r="AA88" s="741"/>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6"/>
      <c r="H89" s="204"/>
      <c r="I89" s="204"/>
      <c r="J89" s="204"/>
      <c r="K89" s="204"/>
      <c r="L89" s="204"/>
      <c r="M89" s="204"/>
      <c r="N89" s="204"/>
      <c r="O89" s="237"/>
      <c r="P89" s="304"/>
      <c r="Q89" s="304"/>
      <c r="R89" s="304"/>
      <c r="S89" s="304"/>
      <c r="T89" s="304"/>
      <c r="U89" s="304"/>
      <c r="V89" s="304"/>
      <c r="W89" s="304"/>
      <c r="X89" s="807"/>
      <c r="Y89" s="739" t="s">
        <v>13</v>
      </c>
      <c r="Z89" s="740"/>
      <c r="AA89" s="741"/>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9" t="s">
        <v>61</v>
      </c>
      <c r="H90" s="786"/>
      <c r="I90" s="786"/>
      <c r="J90" s="786"/>
      <c r="K90" s="786"/>
      <c r="L90" s="786"/>
      <c r="M90" s="786"/>
      <c r="N90" s="786"/>
      <c r="O90" s="787"/>
      <c r="P90" s="785" t="s">
        <v>63</v>
      </c>
      <c r="Q90" s="786"/>
      <c r="R90" s="786"/>
      <c r="S90" s="786"/>
      <c r="T90" s="786"/>
      <c r="U90" s="786"/>
      <c r="V90" s="786"/>
      <c r="W90" s="786"/>
      <c r="X90" s="787"/>
      <c r="Y90" s="208"/>
      <c r="Z90" s="209"/>
      <c r="AA90" s="210"/>
      <c r="AB90" s="457" t="s">
        <v>11</v>
      </c>
      <c r="AC90" s="458"/>
      <c r="AD90" s="459"/>
      <c r="AE90" s="335" t="s">
        <v>390</v>
      </c>
      <c r="AF90" s="335"/>
      <c r="AG90" s="335"/>
      <c r="AH90" s="335"/>
      <c r="AI90" s="335" t="s">
        <v>412</v>
      </c>
      <c r="AJ90" s="335"/>
      <c r="AK90" s="335"/>
      <c r="AL90" s="335"/>
      <c r="AM90" s="335" t="s">
        <v>509</v>
      </c>
      <c r="AN90" s="335"/>
      <c r="AO90" s="335"/>
      <c r="AP90" s="335"/>
      <c r="AQ90" s="173" t="s">
        <v>232</v>
      </c>
      <c r="AR90" s="176"/>
      <c r="AS90" s="176"/>
      <c r="AT90" s="177"/>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8"/>
      <c r="Z91" s="209"/>
      <c r="AA91" s="210"/>
      <c r="AB91" s="332"/>
      <c r="AC91" s="333"/>
      <c r="AD91" s="334"/>
      <c r="AE91" s="335"/>
      <c r="AF91" s="335"/>
      <c r="AG91" s="335"/>
      <c r="AH91" s="335"/>
      <c r="AI91" s="335"/>
      <c r="AJ91" s="335"/>
      <c r="AK91" s="335"/>
      <c r="AL91" s="335"/>
      <c r="AM91" s="335"/>
      <c r="AN91" s="335"/>
      <c r="AO91" s="335"/>
      <c r="AP91" s="335"/>
      <c r="AQ91" s="270"/>
      <c r="AR91" s="271"/>
      <c r="AS91" s="181" t="s">
        <v>233</v>
      </c>
      <c r="AT91" s="18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1"/>
      <c r="H92" s="201"/>
      <c r="I92" s="201"/>
      <c r="J92" s="201"/>
      <c r="K92" s="201"/>
      <c r="L92" s="201"/>
      <c r="M92" s="201"/>
      <c r="N92" s="201"/>
      <c r="O92" s="232"/>
      <c r="P92" s="201"/>
      <c r="Q92" s="803"/>
      <c r="R92" s="803"/>
      <c r="S92" s="803"/>
      <c r="T92" s="803"/>
      <c r="U92" s="803"/>
      <c r="V92" s="803"/>
      <c r="W92" s="803"/>
      <c r="X92" s="804"/>
      <c r="Y92" s="762" t="s">
        <v>62</v>
      </c>
      <c r="Z92" s="763"/>
      <c r="AA92" s="764"/>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805"/>
      <c r="Q93" s="805"/>
      <c r="R93" s="805"/>
      <c r="S93" s="805"/>
      <c r="T93" s="805"/>
      <c r="U93" s="805"/>
      <c r="V93" s="805"/>
      <c r="W93" s="805"/>
      <c r="X93" s="806"/>
      <c r="Y93" s="739" t="s">
        <v>54</v>
      </c>
      <c r="Z93" s="740"/>
      <c r="AA93" s="741"/>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6"/>
      <c r="H94" s="204"/>
      <c r="I94" s="204"/>
      <c r="J94" s="204"/>
      <c r="K94" s="204"/>
      <c r="L94" s="204"/>
      <c r="M94" s="204"/>
      <c r="N94" s="204"/>
      <c r="O94" s="237"/>
      <c r="P94" s="304"/>
      <c r="Q94" s="304"/>
      <c r="R94" s="304"/>
      <c r="S94" s="304"/>
      <c r="T94" s="304"/>
      <c r="U94" s="304"/>
      <c r="V94" s="304"/>
      <c r="W94" s="304"/>
      <c r="X94" s="807"/>
      <c r="Y94" s="739" t="s">
        <v>13</v>
      </c>
      <c r="Z94" s="740"/>
      <c r="AA94" s="741"/>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9" t="s">
        <v>61</v>
      </c>
      <c r="H95" s="786"/>
      <c r="I95" s="786"/>
      <c r="J95" s="786"/>
      <c r="K95" s="786"/>
      <c r="L95" s="786"/>
      <c r="M95" s="786"/>
      <c r="N95" s="786"/>
      <c r="O95" s="787"/>
      <c r="P95" s="785" t="s">
        <v>63</v>
      </c>
      <c r="Q95" s="786"/>
      <c r="R95" s="786"/>
      <c r="S95" s="786"/>
      <c r="T95" s="786"/>
      <c r="U95" s="786"/>
      <c r="V95" s="786"/>
      <c r="W95" s="786"/>
      <c r="X95" s="787"/>
      <c r="Y95" s="208"/>
      <c r="Z95" s="209"/>
      <c r="AA95" s="210"/>
      <c r="AB95" s="457" t="s">
        <v>11</v>
      </c>
      <c r="AC95" s="458"/>
      <c r="AD95" s="459"/>
      <c r="AE95" s="335" t="s">
        <v>390</v>
      </c>
      <c r="AF95" s="335"/>
      <c r="AG95" s="335"/>
      <c r="AH95" s="335"/>
      <c r="AI95" s="335" t="s">
        <v>412</v>
      </c>
      <c r="AJ95" s="335"/>
      <c r="AK95" s="335"/>
      <c r="AL95" s="335"/>
      <c r="AM95" s="335" t="s">
        <v>509</v>
      </c>
      <c r="AN95" s="335"/>
      <c r="AO95" s="335"/>
      <c r="AP95" s="335"/>
      <c r="AQ95" s="173" t="s">
        <v>232</v>
      </c>
      <c r="AR95" s="176"/>
      <c r="AS95" s="176"/>
      <c r="AT95" s="177"/>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8"/>
      <c r="Z96" s="209"/>
      <c r="AA96" s="210"/>
      <c r="AB96" s="332"/>
      <c r="AC96" s="333"/>
      <c r="AD96" s="334"/>
      <c r="AE96" s="335"/>
      <c r="AF96" s="335"/>
      <c r="AG96" s="335"/>
      <c r="AH96" s="335"/>
      <c r="AI96" s="335"/>
      <c r="AJ96" s="335"/>
      <c r="AK96" s="335"/>
      <c r="AL96" s="335"/>
      <c r="AM96" s="335"/>
      <c r="AN96" s="335"/>
      <c r="AO96" s="335"/>
      <c r="AP96" s="335"/>
      <c r="AQ96" s="270"/>
      <c r="AR96" s="271"/>
      <c r="AS96" s="181" t="s">
        <v>233</v>
      </c>
      <c r="AT96" s="182"/>
      <c r="AU96" s="271"/>
      <c r="AV96" s="271"/>
      <c r="AW96" s="375" t="s">
        <v>179</v>
      </c>
      <c r="AX96" s="376"/>
      <c r="AY96">
        <f>$AY$95</f>
        <v>0</v>
      </c>
    </row>
    <row r="97" spans="1:60" ht="23.25" hidden="1" customHeight="1" x14ac:dyDescent="0.15">
      <c r="A97" s="519"/>
      <c r="B97" s="551"/>
      <c r="C97" s="551"/>
      <c r="D97" s="551"/>
      <c r="E97" s="551"/>
      <c r="F97" s="552"/>
      <c r="G97" s="231"/>
      <c r="H97" s="201"/>
      <c r="I97" s="201"/>
      <c r="J97" s="201"/>
      <c r="K97" s="201"/>
      <c r="L97" s="201"/>
      <c r="M97" s="201"/>
      <c r="N97" s="201"/>
      <c r="O97" s="232"/>
      <c r="P97" s="201"/>
      <c r="Q97" s="803"/>
      <c r="R97" s="803"/>
      <c r="S97" s="803"/>
      <c r="T97" s="803"/>
      <c r="U97" s="803"/>
      <c r="V97" s="803"/>
      <c r="W97" s="803"/>
      <c r="X97" s="804"/>
      <c r="Y97" s="762" t="s">
        <v>62</v>
      </c>
      <c r="Z97" s="763"/>
      <c r="AA97" s="764"/>
      <c r="AB97" s="409"/>
      <c r="AC97" s="410"/>
      <c r="AD97" s="411"/>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805"/>
      <c r="Q98" s="805"/>
      <c r="R98" s="805"/>
      <c r="S98" s="805"/>
      <c r="T98" s="805"/>
      <c r="U98" s="805"/>
      <c r="V98" s="805"/>
      <c r="W98" s="805"/>
      <c r="X98" s="806"/>
      <c r="Y98" s="739" t="s">
        <v>54</v>
      </c>
      <c r="Z98" s="740"/>
      <c r="AA98" s="741"/>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83"/>
      <c r="C99" s="883"/>
      <c r="D99" s="883"/>
      <c r="E99" s="883"/>
      <c r="F99" s="884"/>
      <c r="G99" s="808"/>
      <c r="H99" s="248"/>
      <c r="I99" s="248"/>
      <c r="J99" s="248"/>
      <c r="K99" s="248"/>
      <c r="L99" s="248"/>
      <c r="M99" s="248"/>
      <c r="N99" s="248"/>
      <c r="O99" s="809"/>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60" t="s">
        <v>11</v>
      </c>
      <c r="AC100" s="860"/>
      <c r="AD100" s="860"/>
      <c r="AE100" s="824" t="s">
        <v>390</v>
      </c>
      <c r="AF100" s="825"/>
      <c r="AG100" s="825"/>
      <c r="AH100" s="826"/>
      <c r="AI100" s="824" t="s">
        <v>412</v>
      </c>
      <c r="AJ100" s="825"/>
      <c r="AK100" s="825"/>
      <c r="AL100" s="826"/>
      <c r="AM100" s="824" t="s">
        <v>509</v>
      </c>
      <c r="AN100" s="825"/>
      <c r="AO100" s="825"/>
      <c r="AP100" s="826"/>
      <c r="AQ100" s="939" t="s">
        <v>417</v>
      </c>
      <c r="AR100" s="940"/>
      <c r="AS100" s="940"/>
      <c r="AT100" s="941"/>
      <c r="AU100" s="939" t="s">
        <v>541</v>
      </c>
      <c r="AV100" s="940"/>
      <c r="AW100" s="940"/>
      <c r="AX100" s="942"/>
    </row>
    <row r="101" spans="1:60" ht="30" customHeight="1" x14ac:dyDescent="0.15">
      <c r="A101" s="490"/>
      <c r="B101" s="491"/>
      <c r="C101" s="491"/>
      <c r="D101" s="491"/>
      <c r="E101" s="491"/>
      <c r="F101" s="492"/>
      <c r="G101" s="201" t="s">
        <v>793</v>
      </c>
      <c r="H101" s="201"/>
      <c r="I101" s="201"/>
      <c r="J101" s="201"/>
      <c r="K101" s="201"/>
      <c r="L101" s="201"/>
      <c r="M101" s="201"/>
      <c r="N101" s="201"/>
      <c r="O101" s="201"/>
      <c r="P101" s="201"/>
      <c r="Q101" s="201"/>
      <c r="R101" s="201"/>
      <c r="S101" s="201"/>
      <c r="T101" s="201"/>
      <c r="U101" s="201"/>
      <c r="V101" s="201"/>
      <c r="W101" s="201"/>
      <c r="X101" s="232"/>
      <c r="Y101" s="800" t="s">
        <v>55</v>
      </c>
      <c r="Z101" s="725"/>
      <c r="AA101" s="726"/>
      <c r="AB101" s="550" t="s">
        <v>371</v>
      </c>
      <c r="AC101" s="550"/>
      <c r="AD101" s="550"/>
      <c r="AE101" s="358">
        <v>99.4</v>
      </c>
      <c r="AF101" s="358"/>
      <c r="AG101" s="358"/>
      <c r="AH101" s="358"/>
      <c r="AI101" s="358">
        <v>99.4</v>
      </c>
      <c r="AJ101" s="358"/>
      <c r="AK101" s="358"/>
      <c r="AL101" s="358"/>
      <c r="AM101" s="358" t="s">
        <v>718</v>
      </c>
      <c r="AN101" s="358"/>
      <c r="AO101" s="358"/>
      <c r="AP101" s="358"/>
      <c r="AQ101" s="358" t="s">
        <v>718</v>
      </c>
      <c r="AR101" s="358"/>
      <c r="AS101" s="358"/>
      <c r="AT101" s="358"/>
      <c r="AU101" s="363"/>
      <c r="AV101" s="364"/>
      <c r="AW101" s="364"/>
      <c r="AX101" s="365"/>
    </row>
    <row r="102" spans="1:60" ht="30" customHeight="1" x14ac:dyDescent="0.15">
      <c r="A102" s="493"/>
      <c r="B102" s="494"/>
      <c r="C102" s="494"/>
      <c r="D102" s="494"/>
      <c r="E102" s="494"/>
      <c r="F102" s="495"/>
      <c r="G102" s="204"/>
      <c r="H102" s="204"/>
      <c r="I102" s="204"/>
      <c r="J102" s="204"/>
      <c r="K102" s="204"/>
      <c r="L102" s="204"/>
      <c r="M102" s="204"/>
      <c r="N102" s="204"/>
      <c r="O102" s="204"/>
      <c r="P102" s="204"/>
      <c r="Q102" s="204"/>
      <c r="R102" s="204"/>
      <c r="S102" s="204"/>
      <c r="T102" s="204"/>
      <c r="U102" s="204"/>
      <c r="V102" s="204"/>
      <c r="W102" s="204"/>
      <c r="X102" s="237"/>
      <c r="Y102" s="473" t="s">
        <v>56</v>
      </c>
      <c r="Z102" s="340"/>
      <c r="AA102" s="341"/>
      <c r="AB102" s="550" t="s">
        <v>371</v>
      </c>
      <c r="AC102" s="550"/>
      <c r="AD102" s="550"/>
      <c r="AE102" s="358">
        <v>100</v>
      </c>
      <c r="AF102" s="358"/>
      <c r="AG102" s="358"/>
      <c r="AH102" s="358"/>
      <c r="AI102" s="358">
        <v>100</v>
      </c>
      <c r="AJ102" s="358"/>
      <c r="AK102" s="358"/>
      <c r="AL102" s="358"/>
      <c r="AM102" s="358">
        <v>100</v>
      </c>
      <c r="AN102" s="358"/>
      <c r="AO102" s="358"/>
      <c r="AP102" s="358"/>
      <c r="AQ102" s="358">
        <v>100</v>
      </c>
      <c r="AR102" s="358"/>
      <c r="AS102" s="358"/>
      <c r="AT102" s="358"/>
      <c r="AU102" s="371">
        <v>100</v>
      </c>
      <c r="AV102" s="372"/>
      <c r="AW102" s="372"/>
      <c r="AX102" s="943"/>
    </row>
    <row r="103" spans="1:60" ht="31.5" customHeight="1" x14ac:dyDescent="0.15">
      <c r="A103" s="487" t="s">
        <v>351</v>
      </c>
      <c r="B103" s="488"/>
      <c r="C103" s="488"/>
      <c r="D103" s="488"/>
      <c r="E103" s="488"/>
      <c r="F103" s="489"/>
      <c r="G103" s="740" t="s">
        <v>60</v>
      </c>
      <c r="H103" s="740"/>
      <c r="I103" s="740"/>
      <c r="J103" s="740"/>
      <c r="K103" s="740"/>
      <c r="L103" s="740"/>
      <c r="M103" s="740"/>
      <c r="N103" s="740"/>
      <c r="O103" s="740"/>
      <c r="P103" s="740"/>
      <c r="Q103" s="740"/>
      <c r="R103" s="740"/>
      <c r="S103" s="740"/>
      <c r="T103" s="740"/>
      <c r="U103" s="740"/>
      <c r="V103" s="740"/>
      <c r="W103" s="740"/>
      <c r="X103" s="741"/>
      <c r="Y103" s="467"/>
      <c r="Z103" s="468"/>
      <c r="AA103" s="469"/>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30" customHeight="1" x14ac:dyDescent="0.15">
      <c r="A104" s="490"/>
      <c r="B104" s="491"/>
      <c r="C104" s="491"/>
      <c r="D104" s="491"/>
      <c r="E104" s="491"/>
      <c r="F104" s="492"/>
      <c r="G104" s="201" t="s">
        <v>794</v>
      </c>
      <c r="H104" s="201"/>
      <c r="I104" s="201"/>
      <c r="J104" s="201"/>
      <c r="K104" s="201"/>
      <c r="L104" s="201"/>
      <c r="M104" s="201"/>
      <c r="N104" s="201"/>
      <c r="O104" s="201"/>
      <c r="P104" s="201"/>
      <c r="Q104" s="201"/>
      <c r="R104" s="201"/>
      <c r="S104" s="201"/>
      <c r="T104" s="201"/>
      <c r="U104" s="201"/>
      <c r="V104" s="201"/>
      <c r="W104" s="201"/>
      <c r="X104" s="232"/>
      <c r="Y104" s="476" t="s">
        <v>55</v>
      </c>
      <c r="Z104" s="477"/>
      <c r="AA104" s="478"/>
      <c r="AB104" s="470" t="s">
        <v>371</v>
      </c>
      <c r="AC104" s="471"/>
      <c r="AD104" s="472"/>
      <c r="AE104" s="358">
        <v>96.1</v>
      </c>
      <c r="AF104" s="358"/>
      <c r="AG104" s="358"/>
      <c r="AH104" s="358"/>
      <c r="AI104" s="358">
        <v>96</v>
      </c>
      <c r="AJ104" s="358"/>
      <c r="AK104" s="358"/>
      <c r="AL104" s="358"/>
      <c r="AM104" s="358" t="s">
        <v>718</v>
      </c>
      <c r="AN104" s="358"/>
      <c r="AO104" s="358"/>
      <c r="AP104" s="358"/>
      <c r="AQ104" s="358" t="s">
        <v>718</v>
      </c>
      <c r="AR104" s="358"/>
      <c r="AS104" s="358"/>
      <c r="AT104" s="358"/>
      <c r="AU104" s="358"/>
      <c r="AV104" s="358"/>
      <c r="AW104" s="358"/>
      <c r="AX104" s="359"/>
      <c r="AY104">
        <f>$AY$103</f>
        <v>1</v>
      </c>
    </row>
    <row r="105" spans="1:60" ht="30" customHeight="1" x14ac:dyDescent="0.15">
      <c r="A105" s="493"/>
      <c r="B105" s="494"/>
      <c r="C105" s="494"/>
      <c r="D105" s="494"/>
      <c r="E105" s="494"/>
      <c r="F105" s="495"/>
      <c r="G105" s="204"/>
      <c r="H105" s="204"/>
      <c r="I105" s="204"/>
      <c r="J105" s="204"/>
      <c r="K105" s="204"/>
      <c r="L105" s="204"/>
      <c r="M105" s="204"/>
      <c r="N105" s="204"/>
      <c r="O105" s="204"/>
      <c r="P105" s="204"/>
      <c r="Q105" s="204"/>
      <c r="R105" s="204"/>
      <c r="S105" s="204"/>
      <c r="T105" s="204"/>
      <c r="U105" s="204"/>
      <c r="V105" s="204"/>
      <c r="W105" s="204"/>
      <c r="X105" s="237"/>
      <c r="Y105" s="473" t="s">
        <v>56</v>
      </c>
      <c r="Z105" s="474"/>
      <c r="AA105" s="475"/>
      <c r="AB105" s="409" t="s">
        <v>371</v>
      </c>
      <c r="AC105" s="410"/>
      <c r="AD105" s="411"/>
      <c r="AE105" s="358">
        <v>100</v>
      </c>
      <c r="AF105" s="358"/>
      <c r="AG105" s="358"/>
      <c r="AH105" s="358"/>
      <c r="AI105" s="358">
        <v>100</v>
      </c>
      <c r="AJ105" s="358"/>
      <c r="AK105" s="358"/>
      <c r="AL105" s="358"/>
      <c r="AM105" s="358">
        <v>100</v>
      </c>
      <c r="AN105" s="358"/>
      <c r="AO105" s="358"/>
      <c r="AP105" s="358"/>
      <c r="AQ105" s="358">
        <v>100</v>
      </c>
      <c r="AR105" s="358"/>
      <c r="AS105" s="358"/>
      <c r="AT105" s="358"/>
      <c r="AU105" s="358">
        <v>100</v>
      </c>
      <c r="AV105" s="358"/>
      <c r="AW105" s="358"/>
      <c r="AX105" s="359"/>
      <c r="AY105">
        <f>$AY$103</f>
        <v>1</v>
      </c>
    </row>
    <row r="106" spans="1:60" ht="31.5" hidden="1" customHeight="1" x14ac:dyDescent="0.15">
      <c r="A106" s="487" t="s">
        <v>351</v>
      </c>
      <c r="B106" s="488"/>
      <c r="C106" s="488"/>
      <c r="D106" s="488"/>
      <c r="E106" s="488"/>
      <c r="F106" s="489"/>
      <c r="G106" s="740" t="s">
        <v>60</v>
      </c>
      <c r="H106" s="740"/>
      <c r="I106" s="740"/>
      <c r="J106" s="740"/>
      <c r="K106" s="740"/>
      <c r="L106" s="740"/>
      <c r="M106" s="740"/>
      <c r="N106" s="740"/>
      <c r="O106" s="740"/>
      <c r="P106" s="740"/>
      <c r="Q106" s="740"/>
      <c r="R106" s="740"/>
      <c r="S106" s="740"/>
      <c r="T106" s="740"/>
      <c r="U106" s="740"/>
      <c r="V106" s="740"/>
      <c r="W106" s="740"/>
      <c r="X106" s="741"/>
      <c r="Y106" s="467"/>
      <c r="Z106" s="468"/>
      <c r="AA106" s="469"/>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0"/>
      <c r="B107" s="491"/>
      <c r="C107" s="491"/>
      <c r="D107" s="491"/>
      <c r="E107" s="491"/>
      <c r="F107" s="492"/>
      <c r="G107" s="201"/>
      <c r="H107" s="201"/>
      <c r="I107" s="201"/>
      <c r="J107" s="201"/>
      <c r="K107" s="201"/>
      <c r="L107" s="201"/>
      <c r="M107" s="201"/>
      <c r="N107" s="201"/>
      <c r="O107" s="201"/>
      <c r="P107" s="201"/>
      <c r="Q107" s="201"/>
      <c r="R107" s="201"/>
      <c r="S107" s="201"/>
      <c r="T107" s="201"/>
      <c r="U107" s="201"/>
      <c r="V107" s="201"/>
      <c r="W107" s="201"/>
      <c r="X107" s="232"/>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204"/>
      <c r="H108" s="204"/>
      <c r="I108" s="204"/>
      <c r="J108" s="204"/>
      <c r="K108" s="204"/>
      <c r="L108" s="204"/>
      <c r="M108" s="204"/>
      <c r="N108" s="204"/>
      <c r="O108" s="204"/>
      <c r="P108" s="204"/>
      <c r="Q108" s="204"/>
      <c r="R108" s="204"/>
      <c r="S108" s="204"/>
      <c r="T108" s="204"/>
      <c r="U108" s="204"/>
      <c r="V108" s="204"/>
      <c r="W108" s="204"/>
      <c r="X108" s="237"/>
      <c r="Y108" s="473" t="s">
        <v>56</v>
      </c>
      <c r="Z108" s="474"/>
      <c r="AA108" s="475"/>
      <c r="AB108" s="409"/>
      <c r="AC108" s="410"/>
      <c r="AD108" s="411"/>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40" t="s">
        <v>60</v>
      </c>
      <c r="H109" s="740"/>
      <c r="I109" s="740"/>
      <c r="J109" s="740"/>
      <c r="K109" s="740"/>
      <c r="L109" s="740"/>
      <c r="M109" s="740"/>
      <c r="N109" s="740"/>
      <c r="O109" s="740"/>
      <c r="P109" s="740"/>
      <c r="Q109" s="740"/>
      <c r="R109" s="740"/>
      <c r="S109" s="740"/>
      <c r="T109" s="740"/>
      <c r="U109" s="740"/>
      <c r="V109" s="740"/>
      <c r="W109" s="740"/>
      <c r="X109" s="741"/>
      <c r="Y109" s="467"/>
      <c r="Z109" s="468"/>
      <c r="AA109" s="469"/>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0"/>
      <c r="B110" s="491"/>
      <c r="C110" s="491"/>
      <c r="D110" s="491"/>
      <c r="E110" s="491"/>
      <c r="F110" s="492"/>
      <c r="G110" s="201"/>
      <c r="H110" s="201"/>
      <c r="I110" s="201"/>
      <c r="J110" s="201"/>
      <c r="K110" s="201"/>
      <c r="L110" s="201"/>
      <c r="M110" s="201"/>
      <c r="N110" s="201"/>
      <c r="O110" s="201"/>
      <c r="P110" s="201"/>
      <c r="Q110" s="201"/>
      <c r="R110" s="201"/>
      <c r="S110" s="201"/>
      <c r="T110" s="201"/>
      <c r="U110" s="201"/>
      <c r="V110" s="201"/>
      <c r="W110" s="201"/>
      <c r="X110" s="232"/>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204"/>
      <c r="H111" s="204"/>
      <c r="I111" s="204"/>
      <c r="J111" s="204"/>
      <c r="K111" s="204"/>
      <c r="L111" s="204"/>
      <c r="M111" s="204"/>
      <c r="N111" s="204"/>
      <c r="O111" s="204"/>
      <c r="P111" s="204"/>
      <c r="Q111" s="204"/>
      <c r="R111" s="204"/>
      <c r="S111" s="204"/>
      <c r="T111" s="204"/>
      <c r="U111" s="204"/>
      <c r="V111" s="204"/>
      <c r="W111" s="204"/>
      <c r="X111" s="237"/>
      <c r="Y111" s="473" t="s">
        <v>56</v>
      </c>
      <c r="Z111" s="474"/>
      <c r="AA111" s="475"/>
      <c r="AB111" s="409"/>
      <c r="AC111" s="410"/>
      <c r="AD111" s="411"/>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40" t="s">
        <v>60</v>
      </c>
      <c r="H112" s="740"/>
      <c r="I112" s="740"/>
      <c r="J112" s="740"/>
      <c r="K112" s="740"/>
      <c r="L112" s="740"/>
      <c r="M112" s="740"/>
      <c r="N112" s="740"/>
      <c r="O112" s="740"/>
      <c r="P112" s="740"/>
      <c r="Q112" s="740"/>
      <c r="R112" s="740"/>
      <c r="S112" s="740"/>
      <c r="T112" s="740"/>
      <c r="U112" s="740"/>
      <c r="V112" s="740"/>
      <c r="W112" s="740"/>
      <c r="X112" s="741"/>
      <c r="Y112" s="467"/>
      <c r="Z112" s="468"/>
      <c r="AA112" s="469"/>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0"/>
      <c r="B113" s="491"/>
      <c r="C113" s="491"/>
      <c r="D113" s="491"/>
      <c r="E113" s="491"/>
      <c r="F113" s="492"/>
      <c r="G113" s="201"/>
      <c r="H113" s="201"/>
      <c r="I113" s="201"/>
      <c r="J113" s="201"/>
      <c r="K113" s="201"/>
      <c r="L113" s="201"/>
      <c r="M113" s="201"/>
      <c r="N113" s="201"/>
      <c r="O113" s="201"/>
      <c r="P113" s="201"/>
      <c r="Q113" s="201"/>
      <c r="R113" s="201"/>
      <c r="S113" s="201"/>
      <c r="T113" s="201"/>
      <c r="U113" s="201"/>
      <c r="V113" s="201"/>
      <c r="W113" s="201"/>
      <c r="X113" s="232"/>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3"/>
      <c r="B114" s="494"/>
      <c r="C114" s="494"/>
      <c r="D114" s="494"/>
      <c r="E114" s="494"/>
      <c r="F114" s="495"/>
      <c r="G114" s="204"/>
      <c r="H114" s="204"/>
      <c r="I114" s="204"/>
      <c r="J114" s="204"/>
      <c r="K114" s="204"/>
      <c r="L114" s="204"/>
      <c r="M114" s="204"/>
      <c r="N114" s="204"/>
      <c r="O114" s="204"/>
      <c r="P114" s="204"/>
      <c r="Q114" s="204"/>
      <c r="R114" s="204"/>
      <c r="S114" s="204"/>
      <c r="T114" s="204"/>
      <c r="U114" s="204"/>
      <c r="V114" s="204"/>
      <c r="W114" s="204"/>
      <c r="X114" s="237"/>
      <c r="Y114" s="473" t="s">
        <v>56</v>
      </c>
      <c r="Z114" s="474"/>
      <c r="AA114" s="475"/>
      <c r="AB114" s="409"/>
      <c r="AC114" s="410"/>
      <c r="AD114" s="411"/>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154</v>
      </c>
      <c r="AF116" s="358"/>
      <c r="AG116" s="358"/>
      <c r="AH116" s="358"/>
      <c r="AI116" s="358">
        <v>156</v>
      </c>
      <c r="AJ116" s="358"/>
      <c r="AK116" s="358"/>
      <c r="AL116" s="358"/>
      <c r="AM116" s="358" t="s">
        <v>718</v>
      </c>
      <c r="AN116" s="358"/>
      <c r="AO116" s="358"/>
      <c r="AP116" s="358"/>
      <c r="AQ116" s="363"/>
      <c r="AR116" s="364"/>
      <c r="AS116" s="364"/>
      <c r="AT116" s="364"/>
      <c r="AU116" s="364"/>
      <c r="AV116" s="364"/>
      <c r="AW116" s="364"/>
      <c r="AX116" s="365"/>
    </row>
    <row r="117" spans="1:51" ht="60.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718</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1.25" customHeight="1" x14ac:dyDescent="0.15">
      <c r="A130" s="996" t="s">
        <v>405</v>
      </c>
      <c r="B130" s="994"/>
      <c r="C130" s="993" t="s">
        <v>236</v>
      </c>
      <c r="D130" s="994"/>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0.5" customHeight="1" x14ac:dyDescent="0.15">
      <c r="A131" s="997"/>
      <c r="B131" s="253"/>
      <c r="C131" s="252"/>
      <c r="D131" s="253"/>
      <c r="E131" s="239" t="s">
        <v>264</v>
      </c>
      <c r="F131" s="240"/>
      <c r="G131" s="236"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173" t="s">
        <v>390</v>
      </c>
      <c r="AF132" s="176"/>
      <c r="AG132" s="176"/>
      <c r="AH132" s="177"/>
      <c r="AI132" s="173" t="s">
        <v>412</v>
      </c>
      <c r="AJ132" s="176"/>
      <c r="AK132" s="176"/>
      <c r="AL132" s="177"/>
      <c r="AM132" s="173" t="s">
        <v>699</v>
      </c>
      <c r="AN132" s="176"/>
      <c r="AO132" s="176"/>
      <c r="AP132" s="177"/>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70">
        <v>3</v>
      </c>
      <c r="AR133" s="271"/>
      <c r="AS133" s="181" t="s">
        <v>233</v>
      </c>
      <c r="AT133" s="182"/>
      <c r="AU133" s="180" t="s">
        <v>406</v>
      </c>
      <c r="AV133" s="180"/>
      <c r="AW133" s="181" t="s">
        <v>179</v>
      </c>
      <c r="AX133" s="190"/>
      <c r="AY133">
        <f>$AY$132</f>
        <v>1</v>
      </c>
    </row>
    <row r="134" spans="1:51" ht="35.25" customHeight="1" x14ac:dyDescent="0.15">
      <c r="A134" s="997"/>
      <c r="B134" s="253"/>
      <c r="C134" s="252"/>
      <c r="D134" s="253"/>
      <c r="E134" s="252"/>
      <c r="F134" s="314"/>
      <c r="G134" s="231" t="s">
        <v>732</v>
      </c>
      <c r="H134" s="201"/>
      <c r="I134" s="201"/>
      <c r="J134" s="201"/>
      <c r="K134" s="201"/>
      <c r="L134" s="201"/>
      <c r="M134" s="201"/>
      <c r="N134" s="201"/>
      <c r="O134" s="201"/>
      <c r="P134" s="201"/>
      <c r="Q134" s="201"/>
      <c r="R134" s="201"/>
      <c r="S134" s="201"/>
      <c r="T134" s="201"/>
      <c r="U134" s="201"/>
      <c r="V134" s="201"/>
      <c r="W134" s="201"/>
      <c r="X134" s="232"/>
      <c r="Y134" s="186" t="s">
        <v>247</v>
      </c>
      <c r="Z134" s="187"/>
      <c r="AA134" s="188"/>
      <c r="AB134" s="281" t="s">
        <v>733</v>
      </c>
      <c r="AC134" s="224"/>
      <c r="AD134" s="224"/>
      <c r="AE134" s="266">
        <v>16</v>
      </c>
      <c r="AF134" s="167"/>
      <c r="AG134" s="167"/>
      <c r="AH134" s="167"/>
      <c r="AI134" s="266">
        <v>11</v>
      </c>
      <c r="AJ134" s="167"/>
      <c r="AK134" s="167"/>
      <c r="AL134" s="167"/>
      <c r="AM134" s="266">
        <v>7</v>
      </c>
      <c r="AN134" s="167"/>
      <c r="AO134" s="167"/>
      <c r="AP134" s="167"/>
      <c r="AQ134" s="266" t="s">
        <v>406</v>
      </c>
      <c r="AR134" s="167"/>
      <c r="AS134" s="167"/>
      <c r="AT134" s="167"/>
      <c r="AU134" s="266" t="s">
        <v>406</v>
      </c>
      <c r="AV134" s="167"/>
      <c r="AW134" s="167"/>
      <c r="AX134" s="183"/>
      <c r="AY134">
        <f t="shared" ref="AY134:AY135" si="13">$AY$132</f>
        <v>1</v>
      </c>
    </row>
    <row r="135" spans="1:51" ht="33" customHeight="1" x14ac:dyDescent="0.15">
      <c r="A135" s="997"/>
      <c r="B135" s="253"/>
      <c r="C135" s="252"/>
      <c r="D135" s="253"/>
      <c r="E135" s="252"/>
      <c r="F135" s="314"/>
      <c r="G135" s="236"/>
      <c r="H135" s="204"/>
      <c r="I135" s="204"/>
      <c r="J135" s="204"/>
      <c r="K135" s="204"/>
      <c r="L135" s="204"/>
      <c r="M135" s="204"/>
      <c r="N135" s="204"/>
      <c r="O135" s="204"/>
      <c r="P135" s="204"/>
      <c r="Q135" s="204"/>
      <c r="R135" s="204"/>
      <c r="S135" s="204"/>
      <c r="T135" s="204"/>
      <c r="U135" s="204"/>
      <c r="V135" s="204"/>
      <c r="W135" s="204"/>
      <c r="X135" s="237"/>
      <c r="Y135" s="216" t="s">
        <v>54</v>
      </c>
      <c r="Z135" s="158"/>
      <c r="AA135" s="159"/>
      <c r="AB135" s="286" t="s">
        <v>733</v>
      </c>
      <c r="AC135" s="189"/>
      <c r="AD135" s="189"/>
      <c r="AE135" s="266" t="s">
        <v>406</v>
      </c>
      <c r="AF135" s="167"/>
      <c r="AG135" s="167"/>
      <c r="AH135" s="167"/>
      <c r="AI135" s="266" t="s">
        <v>406</v>
      </c>
      <c r="AJ135" s="167"/>
      <c r="AK135" s="167"/>
      <c r="AL135" s="167"/>
      <c r="AM135" s="266" t="s">
        <v>712</v>
      </c>
      <c r="AN135" s="167"/>
      <c r="AO135" s="167"/>
      <c r="AP135" s="167"/>
      <c r="AQ135" s="266">
        <v>21</v>
      </c>
      <c r="AR135" s="167"/>
      <c r="AS135" s="167"/>
      <c r="AT135" s="167"/>
      <c r="AU135" s="266" t="s">
        <v>406</v>
      </c>
      <c r="AV135" s="167"/>
      <c r="AW135" s="167"/>
      <c r="AX135" s="183"/>
      <c r="AY135">
        <f t="shared" si="13"/>
        <v>1</v>
      </c>
    </row>
    <row r="136" spans="1:51" ht="18.75"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173" t="s">
        <v>390</v>
      </c>
      <c r="AF136" s="176"/>
      <c r="AG136" s="176"/>
      <c r="AH136" s="177"/>
      <c r="AI136" s="173" t="s">
        <v>412</v>
      </c>
      <c r="AJ136" s="176"/>
      <c r="AK136" s="176"/>
      <c r="AL136" s="177"/>
      <c r="AM136" s="173" t="s">
        <v>699</v>
      </c>
      <c r="AN136" s="176"/>
      <c r="AO136" s="176"/>
      <c r="AP136" s="177"/>
      <c r="AQ136" s="267" t="s">
        <v>232</v>
      </c>
      <c r="AR136" s="268"/>
      <c r="AS136" s="268"/>
      <c r="AT136" s="269"/>
      <c r="AU136" s="279" t="s">
        <v>248</v>
      </c>
      <c r="AV136" s="279"/>
      <c r="AW136" s="279"/>
      <c r="AX136" s="280"/>
      <c r="AY136">
        <f>COUNTA($G$138)</f>
        <v>1</v>
      </c>
    </row>
    <row r="137" spans="1:51" ht="18.75" customHeight="1" x14ac:dyDescent="0.15">
      <c r="A137" s="997"/>
      <c r="B137" s="253"/>
      <c r="C137" s="252"/>
      <c r="D137" s="253"/>
      <c r="E137" s="252"/>
      <c r="F137" s="314"/>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70">
        <v>3</v>
      </c>
      <c r="AR137" s="271"/>
      <c r="AS137" s="181" t="s">
        <v>233</v>
      </c>
      <c r="AT137" s="182"/>
      <c r="AU137" s="180" t="s">
        <v>406</v>
      </c>
      <c r="AV137" s="180"/>
      <c r="AW137" s="181" t="s">
        <v>179</v>
      </c>
      <c r="AX137" s="190"/>
      <c r="AY137">
        <f>$AY$136</f>
        <v>1</v>
      </c>
    </row>
    <row r="138" spans="1:51" ht="79.5" customHeight="1" x14ac:dyDescent="0.15">
      <c r="A138" s="997"/>
      <c r="B138" s="253"/>
      <c r="C138" s="252"/>
      <c r="D138" s="253"/>
      <c r="E138" s="252"/>
      <c r="F138" s="314"/>
      <c r="G138" s="231" t="s">
        <v>795</v>
      </c>
      <c r="H138" s="201"/>
      <c r="I138" s="201"/>
      <c r="J138" s="201"/>
      <c r="K138" s="201"/>
      <c r="L138" s="201"/>
      <c r="M138" s="201"/>
      <c r="N138" s="201"/>
      <c r="O138" s="201"/>
      <c r="P138" s="201"/>
      <c r="Q138" s="201"/>
      <c r="R138" s="201"/>
      <c r="S138" s="201"/>
      <c r="T138" s="201"/>
      <c r="U138" s="201"/>
      <c r="V138" s="201"/>
      <c r="W138" s="201"/>
      <c r="X138" s="232"/>
      <c r="Y138" s="186" t="s">
        <v>247</v>
      </c>
      <c r="Z138" s="187"/>
      <c r="AA138" s="188"/>
      <c r="AB138" s="281" t="s">
        <v>14</v>
      </c>
      <c r="AC138" s="224"/>
      <c r="AD138" s="224"/>
      <c r="AE138" s="266">
        <v>97.1</v>
      </c>
      <c r="AF138" s="167"/>
      <c r="AG138" s="167"/>
      <c r="AH138" s="167"/>
      <c r="AI138" s="266" t="s">
        <v>406</v>
      </c>
      <c r="AJ138" s="167"/>
      <c r="AK138" s="167"/>
      <c r="AL138" s="167"/>
      <c r="AM138" s="266" t="s">
        <v>712</v>
      </c>
      <c r="AN138" s="167"/>
      <c r="AO138" s="167"/>
      <c r="AP138" s="167"/>
      <c r="AQ138" s="266" t="s">
        <v>406</v>
      </c>
      <c r="AR138" s="167"/>
      <c r="AS138" s="167"/>
      <c r="AT138" s="167"/>
      <c r="AU138" s="266" t="s">
        <v>406</v>
      </c>
      <c r="AV138" s="167"/>
      <c r="AW138" s="167"/>
      <c r="AX138" s="183"/>
      <c r="AY138">
        <f t="shared" ref="AY138:AY139" si="14">$AY$136</f>
        <v>1</v>
      </c>
    </row>
    <row r="139" spans="1:51" ht="82.5" customHeight="1" x14ac:dyDescent="0.15">
      <c r="A139" s="997"/>
      <c r="B139" s="253"/>
      <c r="C139" s="252"/>
      <c r="D139" s="253"/>
      <c r="E139" s="252"/>
      <c r="F139" s="314"/>
      <c r="G139" s="236"/>
      <c r="H139" s="204"/>
      <c r="I139" s="204"/>
      <c r="J139" s="204"/>
      <c r="K139" s="204"/>
      <c r="L139" s="204"/>
      <c r="M139" s="204"/>
      <c r="N139" s="204"/>
      <c r="O139" s="204"/>
      <c r="P139" s="204"/>
      <c r="Q139" s="204"/>
      <c r="R139" s="204"/>
      <c r="S139" s="204"/>
      <c r="T139" s="204"/>
      <c r="U139" s="204"/>
      <c r="V139" s="204"/>
      <c r="W139" s="204"/>
      <c r="X139" s="237"/>
      <c r="Y139" s="216" t="s">
        <v>54</v>
      </c>
      <c r="Z139" s="158"/>
      <c r="AA139" s="159"/>
      <c r="AB139" s="286" t="s">
        <v>14</v>
      </c>
      <c r="AC139" s="189"/>
      <c r="AD139" s="189"/>
      <c r="AE139" s="266">
        <v>100</v>
      </c>
      <c r="AF139" s="167"/>
      <c r="AG139" s="167"/>
      <c r="AH139" s="167"/>
      <c r="AI139" s="266">
        <v>100</v>
      </c>
      <c r="AJ139" s="167"/>
      <c r="AK139" s="167"/>
      <c r="AL139" s="167"/>
      <c r="AM139" s="266" t="s">
        <v>712</v>
      </c>
      <c r="AN139" s="167"/>
      <c r="AO139" s="167"/>
      <c r="AP139" s="167"/>
      <c r="AQ139" s="266">
        <v>100</v>
      </c>
      <c r="AR139" s="167"/>
      <c r="AS139" s="167"/>
      <c r="AT139" s="167"/>
      <c r="AU139" s="266" t="s">
        <v>406</v>
      </c>
      <c r="AV139" s="167"/>
      <c r="AW139" s="167"/>
      <c r="AX139" s="183"/>
      <c r="AY139">
        <f t="shared" si="14"/>
        <v>1</v>
      </c>
    </row>
    <row r="140" spans="1:51" ht="18.75"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173" t="s">
        <v>390</v>
      </c>
      <c r="AF140" s="176"/>
      <c r="AG140" s="176"/>
      <c r="AH140" s="177"/>
      <c r="AI140" s="173" t="s">
        <v>412</v>
      </c>
      <c r="AJ140" s="176"/>
      <c r="AK140" s="176"/>
      <c r="AL140" s="177"/>
      <c r="AM140" s="173" t="s">
        <v>699</v>
      </c>
      <c r="AN140" s="176"/>
      <c r="AO140" s="176"/>
      <c r="AP140" s="177"/>
      <c r="AQ140" s="267" t="s">
        <v>232</v>
      </c>
      <c r="AR140" s="268"/>
      <c r="AS140" s="268"/>
      <c r="AT140" s="269"/>
      <c r="AU140" s="279" t="s">
        <v>248</v>
      </c>
      <c r="AV140" s="279"/>
      <c r="AW140" s="279"/>
      <c r="AX140" s="280"/>
      <c r="AY140">
        <f>COUNTA($G$142)</f>
        <v>1</v>
      </c>
    </row>
    <row r="141" spans="1:51" ht="18.75" customHeight="1" x14ac:dyDescent="0.15">
      <c r="A141" s="997"/>
      <c r="B141" s="253"/>
      <c r="C141" s="252"/>
      <c r="D141" s="253"/>
      <c r="E141" s="252"/>
      <c r="F141" s="314"/>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70">
        <v>3</v>
      </c>
      <c r="AR141" s="271"/>
      <c r="AS141" s="181" t="s">
        <v>233</v>
      </c>
      <c r="AT141" s="182"/>
      <c r="AU141" s="180" t="s">
        <v>718</v>
      </c>
      <c r="AV141" s="180"/>
      <c r="AW141" s="181" t="s">
        <v>179</v>
      </c>
      <c r="AX141" s="190"/>
      <c r="AY141">
        <f>$AY$140</f>
        <v>1</v>
      </c>
    </row>
    <row r="142" spans="1:51" ht="78" customHeight="1" x14ac:dyDescent="0.15">
      <c r="A142" s="997"/>
      <c r="B142" s="253"/>
      <c r="C142" s="252"/>
      <c r="D142" s="253"/>
      <c r="E142" s="252"/>
      <c r="F142" s="314"/>
      <c r="G142" s="231" t="s">
        <v>803</v>
      </c>
      <c r="H142" s="201"/>
      <c r="I142" s="201"/>
      <c r="J142" s="201"/>
      <c r="K142" s="201"/>
      <c r="L142" s="201"/>
      <c r="M142" s="201"/>
      <c r="N142" s="201"/>
      <c r="O142" s="201"/>
      <c r="P142" s="201"/>
      <c r="Q142" s="201"/>
      <c r="R142" s="201"/>
      <c r="S142" s="201"/>
      <c r="T142" s="201"/>
      <c r="U142" s="201"/>
      <c r="V142" s="201"/>
      <c r="W142" s="201"/>
      <c r="X142" s="232"/>
      <c r="Y142" s="186" t="s">
        <v>247</v>
      </c>
      <c r="Z142" s="187"/>
      <c r="AA142" s="188"/>
      <c r="AB142" s="281" t="s">
        <v>371</v>
      </c>
      <c r="AC142" s="224"/>
      <c r="AD142" s="224"/>
      <c r="AE142" s="266">
        <v>94.2</v>
      </c>
      <c r="AF142" s="167"/>
      <c r="AG142" s="167"/>
      <c r="AH142" s="167"/>
      <c r="AI142" s="266" t="s">
        <v>718</v>
      </c>
      <c r="AJ142" s="167"/>
      <c r="AK142" s="167"/>
      <c r="AL142" s="167"/>
      <c r="AM142" s="266" t="s">
        <v>406</v>
      </c>
      <c r="AN142" s="167"/>
      <c r="AO142" s="167"/>
      <c r="AP142" s="167"/>
      <c r="AQ142" s="266" t="s">
        <v>718</v>
      </c>
      <c r="AR142" s="167"/>
      <c r="AS142" s="167"/>
      <c r="AT142" s="167"/>
      <c r="AU142" s="266" t="s">
        <v>718</v>
      </c>
      <c r="AV142" s="167"/>
      <c r="AW142" s="167"/>
      <c r="AX142" s="183"/>
      <c r="AY142">
        <f t="shared" ref="AY142:AY143" si="15">$AY$140</f>
        <v>1</v>
      </c>
    </row>
    <row r="143" spans="1:51" ht="76.5" customHeight="1" x14ac:dyDescent="0.15">
      <c r="A143" s="997"/>
      <c r="B143" s="253"/>
      <c r="C143" s="252"/>
      <c r="D143" s="253"/>
      <c r="E143" s="252"/>
      <c r="F143" s="314"/>
      <c r="G143" s="236"/>
      <c r="H143" s="204"/>
      <c r="I143" s="204"/>
      <c r="J143" s="204"/>
      <c r="K143" s="204"/>
      <c r="L143" s="204"/>
      <c r="M143" s="204"/>
      <c r="N143" s="204"/>
      <c r="O143" s="204"/>
      <c r="P143" s="204"/>
      <c r="Q143" s="204"/>
      <c r="R143" s="204"/>
      <c r="S143" s="204"/>
      <c r="T143" s="204"/>
      <c r="U143" s="204"/>
      <c r="V143" s="204"/>
      <c r="W143" s="204"/>
      <c r="X143" s="237"/>
      <c r="Y143" s="216" t="s">
        <v>54</v>
      </c>
      <c r="Z143" s="158"/>
      <c r="AA143" s="159"/>
      <c r="AB143" s="286" t="s">
        <v>371</v>
      </c>
      <c r="AC143" s="189"/>
      <c r="AD143" s="189"/>
      <c r="AE143" s="266">
        <v>100</v>
      </c>
      <c r="AF143" s="167"/>
      <c r="AG143" s="167"/>
      <c r="AH143" s="167"/>
      <c r="AI143" s="266">
        <v>100</v>
      </c>
      <c r="AJ143" s="167"/>
      <c r="AK143" s="167"/>
      <c r="AL143" s="167"/>
      <c r="AM143" s="266" t="s">
        <v>406</v>
      </c>
      <c r="AN143" s="167"/>
      <c r="AO143" s="167"/>
      <c r="AP143" s="167"/>
      <c r="AQ143" s="266">
        <v>100</v>
      </c>
      <c r="AR143" s="167"/>
      <c r="AS143" s="167"/>
      <c r="AT143" s="167"/>
      <c r="AU143" s="266" t="s">
        <v>718</v>
      </c>
      <c r="AV143" s="167"/>
      <c r="AW143" s="167"/>
      <c r="AX143" s="183"/>
      <c r="AY143">
        <f t="shared" si="15"/>
        <v>1</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173" t="s">
        <v>390</v>
      </c>
      <c r="AF144" s="176"/>
      <c r="AG144" s="176"/>
      <c r="AH144" s="177"/>
      <c r="AI144" s="173" t="s">
        <v>412</v>
      </c>
      <c r="AJ144" s="176"/>
      <c r="AK144" s="176"/>
      <c r="AL144" s="177"/>
      <c r="AM144" s="173" t="s">
        <v>699</v>
      </c>
      <c r="AN144" s="176"/>
      <c r="AO144" s="176"/>
      <c r="AP144" s="177"/>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70"/>
      <c r="AR145" s="271"/>
      <c r="AS145" s="181" t="s">
        <v>233</v>
      </c>
      <c r="AT145" s="182"/>
      <c r="AU145" s="180"/>
      <c r="AV145" s="180"/>
      <c r="AW145" s="181" t="s">
        <v>179</v>
      </c>
      <c r="AX145" s="190"/>
      <c r="AY145">
        <f>$AY$144</f>
        <v>0</v>
      </c>
    </row>
    <row r="146" spans="1:51" ht="39.75" hidden="1" customHeight="1" x14ac:dyDescent="0.15">
      <c r="A146" s="997"/>
      <c r="B146" s="253"/>
      <c r="C146" s="252"/>
      <c r="D146" s="253"/>
      <c r="E146" s="252"/>
      <c r="F146" s="314"/>
      <c r="G146" s="231"/>
      <c r="H146" s="201"/>
      <c r="I146" s="201"/>
      <c r="J146" s="201"/>
      <c r="K146" s="201"/>
      <c r="L146" s="201"/>
      <c r="M146" s="201"/>
      <c r="N146" s="201"/>
      <c r="O146" s="201"/>
      <c r="P146" s="201"/>
      <c r="Q146" s="201"/>
      <c r="R146" s="201"/>
      <c r="S146" s="201"/>
      <c r="T146" s="201"/>
      <c r="U146" s="201"/>
      <c r="V146" s="201"/>
      <c r="W146" s="201"/>
      <c r="X146" s="232"/>
      <c r="Y146" s="186" t="s">
        <v>247</v>
      </c>
      <c r="Z146" s="187"/>
      <c r="AA146" s="188"/>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183"/>
      <c r="AY146">
        <f t="shared" ref="AY146:AY147" si="16">$AY$144</f>
        <v>0</v>
      </c>
    </row>
    <row r="147" spans="1:51" ht="39.75" hidden="1" customHeight="1" x14ac:dyDescent="0.15">
      <c r="A147" s="997"/>
      <c r="B147" s="253"/>
      <c r="C147" s="252"/>
      <c r="D147" s="253"/>
      <c r="E147" s="252"/>
      <c r="F147" s="314"/>
      <c r="G147" s="236"/>
      <c r="H147" s="204"/>
      <c r="I147" s="204"/>
      <c r="J147" s="204"/>
      <c r="K147" s="204"/>
      <c r="L147" s="204"/>
      <c r="M147" s="204"/>
      <c r="N147" s="204"/>
      <c r="O147" s="204"/>
      <c r="P147" s="204"/>
      <c r="Q147" s="204"/>
      <c r="R147" s="204"/>
      <c r="S147" s="204"/>
      <c r="T147" s="204"/>
      <c r="U147" s="204"/>
      <c r="V147" s="204"/>
      <c r="W147" s="204"/>
      <c r="X147" s="237"/>
      <c r="Y147" s="216" t="s">
        <v>54</v>
      </c>
      <c r="Z147" s="158"/>
      <c r="AA147" s="159"/>
      <c r="AB147" s="286"/>
      <c r="AC147" s="189"/>
      <c r="AD147" s="189"/>
      <c r="AE147" s="266"/>
      <c r="AF147" s="167"/>
      <c r="AG147" s="167"/>
      <c r="AH147" s="167"/>
      <c r="AI147" s="266"/>
      <c r="AJ147" s="167"/>
      <c r="AK147" s="167"/>
      <c r="AL147" s="167"/>
      <c r="AM147" s="266"/>
      <c r="AN147" s="167"/>
      <c r="AO147" s="167"/>
      <c r="AP147" s="167"/>
      <c r="AQ147" s="266"/>
      <c r="AR147" s="167"/>
      <c r="AS147" s="167"/>
      <c r="AT147" s="167"/>
      <c r="AU147" s="266"/>
      <c r="AV147" s="167"/>
      <c r="AW147" s="167"/>
      <c r="AX147" s="183"/>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173" t="s">
        <v>390</v>
      </c>
      <c r="AF148" s="176"/>
      <c r="AG148" s="176"/>
      <c r="AH148" s="177"/>
      <c r="AI148" s="173" t="s">
        <v>412</v>
      </c>
      <c r="AJ148" s="176"/>
      <c r="AK148" s="176"/>
      <c r="AL148" s="177"/>
      <c r="AM148" s="173" t="s">
        <v>699</v>
      </c>
      <c r="AN148" s="176"/>
      <c r="AO148" s="176"/>
      <c r="AP148" s="177"/>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70"/>
      <c r="AR149" s="271"/>
      <c r="AS149" s="181" t="s">
        <v>233</v>
      </c>
      <c r="AT149" s="182"/>
      <c r="AU149" s="180"/>
      <c r="AV149" s="180"/>
      <c r="AW149" s="181" t="s">
        <v>179</v>
      </c>
      <c r="AX149" s="190"/>
      <c r="AY149">
        <f>$AY$148</f>
        <v>0</v>
      </c>
    </row>
    <row r="150" spans="1:51" ht="39.75" hidden="1" customHeight="1" x14ac:dyDescent="0.15">
      <c r="A150" s="997"/>
      <c r="B150" s="253"/>
      <c r="C150" s="252"/>
      <c r="D150" s="253"/>
      <c r="E150" s="252"/>
      <c r="F150" s="314"/>
      <c r="G150" s="231"/>
      <c r="H150" s="201"/>
      <c r="I150" s="201"/>
      <c r="J150" s="201"/>
      <c r="K150" s="201"/>
      <c r="L150" s="201"/>
      <c r="M150" s="201"/>
      <c r="N150" s="201"/>
      <c r="O150" s="201"/>
      <c r="P150" s="201"/>
      <c r="Q150" s="201"/>
      <c r="R150" s="201"/>
      <c r="S150" s="201"/>
      <c r="T150" s="201"/>
      <c r="U150" s="201"/>
      <c r="V150" s="201"/>
      <c r="W150" s="201"/>
      <c r="X150" s="232"/>
      <c r="Y150" s="186" t="s">
        <v>247</v>
      </c>
      <c r="Z150" s="187"/>
      <c r="AA150" s="188"/>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183"/>
      <c r="AY150">
        <f t="shared" ref="AY150:AY151" si="17">$AY$148</f>
        <v>0</v>
      </c>
    </row>
    <row r="151" spans="1:51" ht="39.75" hidden="1" customHeight="1" x14ac:dyDescent="0.15">
      <c r="A151" s="997"/>
      <c r="B151" s="253"/>
      <c r="C151" s="252"/>
      <c r="D151" s="253"/>
      <c r="E151" s="252"/>
      <c r="F151" s="314"/>
      <c r="G151" s="236"/>
      <c r="H151" s="204"/>
      <c r="I151" s="204"/>
      <c r="J151" s="204"/>
      <c r="K151" s="204"/>
      <c r="L151" s="204"/>
      <c r="M151" s="204"/>
      <c r="N151" s="204"/>
      <c r="O151" s="204"/>
      <c r="P151" s="204"/>
      <c r="Q151" s="204"/>
      <c r="R151" s="204"/>
      <c r="S151" s="204"/>
      <c r="T151" s="204"/>
      <c r="U151" s="204"/>
      <c r="V151" s="204"/>
      <c r="W151" s="204"/>
      <c r="X151" s="237"/>
      <c r="Y151" s="216" t="s">
        <v>54</v>
      </c>
      <c r="Z151" s="158"/>
      <c r="AA151" s="159"/>
      <c r="AB151" s="286"/>
      <c r="AC151" s="189"/>
      <c r="AD151" s="189"/>
      <c r="AE151" s="266"/>
      <c r="AF151" s="167"/>
      <c r="AG151" s="167"/>
      <c r="AH151" s="167"/>
      <c r="AI151" s="266"/>
      <c r="AJ151" s="167"/>
      <c r="AK151" s="167"/>
      <c r="AL151" s="167"/>
      <c r="AM151" s="266"/>
      <c r="AN151" s="167"/>
      <c r="AO151" s="167"/>
      <c r="AP151" s="167"/>
      <c r="AQ151" s="266"/>
      <c r="AR151" s="167"/>
      <c r="AS151" s="167"/>
      <c r="AT151" s="167"/>
      <c r="AU151" s="266"/>
      <c r="AV151" s="167"/>
      <c r="AW151" s="167"/>
      <c r="AX151" s="183"/>
      <c r="AY151">
        <f t="shared" si="17"/>
        <v>0</v>
      </c>
    </row>
    <row r="152" spans="1:51" ht="22.5" hidden="1" customHeight="1" x14ac:dyDescent="0.15">
      <c r="A152" s="997"/>
      <c r="B152" s="253"/>
      <c r="C152" s="252"/>
      <c r="D152" s="253"/>
      <c r="E152" s="252"/>
      <c r="F152" s="314"/>
      <c r="G152" s="272" t="s">
        <v>249</v>
      </c>
      <c r="H152" s="176"/>
      <c r="I152" s="176"/>
      <c r="J152" s="176"/>
      <c r="K152" s="176"/>
      <c r="L152" s="176"/>
      <c r="M152" s="176"/>
      <c r="N152" s="176"/>
      <c r="O152" s="176"/>
      <c r="P152" s="177"/>
      <c r="Q152" s="173" t="s">
        <v>335</v>
      </c>
      <c r="R152" s="176"/>
      <c r="S152" s="176"/>
      <c r="T152" s="176"/>
      <c r="U152" s="176"/>
      <c r="V152" s="176"/>
      <c r="W152" s="176"/>
      <c r="X152" s="176"/>
      <c r="Y152" s="176"/>
      <c r="Z152" s="176"/>
      <c r="AA152" s="176"/>
      <c r="AB152" s="287" t="s">
        <v>336</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594"/>
      <c r="AY152">
        <f>COUNTA($G$154)</f>
        <v>0</v>
      </c>
    </row>
    <row r="153" spans="1:51" ht="22.5" hidden="1" customHeight="1" x14ac:dyDescent="0.15">
      <c r="A153" s="997"/>
      <c r="B153" s="253"/>
      <c r="C153" s="252"/>
      <c r="D153" s="253"/>
      <c r="E153" s="252"/>
      <c r="F153" s="314"/>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8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0</v>
      </c>
    </row>
    <row r="154" spans="1:51" ht="22.5" hidden="1" customHeight="1" x14ac:dyDescent="0.15">
      <c r="A154" s="997"/>
      <c r="B154" s="253"/>
      <c r="C154" s="252"/>
      <c r="D154" s="253"/>
      <c r="E154" s="252"/>
      <c r="F154" s="314"/>
      <c r="G154" s="231"/>
      <c r="H154" s="201"/>
      <c r="I154" s="201"/>
      <c r="J154" s="201"/>
      <c r="K154" s="201"/>
      <c r="L154" s="201"/>
      <c r="M154" s="201"/>
      <c r="N154" s="201"/>
      <c r="O154" s="201"/>
      <c r="P154" s="232"/>
      <c r="Q154" s="200"/>
      <c r="R154" s="201"/>
      <c r="S154" s="201"/>
      <c r="T154" s="201"/>
      <c r="U154" s="201"/>
      <c r="V154" s="201"/>
      <c r="W154" s="201"/>
      <c r="X154" s="201"/>
      <c r="Y154" s="201"/>
      <c r="Z154" s="201"/>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4"/>
      <c r="G155" s="233"/>
      <c r="H155" s="234"/>
      <c r="I155" s="234"/>
      <c r="J155" s="234"/>
      <c r="K155" s="234"/>
      <c r="L155" s="234"/>
      <c r="M155" s="234"/>
      <c r="N155" s="234"/>
      <c r="O155" s="234"/>
      <c r="P155" s="235"/>
      <c r="Q155" s="431"/>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4"/>
      <c r="G156" s="233"/>
      <c r="H156" s="234"/>
      <c r="I156" s="234"/>
      <c r="J156" s="234"/>
      <c r="K156" s="234"/>
      <c r="L156" s="234"/>
      <c r="M156" s="234"/>
      <c r="N156" s="234"/>
      <c r="O156" s="234"/>
      <c r="P156" s="235"/>
      <c r="Q156" s="431"/>
      <c r="R156" s="234"/>
      <c r="S156" s="234"/>
      <c r="T156" s="234"/>
      <c r="U156" s="234"/>
      <c r="V156" s="234"/>
      <c r="W156" s="234"/>
      <c r="X156" s="234"/>
      <c r="Y156" s="234"/>
      <c r="Z156" s="234"/>
      <c r="AA156" s="94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4"/>
      <c r="G157" s="233"/>
      <c r="H157" s="234"/>
      <c r="I157" s="234"/>
      <c r="J157" s="234"/>
      <c r="K157" s="234"/>
      <c r="L157" s="234"/>
      <c r="M157" s="234"/>
      <c r="N157" s="234"/>
      <c r="O157" s="234"/>
      <c r="P157" s="235"/>
      <c r="Q157" s="431"/>
      <c r="R157" s="234"/>
      <c r="S157" s="234"/>
      <c r="T157" s="234"/>
      <c r="U157" s="234"/>
      <c r="V157" s="234"/>
      <c r="W157" s="234"/>
      <c r="X157" s="234"/>
      <c r="Y157" s="234"/>
      <c r="Z157" s="234"/>
      <c r="AA157" s="945"/>
      <c r="AB157" s="258"/>
      <c r="AC157" s="259"/>
      <c r="AD157" s="259"/>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0</v>
      </c>
    </row>
    <row r="158" spans="1:51" ht="22.5" hidden="1" customHeight="1" x14ac:dyDescent="0.15">
      <c r="A158" s="997"/>
      <c r="B158" s="253"/>
      <c r="C158" s="252"/>
      <c r="D158" s="253"/>
      <c r="E158" s="252"/>
      <c r="F158" s="314"/>
      <c r="G158" s="236"/>
      <c r="H158" s="204"/>
      <c r="I158" s="204"/>
      <c r="J158" s="204"/>
      <c r="K158" s="204"/>
      <c r="L158" s="204"/>
      <c r="M158" s="204"/>
      <c r="N158" s="204"/>
      <c r="O158" s="204"/>
      <c r="P158" s="237"/>
      <c r="Q158" s="203"/>
      <c r="R158" s="204"/>
      <c r="S158" s="204"/>
      <c r="T158" s="204"/>
      <c r="U158" s="204"/>
      <c r="V158" s="204"/>
      <c r="W158" s="204"/>
      <c r="X158" s="204"/>
      <c r="Y158" s="204"/>
      <c r="Z158" s="204"/>
      <c r="AA158" s="946"/>
      <c r="AB158" s="260"/>
      <c r="AC158" s="261"/>
      <c r="AD158" s="261"/>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0</v>
      </c>
    </row>
    <row r="159" spans="1:51" ht="22.5" hidden="1" customHeight="1" x14ac:dyDescent="0.15">
      <c r="A159" s="997"/>
      <c r="B159" s="253"/>
      <c r="C159" s="252"/>
      <c r="D159" s="253"/>
      <c r="E159" s="252"/>
      <c r="F159" s="314"/>
      <c r="G159" s="272" t="s">
        <v>249</v>
      </c>
      <c r="H159" s="176"/>
      <c r="I159" s="176"/>
      <c r="J159" s="176"/>
      <c r="K159" s="176"/>
      <c r="L159" s="176"/>
      <c r="M159" s="176"/>
      <c r="N159" s="176"/>
      <c r="O159" s="176"/>
      <c r="P159" s="177"/>
      <c r="Q159" s="173" t="s">
        <v>335</v>
      </c>
      <c r="R159" s="176"/>
      <c r="S159" s="176"/>
      <c r="T159" s="176"/>
      <c r="U159" s="176"/>
      <c r="V159" s="176"/>
      <c r="W159" s="176"/>
      <c r="X159" s="176"/>
      <c r="Y159" s="176"/>
      <c r="Z159" s="176"/>
      <c r="AA159" s="176"/>
      <c r="AB159" s="287" t="s">
        <v>336</v>
      </c>
      <c r="AC159" s="176"/>
      <c r="AD159" s="177"/>
      <c r="AE159" s="273"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7"/>
      <c r="B160" s="253"/>
      <c r="C160" s="252"/>
      <c r="D160" s="253"/>
      <c r="E160" s="252"/>
      <c r="F160" s="314"/>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88"/>
      <c r="AC160" s="181"/>
      <c r="AD160" s="18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1"/>
      <c r="H161" s="201"/>
      <c r="I161" s="201"/>
      <c r="J161" s="201"/>
      <c r="K161" s="201"/>
      <c r="L161" s="201"/>
      <c r="M161" s="201"/>
      <c r="N161" s="201"/>
      <c r="O161" s="201"/>
      <c r="P161" s="232"/>
      <c r="Q161" s="200"/>
      <c r="R161" s="201"/>
      <c r="S161" s="201"/>
      <c r="T161" s="201"/>
      <c r="U161" s="201"/>
      <c r="V161" s="201"/>
      <c r="W161" s="201"/>
      <c r="X161" s="201"/>
      <c r="Y161" s="201"/>
      <c r="Z161" s="201"/>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3"/>
      <c r="H162" s="234"/>
      <c r="I162" s="234"/>
      <c r="J162" s="234"/>
      <c r="K162" s="234"/>
      <c r="L162" s="234"/>
      <c r="M162" s="234"/>
      <c r="N162" s="234"/>
      <c r="O162" s="234"/>
      <c r="P162" s="235"/>
      <c r="Q162" s="431"/>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3"/>
      <c r="H163" s="234"/>
      <c r="I163" s="234"/>
      <c r="J163" s="234"/>
      <c r="K163" s="234"/>
      <c r="L163" s="234"/>
      <c r="M163" s="234"/>
      <c r="N163" s="234"/>
      <c r="O163" s="234"/>
      <c r="P163" s="235"/>
      <c r="Q163" s="431"/>
      <c r="R163" s="234"/>
      <c r="S163" s="234"/>
      <c r="T163" s="234"/>
      <c r="U163" s="234"/>
      <c r="V163" s="234"/>
      <c r="W163" s="234"/>
      <c r="X163" s="234"/>
      <c r="Y163" s="234"/>
      <c r="Z163" s="234"/>
      <c r="AA163" s="94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3"/>
      <c r="H164" s="234"/>
      <c r="I164" s="234"/>
      <c r="J164" s="234"/>
      <c r="K164" s="234"/>
      <c r="L164" s="234"/>
      <c r="M164" s="234"/>
      <c r="N164" s="234"/>
      <c r="O164" s="234"/>
      <c r="P164" s="235"/>
      <c r="Q164" s="431"/>
      <c r="R164" s="234"/>
      <c r="S164" s="234"/>
      <c r="T164" s="234"/>
      <c r="U164" s="234"/>
      <c r="V164" s="234"/>
      <c r="W164" s="234"/>
      <c r="X164" s="234"/>
      <c r="Y164" s="234"/>
      <c r="Z164" s="234"/>
      <c r="AA164" s="945"/>
      <c r="AB164" s="258"/>
      <c r="AC164" s="259"/>
      <c r="AD164" s="259"/>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997"/>
      <c r="B165" s="253"/>
      <c r="C165" s="252"/>
      <c r="D165" s="253"/>
      <c r="E165" s="252"/>
      <c r="F165" s="314"/>
      <c r="G165" s="236"/>
      <c r="H165" s="204"/>
      <c r="I165" s="204"/>
      <c r="J165" s="204"/>
      <c r="K165" s="204"/>
      <c r="L165" s="204"/>
      <c r="M165" s="204"/>
      <c r="N165" s="204"/>
      <c r="O165" s="204"/>
      <c r="P165" s="237"/>
      <c r="Q165" s="203"/>
      <c r="R165" s="204"/>
      <c r="S165" s="204"/>
      <c r="T165" s="204"/>
      <c r="U165" s="204"/>
      <c r="V165" s="204"/>
      <c r="W165" s="204"/>
      <c r="X165" s="204"/>
      <c r="Y165" s="204"/>
      <c r="Z165" s="204"/>
      <c r="AA165" s="946"/>
      <c r="AB165" s="260"/>
      <c r="AC165" s="261"/>
      <c r="AD165" s="261"/>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997"/>
      <c r="B166" s="253"/>
      <c r="C166" s="252"/>
      <c r="D166" s="253"/>
      <c r="E166" s="252"/>
      <c r="F166" s="314"/>
      <c r="G166" s="272" t="s">
        <v>249</v>
      </c>
      <c r="H166" s="176"/>
      <c r="I166" s="176"/>
      <c r="J166" s="176"/>
      <c r="K166" s="176"/>
      <c r="L166" s="176"/>
      <c r="M166" s="176"/>
      <c r="N166" s="176"/>
      <c r="O166" s="176"/>
      <c r="P166" s="177"/>
      <c r="Q166" s="173" t="s">
        <v>335</v>
      </c>
      <c r="R166" s="176"/>
      <c r="S166" s="176"/>
      <c r="T166" s="176"/>
      <c r="U166" s="176"/>
      <c r="V166" s="176"/>
      <c r="W166" s="176"/>
      <c r="X166" s="176"/>
      <c r="Y166" s="176"/>
      <c r="Z166" s="176"/>
      <c r="AA166" s="176"/>
      <c r="AB166" s="287" t="s">
        <v>336</v>
      </c>
      <c r="AC166" s="176"/>
      <c r="AD166" s="177"/>
      <c r="AE166" s="273"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7"/>
      <c r="B167" s="253"/>
      <c r="C167" s="252"/>
      <c r="D167" s="253"/>
      <c r="E167" s="252"/>
      <c r="F167" s="314"/>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88"/>
      <c r="AC167" s="181"/>
      <c r="AD167" s="18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1"/>
      <c r="H168" s="201"/>
      <c r="I168" s="201"/>
      <c r="J168" s="201"/>
      <c r="K168" s="201"/>
      <c r="L168" s="201"/>
      <c r="M168" s="201"/>
      <c r="N168" s="201"/>
      <c r="O168" s="201"/>
      <c r="P168" s="232"/>
      <c r="Q168" s="200"/>
      <c r="R168" s="201"/>
      <c r="S168" s="201"/>
      <c r="T168" s="201"/>
      <c r="U168" s="201"/>
      <c r="V168" s="201"/>
      <c r="W168" s="201"/>
      <c r="X168" s="201"/>
      <c r="Y168" s="201"/>
      <c r="Z168" s="201"/>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3"/>
      <c r="H169" s="234"/>
      <c r="I169" s="234"/>
      <c r="J169" s="234"/>
      <c r="K169" s="234"/>
      <c r="L169" s="234"/>
      <c r="M169" s="234"/>
      <c r="N169" s="234"/>
      <c r="O169" s="234"/>
      <c r="P169" s="235"/>
      <c r="Q169" s="431"/>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3"/>
      <c r="H170" s="234"/>
      <c r="I170" s="234"/>
      <c r="J170" s="234"/>
      <c r="K170" s="234"/>
      <c r="L170" s="234"/>
      <c r="M170" s="234"/>
      <c r="N170" s="234"/>
      <c r="O170" s="234"/>
      <c r="P170" s="235"/>
      <c r="Q170" s="431"/>
      <c r="R170" s="234"/>
      <c r="S170" s="234"/>
      <c r="T170" s="234"/>
      <c r="U170" s="234"/>
      <c r="V170" s="234"/>
      <c r="W170" s="234"/>
      <c r="X170" s="234"/>
      <c r="Y170" s="234"/>
      <c r="Z170" s="234"/>
      <c r="AA170" s="94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3"/>
      <c r="H171" s="234"/>
      <c r="I171" s="234"/>
      <c r="J171" s="234"/>
      <c r="K171" s="234"/>
      <c r="L171" s="234"/>
      <c r="M171" s="234"/>
      <c r="N171" s="234"/>
      <c r="O171" s="234"/>
      <c r="P171" s="235"/>
      <c r="Q171" s="431"/>
      <c r="R171" s="234"/>
      <c r="S171" s="234"/>
      <c r="T171" s="234"/>
      <c r="U171" s="234"/>
      <c r="V171" s="234"/>
      <c r="W171" s="234"/>
      <c r="X171" s="234"/>
      <c r="Y171" s="234"/>
      <c r="Z171" s="234"/>
      <c r="AA171" s="945"/>
      <c r="AB171" s="258"/>
      <c r="AC171" s="259"/>
      <c r="AD171" s="259"/>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997"/>
      <c r="B172" s="253"/>
      <c r="C172" s="252"/>
      <c r="D172" s="253"/>
      <c r="E172" s="252"/>
      <c r="F172" s="314"/>
      <c r="G172" s="236"/>
      <c r="H172" s="204"/>
      <c r="I172" s="204"/>
      <c r="J172" s="204"/>
      <c r="K172" s="204"/>
      <c r="L172" s="204"/>
      <c r="M172" s="204"/>
      <c r="N172" s="204"/>
      <c r="O172" s="204"/>
      <c r="P172" s="237"/>
      <c r="Q172" s="203"/>
      <c r="R172" s="204"/>
      <c r="S172" s="204"/>
      <c r="T172" s="204"/>
      <c r="U172" s="204"/>
      <c r="V172" s="204"/>
      <c r="W172" s="204"/>
      <c r="X172" s="204"/>
      <c r="Y172" s="204"/>
      <c r="Z172" s="204"/>
      <c r="AA172" s="946"/>
      <c r="AB172" s="260"/>
      <c r="AC172" s="261"/>
      <c r="AD172" s="261"/>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997"/>
      <c r="B173" s="253"/>
      <c r="C173" s="252"/>
      <c r="D173" s="253"/>
      <c r="E173" s="252"/>
      <c r="F173" s="314"/>
      <c r="G173" s="272" t="s">
        <v>249</v>
      </c>
      <c r="H173" s="176"/>
      <c r="I173" s="176"/>
      <c r="J173" s="176"/>
      <c r="K173" s="176"/>
      <c r="L173" s="176"/>
      <c r="M173" s="176"/>
      <c r="N173" s="176"/>
      <c r="O173" s="176"/>
      <c r="P173" s="177"/>
      <c r="Q173" s="173" t="s">
        <v>335</v>
      </c>
      <c r="R173" s="176"/>
      <c r="S173" s="176"/>
      <c r="T173" s="176"/>
      <c r="U173" s="176"/>
      <c r="V173" s="176"/>
      <c r="W173" s="176"/>
      <c r="X173" s="176"/>
      <c r="Y173" s="176"/>
      <c r="Z173" s="176"/>
      <c r="AA173" s="176"/>
      <c r="AB173" s="287" t="s">
        <v>336</v>
      </c>
      <c r="AC173" s="176"/>
      <c r="AD173" s="177"/>
      <c r="AE173" s="273"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7"/>
      <c r="B174" s="253"/>
      <c r="C174" s="252"/>
      <c r="D174" s="253"/>
      <c r="E174" s="252"/>
      <c r="F174" s="314"/>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88"/>
      <c r="AC174" s="181"/>
      <c r="AD174" s="18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1"/>
      <c r="H175" s="201"/>
      <c r="I175" s="201"/>
      <c r="J175" s="201"/>
      <c r="K175" s="201"/>
      <c r="L175" s="201"/>
      <c r="M175" s="201"/>
      <c r="N175" s="201"/>
      <c r="O175" s="201"/>
      <c r="P175" s="232"/>
      <c r="Q175" s="200"/>
      <c r="R175" s="201"/>
      <c r="S175" s="201"/>
      <c r="T175" s="201"/>
      <c r="U175" s="201"/>
      <c r="V175" s="201"/>
      <c r="W175" s="201"/>
      <c r="X175" s="201"/>
      <c r="Y175" s="201"/>
      <c r="Z175" s="201"/>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3"/>
      <c r="H176" s="234"/>
      <c r="I176" s="234"/>
      <c r="J176" s="234"/>
      <c r="K176" s="234"/>
      <c r="L176" s="234"/>
      <c r="M176" s="234"/>
      <c r="N176" s="234"/>
      <c r="O176" s="234"/>
      <c r="P176" s="235"/>
      <c r="Q176" s="431"/>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3"/>
      <c r="H177" s="234"/>
      <c r="I177" s="234"/>
      <c r="J177" s="234"/>
      <c r="K177" s="234"/>
      <c r="L177" s="234"/>
      <c r="M177" s="234"/>
      <c r="N177" s="234"/>
      <c r="O177" s="234"/>
      <c r="P177" s="235"/>
      <c r="Q177" s="431"/>
      <c r="R177" s="234"/>
      <c r="S177" s="234"/>
      <c r="T177" s="234"/>
      <c r="U177" s="234"/>
      <c r="V177" s="234"/>
      <c r="W177" s="234"/>
      <c r="X177" s="234"/>
      <c r="Y177" s="234"/>
      <c r="Z177" s="234"/>
      <c r="AA177" s="94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3"/>
      <c r="H178" s="234"/>
      <c r="I178" s="234"/>
      <c r="J178" s="234"/>
      <c r="K178" s="234"/>
      <c r="L178" s="234"/>
      <c r="M178" s="234"/>
      <c r="N178" s="234"/>
      <c r="O178" s="234"/>
      <c r="P178" s="235"/>
      <c r="Q178" s="431"/>
      <c r="R178" s="234"/>
      <c r="S178" s="234"/>
      <c r="T178" s="234"/>
      <c r="U178" s="234"/>
      <c r="V178" s="234"/>
      <c r="W178" s="234"/>
      <c r="X178" s="234"/>
      <c r="Y178" s="234"/>
      <c r="Z178" s="234"/>
      <c r="AA178" s="945"/>
      <c r="AB178" s="258"/>
      <c r="AC178" s="259"/>
      <c r="AD178" s="259"/>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997"/>
      <c r="B179" s="253"/>
      <c r="C179" s="252"/>
      <c r="D179" s="253"/>
      <c r="E179" s="252"/>
      <c r="F179" s="314"/>
      <c r="G179" s="236"/>
      <c r="H179" s="204"/>
      <c r="I179" s="204"/>
      <c r="J179" s="204"/>
      <c r="K179" s="204"/>
      <c r="L179" s="204"/>
      <c r="M179" s="204"/>
      <c r="N179" s="204"/>
      <c r="O179" s="204"/>
      <c r="P179" s="237"/>
      <c r="Q179" s="203"/>
      <c r="R179" s="204"/>
      <c r="S179" s="204"/>
      <c r="T179" s="204"/>
      <c r="U179" s="204"/>
      <c r="V179" s="204"/>
      <c r="W179" s="204"/>
      <c r="X179" s="204"/>
      <c r="Y179" s="204"/>
      <c r="Z179" s="204"/>
      <c r="AA179" s="946"/>
      <c r="AB179" s="260"/>
      <c r="AC179" s="261"/>
      <c r="AD179" s="261"/>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997"/>
      <c r="B180" s="253"/>
      <c r="C180" s="252"/>
      <c r="D180" s="253"/>
      <c r="E180" s="252"/>
      <c r="F180" s="314"/>
      <c r="G180" s="272" t="s">
        <v>249</v>
      </c>
      <c r="H180" s="176"/>
      <c r="I180" s="176"/>
      <c r="J180" s="176"/>
      <c r="K180" s="176"/>
      <c r="L180" s="176"/>
      <c r="M180" s="176"/>
      <c r="N180" s="176"/>
      <c r="O180" s="176"/>
      <c r="P180" s="177"/>
      <c r="Q180" s="173" t="s">
        <v>335</v>
      </c>
      <c r="R180" s="176"/>
      <c r="S180" s="176"/>
      <c r="T180" s="176"/>
      <c r="U180" s="176"/>
      <c r="V180" s="176"/>
      <c r="W180" s="176"/>
      <c r="X180" s="176"/>
      <c r="Y180" s="176"/>
      <c r="Z180" s="176"/>
      <c r="AA180" s="176"/>
      <c r="AB180" s="287" t="s">
        <v>336</v>
      </c>
      <c r="AC180" s="176"/>
      <c r="AD180" s="177"/>
      <c r="AE180" s="273"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7"/>
      <c r="B181" s="253"/>
      <c r="C181" s="252"/>
      <c r="D181" s="253"/>
      <c r="E181" s="252"/>
      <c r="F181" s="314"/>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88"/>
      <c r="AC181" s="181"/>
      <c r="AD181" s="18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1"/>
      <c r="H182" s="201"/>
      <c r="I182" s="201"/>
      <c r="J182" s="201"/>
      <c r="K182" s="201"/>
      <c r="L182" s="201"/>
      <c r="M182" s="201"/>
      <c r="N182" s="201"/>
      <c r="O182" s="201"/>
      <c r="P182" s="232"/>
      <c r="Q182" s="200"/>
      <c r="R182" s="201"/>
      <c r="S182" s="201"/>
      <c r="T182" s="201"/>
      <c r="U182" s="201"/>
      <c r="V182" s="201"/>
      <c r="W182" s="201"/>
      <c r="X182" s="201"/>
      <c r="Y182" s="201"/>
      <c r="Z182" s="201"/>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3"/>
      <c r="H183" s="234"/>
      <c r="I183" s="234"/>
      <c r="J183" s="234"/>
      <c r="K183" s="234"/>
      <c r="L183" s="234"/>
      <c r="M183" s="234"/>
      <c r="N183" s="234"/>
      <c r="O183" s="234"/>
      <c r="P183" s="235"/>
      <c r="Q183" s="431"/>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3"/>
      <c r="H184" s="234"/>
      <c r="I184" s="234"/>
      <c r="J184" s="234"/>
      <c r="K184" s="234"/>
      <c r="L184" s="234"/>
      <c r="M184" s="234"/>
      <c r="N184" s="234"/>
      <c r="O184" s="234"/>
      <c r="P184" s="235"/>
      <c r="Q184" s="431"/>
      <c r="R184" s="234"/>
      <c r="S184" s="234"/>
      <c r="T184" s="234"/>
      <c r="U184" s="234"/>
      <c r="V184" s="234"/>
      <c r="W184" s="234"/>
      <c r="X184" s="234"/>
      <c r="Y184" s="234"/>
      <c r="Z184" s="234"/>
      <c r="AA184" s="94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3"/>
      <c r="H185" s="234"/>
      <c r="I185" s="234"/>
      <c r="J185" s="234"/>
      <c r="K185" s="234"/>
      <c r="L185" s="234"/>
      <c r="M185" s="234"/>
      <c r="N185" s="234"/>
      <c r="O185" s="234"/>
      <c r="P185" s="235"/>
      <c r="Q185" s="431"/>
      <c r="R185" s="234"/>
      <c r="S185" s="234"/>
      <c r="T185" s="234"/>
      <c r="U185" s="234"/>
      <c r="V185" s="234"/>
      <c r="W185" s="234"/>
      <c r="X185" s="234"/>
      <c r="Y185" s="234"/>
      <c r="Z185" s="234"/>
      <c r="AA185" s="945"/>
      <c r="AB185" s="258"/>
      <c r="AC185" s="259"/>
      <c r="AD185" s="259"/>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997"/>
      <c r="B186" s="253"/>
      <c r="C186" s="252"/>
      <c r="D186" s="253"/>
      <c r="E186" s="315"/>
      <c r="F186" s="316"/>
      <c r="G186" s="236"/>
      <c r="H186" s="204"/>
      <c r="I186" s="204"/>
      <c r="J186" s="204"/>
      <c r="K186" s="204"/>
      <c r="L186" s="204"/>
      <c r="M186" s="204"/>
      <c r="N186" s="204"/>
      <c r="O186" s="204"/>
      <c r="P186" s="237"/>
      <c r="Q186" s="203"/>
      <c r="R186" s="204"/>
      <c r="S186" s="204"/>
      <c r="T186" s="204"/>
      <c r="U186" s="204"/>
      <c r="V186" s="204"/>
      <c r="W186" s="204"/>
      <c r="X186" s="204"/>
      <c r="Y186" s="204"/>
      <c r="Z186" s="204"/>
      <c r="AA186" s="946"/>
      <c r="AB186" s="260"/>
      <c r="AC186" s="261"/>
      <c r="AD186" s="261"/>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997"/>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16.5" customHeight="1" x14ac:dyDescent="0.15">
      <c r="A188" s="997"/>
      <c r="B188" s="253"/>
      <c r="C188" s="252"/>
      <c r="D188" s="253"/>
      <c r="E188" s="200" t="s">
        <v>734</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18.75" customHeight="1" x14ac:dyDescent="0.15">
      <c r="A189" s="997"/>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173" t="s">
        <v>390</v>
      </c>
      <c r="AF192" s="176"/>
      <c r="AG192" s="176"/>
      <c r="AH192" s="177"/>
      <c r="AI192" s="173" t="s">
        <v>412</v>
      </c>
      <c r="AJ192" s="176"/>
      <c r="AK192" s="176"/>
      <c r="AL192" s="177"/>
      <c r="AM192" s="173" t="s">
        <v>699</v>
      </c>
      <c r="AN192" s="176"/>
      <c r="AO192" s="176"/>
      <c r="AP192" s="177"/>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70"/>
      <c r="AR193" s="271"/>
      <c r="AS193" s="181" t="s">
        <v>233</v>
      </c>
      <c r="AT193" s="182"/>
      <c r="AU193" s="180"/>
      <c r="AV193" s="180"/>
      <c r="AW193" s="181" t="s">
        <v>179</v>
      </c>
      <c r="AX193" s="190"/>
      <c r="AY193">
        <f>$AY$192</f>
        <v>0</v>
      </c>
    </row>
    <row r="194" spans="1:51" ht="39.75" hidden="1" customHeight="1" x14ac:dyDescent="0.15">
      <c r="A194" s="997"/>
      <c r="B194" s="253"/>
      <c r="C194" s="252"/>
      <c r="D194" s="253"/>
      <c r="E194" s="252"/>
      <c r="F194" s="314"/>
      <c r="G194" s="231"/>
      <c r="H194" s="201"/>
      <c r="I194" s="201"/>
      <c r="J194" s="201"/>
      <c r="K194" s="201"/>
      <c r="L194" s="201"/>
      <c r="M194" s="201"/>
      <c r="N194" s="201"/>
      <c r="O194" s="201"/>
      <c r="P194" s="201"/>
      <c r="Q194" s="201"/>
      <c r="R194" s="201"/>
      <c r="S194" s="201"/>
      <c r="T194" s="201"/>
      <c r="U194" s="201"/>
      <c r="V194" s="201"/>
      <c r="W194" s="201"/>
      <c r="X194" s="232"/>
      <c r="Y194" s="186" t="s">
        <v>247</v>
      </c>
      <c r="Z194" s="187"/>
      <c r="AA194" s="188"/>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183"/>
      <c r="AY194">
        <f t="shared" ref="AY194:AY195" si="23">$AY$192</f>
        <v>0</v>
      </c>
    </row>
    <row r="195" spans="1:51" ht="39.75" hidden="1" customHeight="1" x14ac:dyDescent="0.15">
      <c r="A195" s="997"/>
      <c r="B195" s="253"/>
      <c r="C195" s="252"/>
      <c r="D195" s="253"/>
      <c r="E195" s="252"/>
      <c r="F195" s="314"/>
      <c r="G195" s="236"/>
      <c r="H195" s="204"/>
      <c r="I195" s="204"/>
      <c r="J195" s="204"/>
      <c r="K195" s="204"/>
      <c r="L195" s="204"/>
      <c r="M195" s="204"/>
      <c r="N195" s="204"/>
      <c r="O195" s="204"/>
      <c r="P195" s="204"/>
      <c r="Q195" s="204"/>
      <c r="R195" s="204"/>
      <c r="S195" s="204"/>
      <c r="T195" s="204"/>
      <c r="U195" s="204"/>
      <c r="V195" s="204"/>
      <c r="W195" s="204"/>
      <c r="X195" s="237"/>
      <c r="Y195" s="216" t="s">
        <v>54</v>
      </c>
      <c r="Z195" s="158"/>
      <c r="AA195" s="159"/>
      <c r="AB195" s="286"/>
      <c r="AC195" s="189"/>
      <c r="AD195" s="189"/>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183"/>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173" t="s">
        <v>390</v>
      </c>
      <c r="AF196" s="176"/>
      <c r="AG196" s="176"/>
      <c r="AH196" s="177"/>
      <c r="AI196" s="173" t="s">
        <v>412</v>
      </c>
      <c r="AJ196" s="176"/>
      <c r="AK196" s="176"/>
      <c r="AL196" s="177"/>
      <c r="AM196" s="173" t="s">
        <v>699</v>
      </c>
      <c r="AN196" s="176"/>
      <c r="AO196" s="176"/>
      <c r="AP196" s="177"/>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70"/>
      <c r="AR197" s="271"/>
      <c r="AS197" s="181" t="s">
        <v>233</v>
      </c>
      <c r="AT197" s="182"/>
      <c r="AU197" s="180"/>
      <c r="AV197" s="180"/>
      <c r="AW197" s="181" t="s">
        <v>179</v>
      </c>
      <c r="AX197" s="190"/>
      <c r="AY197">
        <f>$AY$196</f>
        <v>0</v>
      </c>
    </row>
    <row r="198" spans="1:51" ht="39.75" hidden="1" customHeight="1" x14ac:dyDescent="0.15">
      <c r="A198" s="997"/>
      <c r="B198" s="253"/>
      <c r="C198" s="252"/>
      <c r="D198" s="253"/>
      <c r="E198" s="252"/>
      <c r="F198" s="314"/>
      <c r="G198" s="231"/>
      <c r="H198" s="201"/>
      <c r="I198" s="201"/>
      <c r="J198" s="201"/>
      <c r="K198" s="201"/>
      <c r="L198" s="201"/>
      <c r="M198" s="201"/>
      <c r="N198" s="201"/>
      <c r="O198" s="201"/>
      <c r="P198" s="201"/>
      <c r="Q198" s="201"/>
      <c r="R198" s="201"/>
      <c r="S198" s="201"/>
      <c r="T198" s="201"/>
      <c r="U198" s="201"/>
      <c r="V198" s="201"/>
      <c r="W198" s="201"/>
      <c r="X198" s="232"/>
      <c r="Y198" s="186" t="s">
        <v>247</v>
      </c>
      <c r="Z198" s="187"/>
      <c r="AA198" s="188"/>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183"/>
      <c r="AY198">
        <f t="shared" ref="AY198:AY199" si="24">$AY$196</f>
        <v>0</v>
      </c>
    </row>
    <row r="199" spans="1:51" ht="39.75" hidden="1" customHeight="1" x14ac:dyDescent="0.15">
      <c r="A199" s="997"/>
      <c r="B199" s="253"/>
      <c r="C199" s="252"/>
      <c r="D199" s="253"/>
      <c r="E199" s="252"/>
      <c r="F199" s="314"/>
      <c r="G199" s="236"/>
      <c r="H199" s="204"/>
      <c r="I199" s="204"/>
      <c r="J199" s="204"/>
      <c r="K199" s="204"/>
      <c r="L199" s="204"/>
      <c r="M199" s="204"/>
      <c r="N199" s="204"/>
      <c r="O199" s="204"/>
      <c r="P199" s="204"/>
      <c r="Q199" s="204"/>
      <c r="R199" s="204"/>
      <c r="S199" s="204"/>
      <c r="T199" s="204"/>
      <c r="U199" s="204"/>
      <c r="V199" s="204"/>
      <c r="W199" s="204"/>
      <c r="X199" s="237"/>
      <c r="Y199" s="216" t="s">
        <v>54</v>
      </c>
      <c r="Z199" s="158"/>
      <c r="AA199" s="159"/>
      <c r="AB199" s="286"/>
      <c r="AC199" s="189"/>
      <c r="AD199" s="189"/>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183"/>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173" t="s">
        <v>390</v>
      </c>
      <c r="AF200" s="176"/>
      <c r="AG200" s="176"/>
      <c r="AH200" s="177"/>
      <c r="AI200" s="173" t="s">
        <v>412</v>
      </c>
      <c r="AJ200" s="176"/>
      <c r="AK200" s="176"/>
      <c r="AL200" s="177"/>
      <c r="AM200" s="173" t="s">
        <v>699</v>
      </c>
      <c r="AN200" s="176"/>
      <c r="AO200" s="176"/>
      <c r="AP200" s="177"/>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70"/>
      <c r="AR201" s="271"/>
      <c r="AS201" s="181" t="s">
        <v>233</v>
      </c>
      <c r="AT201" s="182"/>
      <c r="AU201" s="180"/>
      <c r="AV201" s="180"/>
      <c r="AW201" s="181" t="s">
        <v>179</v>
      </c>
      <c r="AX201" s="190"/>
      <c r="AY201">
        <f>$AY$200</f>
        <v>0</v>
      </c>
    </row>
    <row r="202" spans="1:51" ht="39.75" hidden="1" customHeight="1" x14ac:dyDescent="0.15">
      <c r="A202" s="997"/>
      <c r="B202" s="253"/>
      <c r="C202" s="252"/>
      <c r="D202" s="253"/>
      <c r="E202" s="252"/>
      <c r="F202" s="314"/>
      <c r="G202" s="231"/>
      <c r="H202" s="201"/>
      <c r="I202" s="201"/>
      <c r="J202" s="201"/>
      <c r="K202" s="201"/>
      <c r="L202" s="201"/>
      <c r="M202" s="201"/>
      <c r="N202" s="201"/>
      <c r="O202" s="201"/>
      <c r="P202" s="201"/>
      <c r="Q202" s="201"/>
      <c r="R202" s="201"/>
      <c r="S202" s="201"/>
      <c r="T202" s="201"/>
      <c r="U202" s="201"/>
      <c r="V202" s="201"/>
      <c r="W202" s="201"/>
      <c r="X202" s="232"/>
      <c r="Y202" s="186" t="s">
        <v>247</v>
      </c>
      <c r="Z202" s="187"/>
      <c r="AA202" s="188"/>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183"/>
      <c r="AY202">
        <f t="shared" ref="AY202:AY203" si="25">$AY$200</f>
        <v>0</v>
      </c>
    </row>
    <row r="203" spans="1:51" ht="39.75" hidden="1" customHeight="1" x14ac:dyDescent="0.15">
      <c r="A203" s="997"/>
      <c r="B203" s="253"/>
      <c r="C203" s="252"/>
      <c r="D203" s="253"/>
      <c r="E203" s="252"/>
      <c r="F203" s="314"/>
      <c r="G203" s="236"/>
      <c r="H203" s="204"/>
      <c r="I203" s="204"/>
      <c r="J203" s="204"/>
      <c r="K203" s="204"/>
      <c r="L203" s="204"/>
      <c r="M203" s="204"/>
      <c r="N203" s="204"/>
      <c r="O203" s="204"/>
      <c r="P203" s="204"/>
      <c r="Q203" s="204"/>
      <c r="R203" s="204"/>
      <c r="S203" s="204"/>
      <c r="T203" s="204"/>
      <c r="U203" s="204"/>
      <c r="V203" s="204"/>
      <c r="W203" s="204"/>
      <c r="X203" s="237"/>
      <c r="Y203" s="216" t="s">
        <v>54</v>
      </c>
      <c r="Z203" s="158"/>
      <c r="AA203" s="159"/>
      <c r="AB203" s="286"/>
      <c r="AC203" s="189"/>
      <c r="AD203" s="189"/>
      <c r="AE203" s="266"/>
      <c r="AF203" s="167"/>
      <c r="AG203" s="167"/>
      <c r="AH203" s="167"/>
      <c r="AI203" s="266"/>
      <c r="AJ203" s="167"/>
      <c r="AK203" s="167"/>
      <c r="AL203" s="167"/>
      <c r="AM203" s="266"/>
      <c r="AN203" s="167"/>
      <c r="AO203" s="167"/>
      <c r="AP203" s="167"/>
      <c r="AQ203" s="266"/>
      <c r="AR203" s="167"/>
      <c r="AS203" s="167"/>
      <c r="AT203" s="167"/>
      <c r="AU203" s="266"/>
      <c r="AV203" s="167"/>
      <c r="AW203" s="167"/>
      <c r="AX203" s="183"/>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173" t="s">
        <v>390</v>
      </c>
      <c r="AF204" s="176"/>
      <c r="AG204" s="176"/>
      <c r="AH204" s="177"/>
      <c r="AI204" s="173" t="s">
        <v>412</v>
      </c>
      <c r="AJ204" s="176"/>
      <c r="AK204" s="176"/>
      <c r="AL204" s="177"/>
      <c r="AM204" s="173" t="s">
        <v>699</v>
      </c>
      <c r="AN204" s="176"/>
      <c r="AO204" s="176"/>
      <c r="AP204" s="177"/>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70"/>
      <c r="AR205" s="271"/>
      <c r="AS205" s="181" t="s">
        <v>233</v>
      </c>
      <c r="AT205" s="182"/>
      <c r="AU205" s="180"/>
      <c r="AV205" s="180"/>
      <c r="AW205" s="181" t="s">
        <v>179</v>
      </c>
      <c r="AX205" s="190"/>
      <c r="AY205">
        <f>$AY$204</f>
        <v>0</v>
      </c>
    </row>
    <row r="206" spans="1:51" ht="39.75" hidden="1" customHeight="1" x14ac:dyDescent="0.15">
      <c r="A206" s="997"/>
      <c r="B206" s="253"/>
      <c r="C206" s="252"/>
      <c r="D206" s="253"/>
      <c r="E206" s="252"/>
      <c r="F206" s="314"/>
      <c r="G206" s="231"/>
      <c r="H206" s="201"/>
      <c r="I206" s="201"/>
      <c r="J206" s="201"/>
      <c r="K206" s="201"/>
      <c r="L206" s="201"/>
      <c r="M206" s="201"/>
      <c r="N206" s="201"/>
      <c r="O206" s="201"/>
      <c r="P206" s="201"/>
      <c r="Q206" s="201"/>
      <c r="R206" s="201"/>
      <c r="S206" s="201"/>
      <c r="T206" s="201"/>
      <c r="U206" s="201"/>
      <c r="V206" s="201"/>
      <c r="W206" s="201"/>
      <c r="X206" s="232"/>
      <c r="Y206" s="186" t="s">
        <v>247</v>
      </c>
      <c r="Z206" s="187"/>
      <c r="AA206" s="188"/>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183"/>
      <c r="AY206">
        <f t="shared" ref="AY206:AY207" si="26">$AY$204</f>
        <v>0</v>
      </c>
    </row>
    <row r="207" spans="1:51" ht="39.75" hidden="1" customHeight="1" x14ac:dyDescent="0.15">
      <c r="A207" s="997"/>
      <c r="B207" s="253"/>
      <c r="C207" s="252"/>
      <c r="D207" s="253"/>
      <c r="E207" s="252"/>
      <c r="F207" s="314"/>
      <c r="G207" s="236"/>
      <c r="H207" s="204"/>
      <c r="I207" s="204"/>
      <c r="J207" s="204"/>
      <c r="K207" s="204"/>
      <c r="L207" s="204"/>
      <c r="M207" s="204"/>
      <c r="N207" s="204"/>
      <c r="O207" s="204"/>
      <c r="P207" s="204"/>
      <c r="Q207" s="204"/>
      <c r="R207" s="204"/>
      <c r="S207" s="204"/>
      <c r="T207" s="204"/>
      <c r="U207" s="204"/>
      <c r="V207" s="204"/>
      <c r="W207" s="204"/>
      <c r="X207" s="237"/>
      <c r="Y207" s="216" t="s">
        <v>54</v>
      </c>
      <c r="Z207" s="158"/>
      <c r="AA207" s="159"/>
      <c r="AB207" s="286"/>
      <c r="AC207" s="189"/>
      <c r="AD207" s="189"/>
      <c r="AE207" s="266"/>
      <c r="AF207" s="167"/>
      <c r="AG207" s="167"/>
      <c r="AH207" s="167"/>
      <c r="AI207" s="266"/>
      <c r="AJ207" s="167"/>
      <c r="AK207" s="167"/>
      <c r="AL207" s="167"/>
      <c r="AM207" s="266"/>
      <c r="AN207" s="167"/>
      <c r="AO207" s="167"/>
      <c r="AP207" s="167"/>
      <c r="AQ207" s="266"/>
      <c r="AR207" s="167"/>
      <c r="AS207" s="167"/>
      <c r="AT207" s="167"/>
      <c r="AU207" s="266"/>
      <c r="AV207" s="167"/>
      <c r="AW207" s="167"/>
      <c r="AX207" s="183"/>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173" t="s">
        <v>390</v>
      </c>
      <c r="AF208" s="176"/>
      <c r="AG208" s="176"/>
      <c r="AH208" s="177"/>
      <c r="AI208" s="173" t="s">
        <v>412</v>
      </c>
      <c r="AJ208" s="176"/>
      <c r="AK208" s="176"/>
      <c r="AL208" s="177"/>
      <c r="AM208" s="173" t="s">
        <v>699</v>
      </c>
      <c r="AN208" s="176"/>
      <c r="AO208" s="176"/>
      <c r="AP208" s="177"/>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70"/>
      <c r="AR209" s="271"/>
      <c r="AS209" s="181" t="s">
        <v>233</v>
      </c>
      <c r="AT209" s="182"/>
      <c r="AU209" s="180"/>
      <c r="AV209" s="180"/>
      <c r="AW209" s="181" t="s">
        <v>179</v>
      </c>
      <c r="AX209" s="190"/>
      <c r="AY209">
        <f>$AY$208</f>
        <v>0</v>
      </c>
    </row>
    <row r="210" spans="1:51" ht="39.75" hidden="1" customHeight="1" x14ac:dyDescent="0.15">
      <c r="A210" s="997"/>
      <c r="B210" s="253"/>
      <c r="C210" s="252"/>
      <c r="D210" s="253"/>
      <c r="E210" s="252"/>
      <c r="F210" s="314"/>
      <c r="G210" s="231"/>
      <c r="H210" s="201"/>
      <c r="I210" s="201"/>
      <c r="J210" s="201"/>
      <c r="K210" s="201"/>
      <c r="L210" s="201"/>
      <c r="M210" s="201"/>
      <c r="N210" s="201"/>
      <c r="O210" s="201"/>
      <c r="P210" s="201"/>
      <c r="Q210" s="201"/>
      <c r="R210" s="201"/>
      <c r="S210" s="201"/>
      <c r="T210" s="201"/>
      <c r="U210" s="201"/>
      <c r="V210" s="201"/>
      <c r="W210" s="201"/>
      <c r="X210" s="232"/>
      <c r="Y210" s="186" t="s">
        <v>247</v>
      </c>
      <c r="Z210" s="187"/>
      <c r="AA210" s="188"/>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183"/>
      <c r="AY210">
        <f t="shared" ref="AY210:AY211" si="27">$AY$208</f>
        <v>0</v>
      </c>
    </row>
    <row r="211" spans="1:51" ht="39.75" hidden="1" customHeight="1" x14ac:dyDescent="0.15">
      <c r="A211" s="997"/>
      <c r="B211" s="253"/>
      <c r="C211" s="252"/>
      <c r="D211" s="253"/>
      <c r="E211" s="252"/>
      <c r="F211" s="314"/>
      <c r="G211" s="236"/>
      <c r="H211" s="204"/>
      <c r="I211" s="204"/>
      <c r="J211" s="204"/>
      <c r="K211" s="204"/>
      <c r="L211" s="204"/>
      <c r="M211" s="204"/>
      <c r="N211" s="204"/>
      <c r="O211" s="204"/>
      <c r="P211" s="204"/>
      <c r="Q211" s="204"/>
      <c r="R211" s="204"/>
      <c r="S211" s="204"/>
      <c r="T211" s="204"/>
      <c r="U211" s="204"/>
      <c r="V211" s="204"/>
      <c r="W211" s="204"/>
      <c r="X211" s="237"/>
      <c r="Y211" s="216" t="s">
        <v>54</v>
      </c>
      <c r="Z211" s="158"/>
      <c r="AA211" s="159"/>
      <c r="AB211" s="286"/>
      <c r="AC211" s="189"/>
      <c r="AD211" s="189"/>
      <c r="AE211" s="266"/>
      <c r="AF211" s="167"/>
      <c r="AG211" s="167"/>
      <c r="AH211" s="167"/>
      <c r="AI211" s="266"/>
      <c r="AJ211" s="167"/>
      <c r="AK211" s="167"/>
      <c r="AL211" s="167"/>
      <c r="AM211" s="266"/>
      <c r="AN211" s="167"/>
      <c r="AO211" s="167"/>
      <c r="AP211" s="167"/>
      <c r="AQ211" s="266"/>
      <c r="AR211" s="167"/>
      <c r="AS211" s="167"/>
      <c r="AT211" s="167"/>
      <c r="AU211" s="266"/>
      <c r="AV211" s="167"/>
      <c r="AW211" s="167"/>
      <c r="AX211" s="183"/>
      <c r="AY211">
        <f t="shared" si="27"/>
        <v>0</v>
      </c>
    </row>
    <row r="212" spans="1:51" ht="22.5" hidden="1" customHeight="1" x14ac:dyDescent="0.15">
      <c r="A212" s="997"/>
      <c r="B212" s="253"/>
      <c r="C212" s="252"/>
      <c r="D212" s="253"/>
      <c r="E212" s="252"/>
      <c r="F212" s="314"/>
      <c r="G212" s="272" t="s">
        <v>249</v>
      </c>
      <c r="H212" s="176"/>
      <c r="I212" s="176"/>
      <c r="J212" s="176"/>
      <c r="K212" s="176"/>
      <c r="L212" s="176"/>
      <c r="M212" s="176"/>
      <c r="N212" s="176"/>
      <c r="O212" s="176"/>
      <c r="P212" s="177"/>
      <c r="Q212" s="173" t="s">
        <v>335</v>
      </c>
      <c r="R212" s="176"/>
      <c r="S212" s="176"/>
      <c r="T212" s="176"/>
      <c r="U212" s="176"/>
      <c r="V212" s="176"/>
      <c r="W212" s="176"/>
      <c r="X212" s="176"/>
      <c r="Y212" s="176"/>
      <c r="Z212" s="176"/>
      <c r="AA212" s="176"/>
      <c r="AB212" s="287" t="s">
        <v>336</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594"/>
      <c r="AY212">
        <f>COUNTA($G$214)</f>
        <v>0</v>
      </c>
    </row>
    <row r="213" spans="1:51" ht="22.5" hidden="1" customHeight="1" x14ac:dyDescent="0.15">
      <c r="A213" s="997"/>
      <c r="B213" s="253"/>
      <c r="C213" s="252"/>
      <c r="D213" s="253"/>
      <c r="E213" s="252"/>
      <c r="F213" s="314"/>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8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x14ac:dyDescent="0.15">
      <c r="A214" s="997"/>
      <c r="B214" s="253"/>
      <c r="C214" s="252"/>
      <c r="D214" s="253"/>
      <c r="E214" s="252"/>
      <c r="F214" s="314"/>
      <c r="G214" s="231"/>
      <c r="H214" s="201"/>
      <c r="I214" s="201"/>
      <c r="J214" s="201"/>
      <c r="K214" s="201"/>
      <c r="L214" s="201"/>
      <c r="M214" s="201"/>
      <c r="N214" s="201"/>
      <c r="O214" s="201"/>
      <c r="P214" s="232"/>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997"/>
      <c r="B218" s="253"/>
      <c r="C218" s="252"/>
      <c r="D218" s="253"/>
      <c r="E218" s="252"/>
      <c r="F218" s="314"/>
      <c r="G218" s="236"/>
      <c r="H218" s="204"/>
      <c r="I218" s="204"/>
      <c r="J218" s="204"/>
      <c r="K218" s="204"/>
      <c r="L218" s="204"/>
      <c r="M218" s="204"/>
      <c r="N218" s="204"/>
      <c r="O218" s="204"/>
      <c r="P218" s="237"/>
      <c r="Q218" s="990"/>
      <c r="R218" s="991"/>
      <c r="S218" s="991"/>
      <c r="T218" s="991"/>
      <c r="U218" s="991"/>
      <c r="V218" s="991"/>
      <c r="W218" s="991"/>
      <c r="X218" s="991"/>
      <c r="Y218" s="991"/>
      <c r="Z218" s="991"/>
      <c r="AA218" s="992"/>
      <c r="AB218" s="260"/>
      <c r="AC218" s="261"/>
      <c r="AD218" s="261"/>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997"/>
      <c r="B219" s="253"/>
      <c r="C219" s="252"/>
      <c r="D219" s="253"/>
      <c r="E219" s="252"/>
      <c r="F219" s="314"/>
      <c r="G219" s="272" t="s">
        <v>249</v>
      </c>
      <c r="H219" s="176"/>
      <c r="I219" s="176"/>
      <c r="J219" s="176"/>
      <c r="K219" s="176"/>
      <c r="L219" s="176"/>
      <c r="M219" s="176"/>
      <c r="N219" s="176"/>
      <c r="O219" s="176"/>
      <c r="P219" s="177"/>
      <c r="Q219" s="173" t="s">
        <v>335</v>
      </c>
      <c r="R219" s="176"/>
      <c r="S219" s="176"/>
      <c r="T219" s="176"/>
      <c r="U219" s="176"/>
      <c r="V219" s="176"/>
      <c r="W219" s="176"/>
      <c r="X219" s="176"/>
      <c r="Y219" s="176"/>
      <c r="Z219" s="176"/>
      <c r="AA219" s="176"/>
      <c r="AB219" s="287" t="s">
        <v>336</v>
      </c>
      <c r="AC219" s="176"/>
      <c r="AD219" s="177"/>
      <c r="AE219" s="273"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7"/>
      <c r="B220" s="253"/>
      <c r="C220" s="252"/>
      <c r="D220" s="253"/>
      <c r="E220" s="252"/>
      <c r="F220" s="314"/>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88"/>
      <c r="AC220" s="181"/>
      <c r="AD220" s="18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1"/>
      <c r="H221" s="201"/>
      <c r="I221" s="201"/>
      <c r="J221" s="201"/>
      <c r="K221" s="201"/>
      <c r="L221" s="201"/>
      <c r="M221" s="201"/>
      <c r="N221" s="201"/>
      <c r="O221" s="201"/>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997"/>
      <c r="B225" s="253"/>
      <c r="C225" s="252"/>
      <c r="D225" s="253"/>
      <c r="E225" s="252"/>
      <c r="F225" s="314"/>
      <c r="G225" s="236"/>
      <c r="H225" s="204"/>
      <c r="I225" s="204"/>
      <c r="J225" s="204"/>
      <c r="K225" s="204"/>
      <c r="L225" s="204"/>
      <c r="M225" s="204"/>
      <c r="N225" s="204"/>
      <c r="O225" s="204"/>
      <c r="P225" s="237"/>
      <c r="Q225" s="990"/>
      <c r="R225" s="991"/>
      <c r="S225" s="991"/>
      <c r="T225" s="991"/>
      <c r="U225" s="991"/>
      <c r="V225" s="991"/>
      <c r="W225" s="991"/>
      <c r="X225" s="991"/>
      <c r="Y225" s="991"/>
      <c r="Z225" s="991"/>
      <c r="AA225" s="992"/>
      <c r="AB225" s="260"/>
      <c r="AC225" s="261"/>
      <c r="AD225" s="261"/>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997"/>
      <c r="B226" s="253"/>
      <c r="C226" s="252"/>
      <c r="D226" s="253"/>
      <c r="E226" s="252"/>
      <c r="F226" s="314"/>
      <c r="G226" s="272" t="s">
        <v>249</v>
      </c>
      <c r="H226" s="176"/>
      <c r="I226" s="176"/>
      <c r="J226" s="176"/>
      <c r="K226" s="176"/>
      <c r="L226" s="176"/>
      <c r="M226" s="176"/>
      <c r="N226" s="176"/>
      <c r="O226" s="176"/>
      <c r="P226" s="177"/>
      <c r="Q226" s="173" t="s">
        <v>335</v>
      </c>
      <c r="R226" s="176"/>
      <c r="S226" s="176"/>
      <c r="T226" s="176"/>
      <c r="U226" s="176"/>
      <c r="V226" s="176"/>
      <c r="W226" s="176"/>
      <c r="X226" s="176"/>
      <c r="Y226" s="176"/>
      <c r="Z226" s="176"/>
      <c r="AA226" s="176"/>
      <c r="AB226" s="287" t="s">
        <v>336</v>
      </c>
      <c r="AC226" s="176"/>
      <c r="AD226" s="177"/>
      <c r="AE226" s="273"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7"/>
      <c r="B227" s="253"/>
      <c r="C227" s="252"/>
      <c r="D227" s="253"/>
      <c r="E227" s="252"/>
      <c r="F227" s="314"/>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88"/>
      <c r="AC227" s="181"/>
      <c r="AD227" s="18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1"/>
      <c r="H228" s="201"/>
      <c r="I228" s="201"/>
      <c r="J228" s="201"/>
      <c r="K228" s="201"/>
      <c r="L228" s="201"/>
      <c r="M228" s="201"/>
      <c r="N228" s="201"/>
      <c r="O228" s="201"/>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997"/>
      <c r="B232" s="253"/>
      <c r="C232" s="252"/>
      <c r="D232" s="253"/>
      <c r="E232" s="252"/>
      <c r="F232" s="314"/>
      <c r="G232" s="236"/>
      <c r="H232" s="204"/>
      <c r="I232" s="204"/>
      <c r="J232" s="204"/>
      <c r="K232" s="204"/>
      <c r="L232" s="204"/>
      <c r="M232" s="204"/>
      <c r="N232" s="204"/>
      <c r="O232" s="204"/>
      <c r="P232" s="237"/>
      <c r="Q232" s="990"/>
      <c r="R232" s="991"/>
      <c r="S232" s="991"/>
      <c r="T232" s="991"/>
      <c r="U232" s="991"/>
      <c r="V232" s="991"/>
      <c r="W232" s="991"/>
      <c r="X232" s="991"/>
      <c r="Y232" s="991"/>
      <c r="Z232" s="991"/>
      <c r="AA232" s="992"/>
      <c r="AB232" s="260"/>
      <c r="AC232" s="261"/>
      <c r="AD232" s="261"/>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997"/>
      <c r="B233" s="253"/>
      <c r="C233" s="252"/>
      <c r="D233" s="253"/>
      <c r="E233" s="252"/>
      <c r="F233" s="314"/>
      <c r="G233" s="272" t="s">
        <v>249</v>
      </c>
      <c r="H233" s="176"/>
      <c r="I233" s="176"/>
      <c r="J233" s="176"/>
      <c r="K233" s="176"/>
      <c r="L233" s="176"/>
      <c r="M233" s="176"/>
      <c r="N233" s="176"/>
      <c r="O233" s="176"/>
      <c r="P233" s="177"/>
      <c r="Q233" s="173" t="s">
        <v>335</v>
      </c>
      <c r="R233" s="176"/>
      <c r="S233" s="176"/>
      <c r="T233" s="176"/>
      <c r="U233" s="176"/>
      <c r="V233" s="176"/>
      <c r="W233" s="176"/>
      <c r="X233" s="176"/>
      <c r="Y233" s="176"/>
      <c r="Z233" s="176"/>
      <c r="AA233" s="176"/>
      <c r="AB233" s="287" t="s">
        <v>336</v>
      </c>
      <c r="AC233" s="176"/>
      <c r="AD233" s="177"/>
      <c r="AE233" s="273"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7"/>
      <c r="B234" s="253"/>
      <c r="C234" s="252"/>
      <c r="D234" s="253"/>
      <c r="E234" s="252"/>
      <c r="F234" s="314"/>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88"/>
      <c r="AC234" s="181"/>
      <c r="AD234" s="18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1"/>
      <c r="H235" s="201"/>
      <c r="I235" s="201"/>
      <c r="J235" s="201"/>
      <c r="K235" s="201"/>
      <c r="L235" s="201"/>
      <c r="M235" s="201"/>
      <c r="N235" s="201"/>
      <c r="O235" s="201"/>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997"/>
      <c r="B239" s="253"/>
      <c r="C239" s="252"/>
      <c r="D239" s="253"/>
      <c r="E239" s="252"/>
      <c r="F239" s="314"/>
      <c r="G239" s="236"/>
      <c r="H239" s="204"/>
      <c r="I239" s="204"/>
      <c r="J239" s="204"/>
      <c r="K239" s="204"/>
      <c r="L239" s="204"/>
      <c r="M239" s="204"/>
      <c r="N239" s="204"/>
      <c r="O239" s="204"/>
      <c r="P239" s="237"/>
      <c r="Q239" s="990"/>
      <c r="R239" s="991"/>
      <c r="S239" s="991"/>
      <c r="T239" s="991"/>
      <c r="U239" s="991"/>
      <c r="V239" s="991"/>
      <c r="W239" s="991"/>
      <c r="X239" s="991"/>
      <c r="Y239" s="991"/>
      <c r="Z239" s="991"/>
      <c r="AA239" s="992"/>
      <c r="AB239" s="260"/>
      <c r="AC239" s="261"/>
      <c r="AD239" s="261"/>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997"/>
      <c r="B240" s="253"/>
      <c r="C240" s="252"/>
      <c r="D240" s="253"/>
      <c r="E240" s="252"/>
      <c r="F240" s="314"/>
      <c r="G240" s="272" t="s">
        <v>249</v>
      </c>
      <c r="H240" s="176"/>
      <c r="I240" s="176"/>
      <c r="J240" s="176"/>
      <c r="K240" s="176"/>
      <c r="L240" s="176"/>
      <c r="M240" s="176"/>
      <c r="N240" s="176"/>
      <c r="O240" s="176"/>
      <c r="P240" s="177"/>
      <c r="Q240" s="173" t="s">
        <v>335</v>
      </c>
      <c r="R240" s="176"/>
      <c r="S240" s="176"/>
      <c r="T240" s="176"/>
      <c r="U240" s="176"/>
      <c r="V240" s="176"/>
      <c r="W240" s="176"/>
      <c r="X240" s="176"/>
      <c r="Y240" s="176"/>
      <c r="Z240" s="176"/>
      <c r="AA240" s="176"/>
      <c r="AB240" s="287" t="s">
        <v>336</v>
      </c>
      <c r="AC240" s="176"/>
      <c r="AD240" s="177"/>
      <c r="AE240" s="273"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7"/>
      <c r="B241" s="253"/>
      <c r="C241" s="252"/>
      <c r="D241" s="253"/>
      <c r="E241" s="252"/>
      <c r="F241" s="314"/>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88"/>
      <c r="AC241" s="181"/>
      <c r="AD241" s="18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1"/>
      <c r="H242" s="201"/>
      <c r="I242" s="201"/>
      <c r="J242" s="201"/>
      <c r="K242" s="201"/>
      <c r="L242" s="201"/>
      <c r="M242" s="201"/>
      <c r="N242" s="201"/>
      <c r="O242" s="201"/>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997"/>
      <c r="B246" s="253"/>
      <c r="C246" s="252"/>
      <c r="D246" s="253"/>
      <c r="E246" s="315"/>
      <c r="F246" s="316"/>
      <c r="G246" s="236"/>
      <c r="H246" s="204"/>
      <c r="I246" s="204"/>
      <c r="J246" s="204"/>
      <c r="K246" s="204"/>
      <c r="L246" s="204"/>
      <c r="M246" s="204"/>
      <c r="N246" s="204"/>
      <c r="O246" s="204"/>
      <c r="P246" s="237"/>
      <c r="Q246" s="990"/>
      <c r="R246" s="991"/>
      <c r="S246" s="991"/>
      <c r="T246" s="991"/>
      <c r="U246" s="991"/>
      <c r="V246" s="991"/>
      <c r="W246" s="991"/>
      <c r="X246" s="991"/>
      <c r="Y246" s="991"/>
      <c r="Z246" s="991"/>
      <c r="AA246" s="992"/>
      <c r="AB246" s="260"/>
      <c r="AC246" s="261"/>
      <c r="AD246" s="261"/>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997"/>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997"/>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x14ac:dyDescent="0.15">
      <c r="A249" s="997"/>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173" t="s">
        <v>390</v>
      </c>
      <c r="AF252" s="176"/>
      <c r="AG252" s="176"/>
      <c r="AH252" s="177"/>
      <c r="AI252" s="173" t="s">
        <v>412</v>
      </c>
      <c r="AJ252" s="176"/>
      <c r="AK252" s="176"/>
      <c r="AL252" s="177"/>
      <c r="AM252" s="173" t="s">
        <v>699</v>
      </c>
      <c r="AN252" s="176"/>
      <c r="AO252" s="176"/>
      <c r="AP252" s="177"/>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70"/>
      <c r="AR253" s="271"/>
      <c r="AS253" s="181" t="s">
        <v>233</v>
      </c>
      <c r="AT253" s="182"/>
      <c r="AU253" s="180"/>
      <c r="AV253" s="180"/>
      <c r="AW253" s="181" t="s">
        <v>179</v>
      </c>
      <c r="AX253" s="190"/>
      <c r="AY253">
        <f>$AY$252</f>
        <v>0</v>
      </c>
    </row>
    <row r="254" spans="1:51" ht="39.75" hidden="1" customHeight="1" x14ac:dyDescent="0.15">
      <c r="A254" s="997"/>
      <c r="B254" s="253"/>
      <c r="C254" s="252"/>
      <c r="D254" s="253"/>
      <c r="E254" s="252"/>
      <c r="F254" s="314"/>
      <c r="G254" s="231"/>
      <c r="H254" s="201"/>
      <c r="I254" s="201"/>
      <c r="J254" s="201"/>
      <c r="K254" s="201"/>
      <c r="L254" s="201"/>
      <c r="M254" s="201"/>
      <c r="N254" s="201"/>
      <c r="O254" s="201"/>
      <c r="P254" s="201"/>
      <c r="Q254" s="201"/>
      <c r="R254" s="201"/>
      <c r="S254" s="201"/>
      <c r="T254" s="201"/>
      <c r="U254" s="201"/>
      <c r="V254" s="201"/>
      <c r="W254" s="201"/>
      <c r="X254" s="232"/>
      <c r="Y254" s="186" t="s">
        <v>247</v>
      </c>
      <c r="Z254" s="187"/>
      <c r="AA254" s="188"/>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183"/>
      <c r="AY254">
        <f t="shared" ref="AY254:AY255" si="33">$AY$252</f>
        <v>0</v>
      </c>
    </row>
    <row r="255" spans="1:51" ht="39.75" hidden="1" customHeight="1" x14ac:dyDescent="0.15">
      <c r="A255" s="997"/>
      <c r="B255" s="253"/>
      <c r="C255" s="252"/>
      <c r="D255" s="253"/>
      <c r="E255" s="252"/>
      <c r="F255" s="314"/>
      <c r="G255" s="236"/>
      <c r="H255" s="204"/>
      <c r="I255" s="204"/>
      <c r="J255" s="204"/>
      <c r="K255" s="204"/>
      <c r="L255" s="204"/>
      <c r="M255" s="204"/>
      <c r="N255" s="204"/>
      <c r="O255" s="204"/>
      <c r="P255" s="204"/>
      <c r="Q255" s="204"/>
      <c r="R255" s="204"/>
      <c r="S255" s="204"/>
      <c r="T255" s="204"/>
      <c r="U255" s="204"/>
      <c r="V255" s="204"/>
      <c r="W255" s="204"/>
      <c r="X255" s="237"/>
      <c r="Y255" s="216" t="s">
        <v>54</v>
      </c>
      <c r="Z255" s="158"/>
      <c r="AA255" s="159"/>
      <c r="AB255" s="286"/>
      <c r="AC255" s="189"/>
      <c r="AD255" s="189"/>
      <c r="AE255" s="266"/>
      <c r="AF255" s="167"/>
      <c r="AG255" s="167"/>
      <c r="AH255" s="167"/>
      <c r="AI255" s="266"/>
      <c r="AJ255" s="167"/>
      <c r="AK255" s="167"/>
      <c r="AL255" s="167"/>
      <c r="AM255" s="266"/>
      <c r="AN255" s="167"/>
      <c r="AO255" s="167"/>
      <c r="AP255" s="167"/>
      <c r="AQ255" s="266"/>
      <c r="AR255" s="167"/>
      <c r="AS255" s="167"/>
      <c r="AT255" s="167"/>
      <c r="AU255" s="266"/>
      <c r="AV255" s="167"/>
      <c r="AW255" s="167"/>
      <c r="AX255" s="183"/>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173" t="s">
        <v>390</v>
      </c>
      <c r="AF256" s="176"/>
      <c r="AG256" s="176"/>
      <c r="AH256" s="177"/>
      <c r="AI256" s="173" t="s">
        <v>412</v>
      </c>
      <c r="AJ256" s="176"/>
      <c r="AK256" s="176"/>
      <c r="AL256" s="177"/>
      <c r="AM256" s="173" t="s">
        <v>699</v>
      </c>
      <c r="AN256" s="176"/>
      <c r="AO256" s="176"/>
      <c r="AP256" s="177"/>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70"/>
      <c r="AR257" s="271"/>
      <c r="AS257" s="181" t="s">
        <v>233</v>
      </c>
      <c r="AT257" s="182"/>
      <c r="AU257" s="180"/>
      <c r="AV257" s="180"/>
      <c r="AW257" s="181" t="s">
        <v>179</v>
      </c>
      <c r="AX257" s="190"/>
      <c r="AY257">
        <f>$AY$256</f>
        <v>0</v>
      </c>
    </row>
    <row r="258" spans="1:51" ht="39.75" hidden="1" customHeight="1" x14ac:dyDescent="0.15">
      <c r="A258" s="997"/>
      <c r="B258" s="253"/>
      <c r="C258" s="252"/>
      <c r="D258" s="253"/>
      <c r="E258" s="252"/>
      <c r="F258" s="314"/>
      <c r="G258" s="231"/>
      <c r="H258" s="201"/>
      <c r="I258" s="201"/>
      <c r="J258" s="201"/>
      <c r="K258" s="201"/>
      <c r="L258" s="201"/>
      <c r="M258" s="201"/>
      <c r="N258" s="201"/>
      <c r="O258" s="201"/>
      <c r="P258" s="201"/>
      <c r="Q258" s="201"/>
      <c r="R258" s="201"/>
      <c r="S258" s="201"/>
      <c r="T258" s="201"/>
      <c r="U258" s="201"/>
      <c r="V258" s="201"/>
      <c r="W258" s="201"/>
      <c r="X258" s="232"/>
      <c r="Y258" s="186" t="s">
        <v>247</v>
      </c>
      <c r="Z258" s="187"/>
      <c r="AA258" s="188"/>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183"/>
      <c r="AY258">
        <f t="shared" ref="AY258:AY259" si="34">$AY$256</f>
        <v>0</v>
      </c>
    </row>
    <row r="259" spans="1:51" ht="39.75" hidden="1" customHeight="1" x14ac:dyDescent="0.15">
      <c r="A259" s="997"/>
      <c r="B259" s="253"/>
      <c r="C259" s="252"/>
      <c r="D259" s="253"/>
      <c r="E259" s="252"/>
      <c r="F259" s="314"/>
      <c r="G259" s="236"/>
      <c r="H259" s="204"/>
      <c r="I259" s="204"/>
      <c r="J259" s="204"/>
      <c r="K259" s="204"/>
      <c r="L259" s="204"/>
      <c r="M259" s="204"/>
      <c r="N259" s="204"/>
      <c r="O259" s="204"/>
      <c r="P259" s="204"/>
      <c r="Q259" s="204"/>
      <c r="R259" s="204"/>
      <c r="S259" s="204"/>
      <c r="T259" s="204"/>
      <c r="U259" s="204"/>
      <c r="V259" s="204"/>
      <c r="W259" s="204"/>
      <c r="X259" s="237"/>
      <c r="Y259" s="216" t="s">
        <v>54</v>
      </c>
      <c r="Z259" s="158"/>
      <c r="AA259" s="159"/>
      <c r="AB259" s="286"/>
      <c r="AC259" s="189"/>
      <c r="AD259" s="189"/>
      <c r="AE259" s="266"/>
      <c r="AF259" s="167"/>
      <c r="AG259" s="167"/>
      <c r="AH259" s="167"/>
      <c r="AI259" s="266"/>
      <c r="AJ259" s="167"/>
      <c r="AK259" s="167"/>
      <c r="AL259" s="167"/>
      <c r="AM259" s="266"/>
      <c r="AN259" s="167"/>
      <c r="AO259" s="167"/>
      <c r="AP259" s="167"/>
      <c r="AQ259" s="266"/>
      <c r="AR259" s="167"/>
      <c r="AS259" s="167"/>
      <c r="AT259" s="167"/>
      <c r="AU259" s="266"/>
      <c r="AV259" s="167"/>
      <c r="AW259" s="167"/>
      <c r="AX259" s="183"/>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173" t="s">
        <v>390</v>
      </c>
      <c r="AF260" s="176"/>
      <c r="AG260" s="176"/>
      <c r="AH260" s="177"/>
      <c r="AI260" s="173" t="s">
        <v>412</v>
      </c>
      <c r="AJ260" s="176"/>
      <c r="AK260" s="176"/>
      <c r="AL260" s="177"/>
      <c r="AM260" s="173" t="s">
        <v>699</v>
      </c>
      <c r="AN260" s="176"/>
      <c r="AO260" s="176"/>
      <c r="AP260" s="177"/>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70"/>
      <c r="AR261" s="271"/>
      <c r="AS261" s="181" t="s">
        <v>233</v>
      </c>
      <c r="AT261" s="182"/>
      <c r="AU261" s="180"/>
      <c r="AV261" s="180"/>
      <c r="AW261" s="181" t="s">
        <v>179</v>
      </c>
      <c r="AX261" s="190"/>
      <c r="AY261">
        <f>$AY$260</f>
        <v>0</v>
      </c>
    </row>
    <row r="262" spans="1:51" ht="39.75" hidden="1" customHeight="1" x14ac:dyDescent="0.15">
      <c r="A262" s="997"/>
      <c r="B262" s="253"/>
      <c r="C262" s="252"/>
      <c r="D262" s="253"/>
      <c r="E262" s="252"/>
      <c r="F262" s="314"/>
      <c r="G262" s="231"/>
      <c r="H262" s="201"/>
      <c r="I262" s="201"/>
      <c r="J262" s="201"/>
      <c r="K262" s="201"/>
      <c r="L262" s="201"/>
      <c r="M262" s="201"/>
      <c r="N262" s="201"/>
      <c r="O262" s="201"/>
      <c r="P262" s="201"/>
      <c r="Q262" s="201"/>
      <c r="R262" s="201"/>
      <c r="S262" s="201"/>
      <c r="T262" s="201"/>
      <c r="U262" s="201"/>
      <c r="V262" s="201"/>
      <c r="W262" s="201"/>
      <c r="X262" s="232"/>
      <c r="Y262" s="186" t="s">
        <v>247</v>
      </c>
      <c r="Z262" s="187"/>
      <c r="AA262" s="188"/>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183"/>
      <c r="AY262">
        <f t="shared" ref="AY262:AY263" si="35">$AY$260</f>
        <v>0</v>
      </c>
    </row>
    <row r="263" spans="1:51" ht="39.75" hidden="1" customHeight="1" x14ac:dyDescent="0.15">
      <c r="A263" s="997"/>
      <c r="B263" s="253"/>
      <c r="C263" s="252"/>
      <c r="D263" s="253"/>
      <c r="E263" s="252"/>
      <c r="F263" s="314"/>
      <c r="G263" s="236"/>
      <c r="H263" s="204"/>
      <c r="I263" s="204"/>
      <c r="J263" s="204"/>
      <c r="K263" s="204"/>
      <c r="L263" s="204"/>
      <c r="M263" s="204"/>
      <c r="N263" s="204"/>
      <c r="O263" s="204"/>
      <c r="P263" s="204"/>
      <c r="Q263" s="204"/>
      <c r="R263" s="204"/>
      <c r="S263" s="204"/>
      <c r="T263" s="204"/>
      <c r="U263" s="204"/>
      <c r="V263" s="204"/>
      <c r="W263" s="204"/>
      <c r="X263" s="237"/>
      <c r="Y263" s="216" t="s">
        <v>54</v>
      </c>
      <c r="Z263" s="158"/>
      <c r="AA263" s="159"/>
      <c r="AB263" s="286"/>
      <c r="AC263" s="189"/>
      <c r="AD263" s="189"/>
      <c r="AE263" s="266"/>
      <c r="AF263" s="167"/>
      <c r="AG263" s="167"/>
      <c r="AH263" s="167"/>
      <c r="AI263" s="266"/>
      <c r="AJ263" s="167"/>
      <c r="AK263" s="167"/>
      <c r="AL263" s="167"/>
      <c r="AM263" s="266"/>
      <c r="AN263" s="167"/>
      <c r="AO263" s="167"/>
      <c r="AP263" s="167"/>
      <c r="AQ263" s="266"/>
      <c r="AR263" s="167"/>
      <c r="AS263" s="167"/>
      <c r="AT263" s="167"/>
      <c r="AU263" s="266"/>
      <c r="AV263" s="167"/>
      <c r="AW263" s="167"/>
      <c r="AX263" s="183"/>
      <c r="AY263">
        <f t="shared" si="35"/>
        <v>0</v>
      </c>
    </row>
    <row r="264" spans="1:51" ht="18.75" hidden="1" customHeight="1" x14ac:dyDescent="0.15">
      <c r="A264" s="997"/>
      <c r="B264" s="253"/>
      <c r="C264" s="252"/>
      <c r="D264" s="253"/>
      <c r="E264" s="252"/>
      <c r="F264" s="314"/>
      <c r="G264" s="272"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390</v>
      </c>
      <c r="AF264" s="176"/>
      <c r="AG264" s="176"/>
      <c r="AH264" s="177"/>
      <c r="AI264" s="173" t="s">
        <v>412</v>
      </c>
      <c r="AJ264" s="176"/>
      <c r="AK264" s="176"/>
      <c r="AL264" s="177"/>
      <c r="AM264" s="173" t="s">
        <v>699</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997"/>
      <c r="B265" s="253"/>
      <c r="C265" s="252"/>
      <c r="D265" s="253"/>
      <c r="E265" s="252"/>
      <c r="F265" s="314"/>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70"/>
      <c r="AR265" s="271"/>
      <c r="AS265" s="181" t="s">
        <v>233</v>
      </c>
      <c r="AT265" s="182"/>
      <c r="AU265" s="180"/>
      <c r="AV265" s="180"/>
      <c r="AW265" s="181" t="s">
        <v>179</v>
      </c>
      <c r="AX265" s="190"/>
      <c r="AY265">
        <f>$AY$264</f>
        <v>0</v>
      </c>
    </row>
    <row r="266" spans="1:51" ht="39.75" hidden="1" customHeight="1" x14ac:dyDescent="0.15">
      <c r="A266" s="997"/>
      <c r="B266" s="253"/>
      <c r="C266" s="252"/>
      <c r="D266" s="253"/>
      <c r="E266" s="252"/>
      <c r="F266" s="314"/>
      <c r="G266" s="231"/>
      <c r="H266" s="201"/>
      <c r="I266" s="201"/>
      <c r="J266" s="201"/>
      <c r="K266" s="201"/>
      <c r="L266" s="201"/>
      <c r="M266" s="201"/>
      <c r="N266" s="201"/>
      <c r="O266" s="201"/>
      <c r="P266" s="201"/>
      <c r="Q266" s="201"/>
      <c r="R266" s="201"/>
      <c r="S266" s="201"/>
      <c r="T266" s="201"/>
      <c r="U266" s="201"/>
      <c r="V266" s="201"/>
      <c r="W266" s="201"/>
      <c r="X266" s="232"/>
      <c r="Y266" s="186" t="s">
        <v>247</v>
      </c>
      <c r="Z266" s="187"/>
      <c r="AA266" s="188"/>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183"/>
      <c r="AY266">
        <f t="shared" ref="AY266:AY267" si="36">$AY$264</f>
        <v>0</v>
      </c>
    </row>
    <row r="267" spans="1:51" ht="39.75" hidden="1" customHeight="1" x14ac:dyDescent="0.15">
      <c r="A267" s="997"/>
      <c r="B267" s="253"/>
      <c r="C267" s="252"/>
      <c r="D267" s="253"/>
      <c r="E267" s="252"/>
      <c r="F267" s="314"/>
      <c r="G267" s="236"/>
      <c r="H267" s="204"/>
      <c r="I267" s="204"/>
      <c r="J267" s="204"/>
      <c r="K267" s="204"/>
      <c r="L267" s="204"/>
      <c r="M267" s="204"/>
      <c r="N267" s="204"/>
      <c r="O267" s="204"/>
      <c r="P267" s="204"/>
      <c r="Q267" s="204"/>
      <c r="R267" s="204"/>
      <c r="S267" s="204"/>
      <c r="T267" s="204"/>
      <c r="U267" s="204"/>
      <c r="V267" s="204"/>
      <c r="W267" s="204"/>
      <c r="X267" s="237"/>
      <c r="Y267" s="216" t="s">
        <v>54</v>
      </c>
      <c r="Z267" s="158"/>
      <c r="AA267" s="159"/>
      <c r="AB267" s="286"/>
      <c r="AC267" s="189"/>
      <c r="AD267" s="189"/>
      <c r="AE267" s="266"/>
      <c r="AF267" s="167"/>
      <c r="AG267" s="167"/>
      <c r="AH267" s="167"/>
      <c r="AI267" s="266"/>
      <c r="AJ267" s="167"/>
      <c r="AK267" s="167"/>
      <c r="AL267" s="167"/>
      <c r="AM267" s="266"/>
      <c r="AN267" s="167"/>
      <c r="AO267" s="167"/>
      <c r="AP267" s="167"/>
      <c r="AQ267" s="266"/>
      <c r="AR267" s="167"/>
      <c r="AS267" s="167"/>
      <c r="AT267" s="167"/>
      <c r="AU267" s="266"/>
      <c r="AV267" s="167"/>
      <c r="AW267" s="167"/>
      <c r="AX267" s="183"/>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173" t="s">
        <v>390</v>
      </c>
      <c r="AF268" s="176"/>
      <c r="AG268" s="176"/>
      <c r="AH268" s="177"/>
      <c r="AI268" s="173" t="s">
        <v>412</v>
      </c>
      <c r="AJ268" s="176"/>
      <c r="AK268" s="176"/>
      <c r="AL268" s="177"/>
      <c r="AM268" s="173" t="s">
        <v>699</v>
      </c>
      <c r="AN268" s="176"/>
      <c r="AO268" s="176"/>
      <c r="AP268" s="177"/>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70"/>
      <c r="AR269" s="271"/>
      <c r="AS269" s="181" t="s">
        <v>233</v>
      </c>
      <c r="AT269" s="182"/>
      <c r="AU269" s="180"/>
      <c r="AV269" s="180"/>
      <c r="AW269" s="181" t="s">
        <v>179</v>
      </c>
      <c r="AX269" s="190"/>
      <c r="AY269">
        <f>$AY$268</f>
        <v>0</v>
      </c>
    </row>
    <row r="270" spans="1:51" ht="39.75" hidden="1" customHeight="1" x14ac:dyDescent="0.15">
      <c r="A270" s="997"/>
      <c r="B270" s="253"/>
      <c r="C270" s="252"/>
      <c r="D270" s="253"/>
      <c r="E270" s="252"/>
      <c r="F270" s="314"/>
      <c r="G270" s="231"/>
      <c r="H270" s="201"/>
      <c r="I270" s="201"/>
      <c r="J270" s="201"/>
      <c r="K270" s="201"/>
      <c r="L270" s="201"/>
      <c r="M270" s="201"/>
      <c r="N270" s="201"/>
      <c r="O270" s="201"/>
      <c r="P270" s="201"/>
      <c r="Q270" s="201"/>
      <c r="R270" s="201"/>
      <c r="S270" s="201"/>
      <c r="T270" s="201"/>
      <c r="U270" s="201"/>
      <c r="V270" s="201"/>
      <c r="W270" s="201"/>
      <c r="X270" s="232"/>
      <c r="Y270" s="186" t="s">
        <v>247</v>
      </c>
      <c r="Z270" s="187"/>
      <c r="AA270" s="188"/>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183"/>
      <c r="AY270">
        <f t="shared" ref="AY270:AY271" si="37">$AY$268</f>
        <v>0</v>
      </c>
    </row>
    <row r="271" spans="1:51" ht="39.75" hidden="1" customHeight="1" x14ac:dyDescent="0.15">
      <c r="A271" s="997"/>
      <c r="B271" s="253"/>
      <c r="C271" s="252"/>
      <c r="D271" s="253"/>
      <c r="E271" s="252"/>
      <c r="F271" s="314"/>
      <c r="G271" s="236"/>
      <c r="H271" s="204"/>
      <c r="I271" s="204"/>
      <c r="J271" s="204"/>
      <c r="K271" s="204"/>
      <c r="L271" s="204"/>
      <c r="M271" s="204"/>
      <c r="N271" s="204"/>
      <c r="O271" s="204"/>
      <c r="P271" s="204"/>
      <c r="Q271" s="204"/>
      <c r="R271" s="204"/>
      <c r="S271" s="204"/>
      <c r="T271" s="204"/>
      <c r="U271" s="204"/>
      <c r="V271" s="204"/>
      <c r="W271" s="204"/>
      <c r="X271" s="237"/>
      <c r="Y271" s="216" t="s">
        <v>54</v>
      </c>
      <c r="Z271" s="158"/>
      <c r="AA271" s="159"/>
      <c r="AB271" s="286"/>
      <c r="AC271" s="189"/>
      <c r="AD271" s="189"/>
      <c r="AE271" s="266"/>
      <c r="AF271" s="167"/>
      <c r="AG271" s="167"/>
      <c r="AH271" s="167"/>
      <c r="AI271" s="266"/>
      <c r="AJ271" s="167"/>
      <c r="AK271" s="167"/>
      <c r="AL271" s="167"/>
      <c r="AM271" s="266"/>
      <c r="AN271" s="167"/>
      <c r="AO271" s="167"/>
      <c r="AP271" s="167"/>
      <c r="AQ271" s="266"/>
      <c r="AR271" s="167"/>
      <c r="AS271" s="167"/>
      <c r="AT271" s="167"/>
      <c r="AU271" s="266"/>
      <c r="AV271" s="167"/>
      <c r="AW271" s="167"/>
      <c r="AX271" s="183"/>
      <c r="AY271">
        <f t="shared" si="37"/>
        <v>0</v>
      </c>
    </row>
    <row r="272" spans="1:51" ht="22.5" hidden="1" customHeight="1" x14ac:dyDescent="0.15">
      <c r="A272" s="997"/>
      <c r="B272" s="253"/>
      <c r="C272" s="252"/>
      <c r="D272" s="253"/>
      <c r="E272" s="252"/>
      <c r="F272" s="314"/>
      <c r="G272" s="272" t="s">
        <v>249</v>
      </c>
      <c r="H272" s="176"/>
      <c r="I272" s="176"/>
      <c r="J272" s="176"/>
      <c r="K272" s="176"/>
      <c r="L272" s="176"/>
      <c r="M272" s="176"/>
      <c r="N272" s="176"/>
      <c r="O272" s="176"/>
      <c r="P272" s="177"/>
      <c r="Q272" s="173" t="s">
        <v>335</v>
      </c>
      <c r="R272" s="176"/>
      <c r="S272" s="176"/>
      <c r="T272" s="176"/>
      <c r="U272" s="176"/>
      <c r="V272" s="176"/>
      <c r="W272" s="176"/>
      <c r="X272" s="176"/>
      <c r="Y272" s="176"/>
      <c r="Z272" s="176"/>
      <c r="AA272" s="176"/>
      <c r="AB272" s="287" t="s">
        <v>336</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594"/>
      <c r="AY272">
        <f>COUNTA($G$274)</f>
        <v>0</v>
      </c>
    </row>
    <row r="273" spans="1:51" ht="22.5" hidden="1" customHeight="1" x14ac:dyDescent="0.15">
      <c r="A273" s="997"/>
      <c r="B273" s="253"/>
      <c r="C273" s="252"/>
      <c r="D273" s="253"/>
      <c r="E273" s="252"/>
      <c r="F273" s="314"/>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8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x14ac:dyDescent="0.15">
      <c r="A274" s="997"/>
      <c r="B274" s="253"/>
      <c r="C274" s="252"/>
      <c r="D274" s="253"/>
      <c r="E274" s="252"/>
      <c r="F274" s="314"/>
      <c r="G274" s="231"/>
      <c r="H274" s="201"/>
      <c r="I274" s="201"/>
      <c r="J274" s="201"/>
      <c r="K274" s="201"/>
      <c r="L274" s="201"/>
      <c r="M274" s="201"/>
      <c r="N274" s="201"/>
      <c r="O274" s="201"/>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997"/>
      <c r="B278" s="253"/>
      <c r="C278" s="252"/>
      <c r="D278" s="253"/>
      <c r="E278" s="252"/>
      <c r="F278" s="314"/>
      <c r="G278" s="236"/>
      <c r="H278" s="204"/>
      <c r="I278" s="204"/>
      <c r="J278" s="204"/>
      <c r="K278" s="204"/>
      <c r="L278" s="204"/>
      <c r="M278" s="204"/>
      <c r="N278" s="204"/>
      <c r="O278" s="204"/>
      <c r="P278" s="237"/>
      <c r="Q278" s="990"/>
      <c r="R278" s="991"/>
      <c r="S278" s="991"/>
      <c r="T278" s="991"/>
      <c r="U278" s="991"/>
      <c r="V278" s="991"/>
      <c r="W278" s="991"/>
      <c r="X278" s="991"/>
      <c r="Y278" s="991"/>
      <c r="Z278" s="991"/>
      <c r="AA278" s="992"/>
      <c r="AB278" s="260"/>
      <c r="AC278" s="261"/>
      <c r="AD278" s="261"/>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997"/>
      <c r="B279" s="253"/>
      <c r="C279" s="252"/>
      <c r="D279" s="253"/>
      <c r="E279" s="252"/>
      <c r="F279" s="314"/>
      <c r="G279" s="272" t="s">
        <v>249</v>
      </c>
      <c r="H279" s="176"/>
      <c r="I279" s="176"/>
      <c r="J279" s="176"/>
      <c r="K279" s="176"/>
      <c r="L279" s="176"/>
      <c r="M279" s="176"/>
      <c r="N279" s="176"/>
      <c r="O279" s="176"/>
      <c r="P279" s="177"/>
      <c r="Q279" s="173" t="s">
        <v>335</v>
      </c>
      <c r="R279" s="176"/>
      <c r="S279" s="176"/>
      <c r="T279" s="176"/>
      <c r="U279" s="176"/>
      <c r="V279" s="176"/>
      <c r="W279" s="176"/>
      <c r="X279" s="176"/>
      <c r="Y279" s="176"/>
      <c r="Z279" s="176"/>
      <c r="AA279" s="176"/>
      <c r="AB279" s="287" t="s">
        <v>336</v>
      </c>
      <c r="AC279" s="176"/>
      <c r="AD279" s="177"/>
      <c r="AE279" s="273"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7"/>
      <c r="B280" s="253"/>
      <c r="C280" s="252"/>
      <c r="D280" s="253"/>
      <c r="E280" s="252"/>
      <c r="F280" s="314"/>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88"/>
      <c r="AC280" s="181"/>
      <c r="AD280" s="18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1"/>
      <c r="H281" s="201"/>
      <c r="I281" s="201"/>
      <c r="J281" s="201"/>
      <c r="K281" s="201"/>
      <c r="L281" s="201"/>
      <c r="M281" s="201"/>
      <c r="N281" s="201"/>
      <c r="O281" s="201"/>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997"/>
      <c r="B285" s="253"/>
      <c r="C285" s="252"/>
      <c r="D285" s="253"/>
      <c r="E285" s="252"/>
      <c r="F285" s="314"/>
      <c r="G285" s="236"/>
      <c r="H285" s="204"/>
      <c r="I285" s="204"/>
      <c r="J285" s="204"/>
      <c r="K285" s="204"/>
      <c r="L285" s="204"/>
      <c r="M285" s="204"/>
      <c r="N285" s="204"/>
      <c r="O285" s="204"/>
      <c r="P285" s="237"/>
      <c r="Q285" s="990"/>
      <c r="R285" s="991"/>
      <c r="S285" s="991"/>
      <c r="T285" s="991"/>
      <c r="U285" s="991"/>
      <c r="V285" s="991"/>
      <c r="W285" s="991"/>
      <c r="X285" s="991"/>
      <c r="Y285" s="991"/>
      <c r="Z285" s="991"/>
      <c r="AA285" s="992"/>
      <c r="AB285" s="260"/>
      <c r="AC285" s="261"/>
      <c r="AD285" s="261"/>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997"/>
      <c r="B286" s="253"/>
      <c r="C286" s="252"/>
      <c r="D286" s="253"/>
      <c r="E286" s="252"/>
      <c r="F286" s="314"/>
      <c r="G286" s="272" t="s">
        <v>249</v>
      </c>
      <c r="H286" s="176"/>
      <c r="I286" s="176"/>
      <c r="J286" s="176"/>
      <c r="K286" s="176"/>
      <c r="L286" s="176"/>
      <c r="M286" s="176"/>
      <c r="N286" s="176"/>
      <c r="O286" s="176"/>
      <c r="P286" s="177"/>
      <c r="Q286" s="173" t="s">
        <v>335</v>
      </c>
      <c r="R286" s="176"/>
      <c r="S286" s="176"/>
      <c r="T286" s="176"/>
      <c r="U286" s="176"/>
      <c r="V286" s="176"/>
      <c r="W286" s="176"/>
      <c r="X286" s="176"/>
      <c r="Y286" s="176"/>
      <c r="Z286" s="176"/>
      <c r="AA286" s="176"/>
      <c r="AB286" s="287" t="s">
        <v>336</v>
      </c>
      <c r="AC286" s="176"/>
      <c r="AD286" s="177"/>
      <c r="AE286" s="273"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7"/>
      <c r="B287" s="253"/>
      <c r="C287" s="252"/>
      <c r="D287" s="253"/>
      <c r="E287" s="252"/>
      <c r="F287" s="314"/>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88"/>
      <c r="AC287" s="181"/>
      <c r="AD287" s="18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1"/>
      <c r="H288" s="201"/>
      <c r="I288" s="201"/>
      <c r="J288" s="201"/>
      <c r="K288" s="201"/>
      <c r="L288" s="201"/>
      <c r="M288" s="201"/>
      <c r="N288" s="201"/>
      <c r="O288" s="201"/>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997"/>
      <c r="B292" s="253"/>
      <c r="C292" s="252"/>
      <c r="D292" s="253"/>
      <c r="E292" s="252"/>
      <c r="F292" s="314"/>
      <c r="G292" s="236"/>
      <c r="H292" s="204"/>
      <c r="I292" s="204"/>
      <c r="J292" s="204"/>
      <c r="K292" s="204"/>
      <c r="L292" s="204"/>
      <c r="M292" s="204"/>
      <c r="N292" s="204"/>
      <c r="O292" s="204"/>
      <c r="P292" s="237"/>
      <c r="Q292" s="990"/>
      <c r="R292" s="991"/>
      <c r="S292" s="991"/>
      <c r="T292" s="991"/>
      <c r="U292" s="991"/>
      <c r="V292" s="991"/>
      <c r="W292" s="991"/>
      <c r="X292" s="991"/>
      <c r="Y292" s="991"/>
      <c r="Z292" s="991"/>
      <c r="AA292" s="992"/>
      <c r="AB292" s="260"/>
      <c r="AC292" s="261"/>
      <c r="AD292" s="261"/>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997"/>
      <c r="B293" s="253"/>
      <c r="C293" s="252"/>
      <c r="D293" s="253"/>
      <c r="E293" s="252"/>
      <c r="F293" s="314"/>
      <c r="G293" s="272" t="s">
        <v>249</v>
      </c>
      <c r="H293" s="176"/>
      <c r="I293" s="176"/>
      <c r="J293" s="176"/>
      <c r="K293" s="176"/>
      <c r="L293" s="176"/>
      <c r="M293" s="176"/>
      <c r="N293" s="176"/>
      <c r="O293" s="176"/>
      <c r="P293" s="177"/>
      <c r="Q293" s="173" t="s">
        <v>335</v>
      </c>
      <c r="R293" s="176"/>
      <c r="S293" s="176"/>
      <c r="T293" s="176"/>
      <c r="U293" s="176"/>
      <c r="V293" s="176"/>
      <c r="W293" s="176"/>
      <c r="X293" s="176"/>
      <c r="Y293" s="176"/>
      <c r="Z293" s="176"/>
      <c r="AA293" s="176"/>
      <c r="AB293" s="287" t="s">
        <v>336</v>
      </c>
      <c r="AC293" s="176"/>
      <c r="AD293" s="177"/>
      <c r="AE293" s="273"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7"/>
      <c r="B294" s="253"/>
      <c r="C294" s="252"/>
      <c r="D294" s="253"/>
      <c r="E294" s="252"/>
      <c r="F294" s="314"/>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88"/>
      <c r="AC294" s="181"/>
      <c r="AD294" s="18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1"/>
      <c r="H295" s="201"/>
      <c r="I295" s="201"/>
      <c r="J295" s="201"/>
      <c r="K295" s="201"/>
      <c r="L295" s="201"/>
      <c r="M295" s="201"/>
      <c r="N295" s="201"/>
      <c r="O295" s="201"/>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997"/>
      <c r="B299" s="253"/>
      <c r="C299" s="252"/>
      <c r="D299" s="253"/>
      <c r="E299" s="252"/>
      <c r="F299" s="314"/>
      <c r="G299" s="236"/>
      <c r="H299" s="204"/>
      <c r="I299" s="204"/>
      <c r="J299" s="204"/>
      <c r="K299" s="204"/>
      <c r="L299" s="204"/>
      <c r="M299" s="204"/>
      <c r="N299" s="204"/>
      <c r="O299" s="204"/>
      <c r="P299" s="237"/>
      <c r="Q299" s="990"/>
      <c r="R299" s="991"/>
      <c r="S299" s="991"/>
      <c r="T299" s="991"/>
      <c r="U299" s="991"/>
      <c r="V299" s="991"/>
      <c r="W299" s="991"/>
      <c r="X299" s="991"/>
      <c r="Y299" s="991"/>
      <c r="Z299" s="991"/>
      <c r="AA299" s="992"/>
      <c r="AB299" s="260"/>
      <c r="AC299" s="261"/>
      <c r="AD299" s="261"/>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997"/>
      <c r="B300" s="253"/>
      <c r="C300" s="252"/>
      <c r="D300" s="253"/>
      <c r="E300" s="252"/>
      <c r="F300" s="314"/>
      <c r="G300" s="272" t="s">
        <v>249</v>
      </c>
      <c r="H300" s="176"/>
      <c r="I300" s="176"/>
      <c r="J300" s="176"/>
      <c r="K300" s="176"/>
      <c r="L300" s="176"/>
      <c r="M300" s="176"/>
      <c r="N300" s="176"/>
      <c r="O300" s="176"/>
      <c r="P300" s="177"/>
      <c r="Q300" s="173" t="s">
        <v>335</v>
      </c>
      <c r="R300" s="176"/>
      <c r="S300" s="176"/>
      <c r="T300" s="176"/>
      <c r="U300" s="176"/>
      <c r="V300" s="176"/>
      <c r="W300" s="176"/>
      <c r="X300" s="176"/>
      <c r="Y300" s="176"/>
      <c r="Z300" s="176"/>
      <c r="AA300" s="176"/>
      <c r="AB300" s="287" t="s">
        <v>336</v>
      </c>
      <c r="AC300" s="176"/>
      <c r="AD300" s="177"/>
      <c r="AE300" s="273"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7"/>
      <c r="B301" s="253"/>
      <c r="C301" s="252"/>
      <c r="D301" s="253"/>
      <c r="E301" s="252"/>
      <c r="F301" s="314"/>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88"/>
      <c r="AC301" s="181"/>
      <c r="AD301" s="18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1"/>
      <c r="H302" s="201"/>
      <c r="I302" s="201"/>
      <c r="J302" s="201"/>
      <c r="K302" s="201"/>
      <c r="L302" s="201"/>
      <c r="M302" s="201"/>
      <c r="N302" s="201"/>
      <c r="O302" s="201"/>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997"/>
      <c r="B306" s="253"/>
      <c r="C306" s="252"/>
      <c r="D306" s="253"/>
      <c r="E306" s="315"/>
      <c r="F306" s="316"/>
      <c r="G306" s="236"/>
      <c r="H306" s="204"/>
      <c r="I306" s="204"/>
      <c r="J306" s="204"/>
      <c r="K306" s="204"/>
      <c r="L306" s="204"/>
      <c r="M306" s="204"/>
      <c r="N306" s="204"/>
      <c r="O306" s="204"/>
      <c r="P306" s="237"/>
      <c r="Q306" s="990"/>
      <c r="R306" s="991"/>
      <c r="S306" s="991"/>
      <c r="T306" s="991"/>
      <c r="U306" s="991"/>
      <c r="V306" s="991"/>
      <c r="W306" s="991"/>
      <c r="X306" s="991"/>
      <c r="Y306" s="991"/>
      <c r="Z306" s="991"/>
      <c r="AA306" s="992"/>
      <c r="AB306" s="260"/>
      <c r="AC306" s="261"/>
      <c r="AD306" s="261"/>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997"/>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997"/>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173" t="s">
        <v>390</v>
      </c>
      <c r="AF312" s="176"/>
      <c r="AG312" s="176"/>
      <c r="AH312" s="177"/>
      <c r="AI312" s="173" t="s">
        <v>412</v>
      </c>
      <c r="AJ312" s="176"/>
      <c r="AK312" s="176"/>
      <c r="AL312" s="177"/>
      <c r="AM312" s="173" t="s">
        <v>699</v>
      </c>
      <c r="AN312" s="176"/>
      <c r="AO312" s="176"/>
      <c r="AP312" s="177"/>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70"/>
      <c r="AR313" s="271"/>
      <c r="AS313" s="181" t="s">
        <v>233</v>
      </c>
      <c r="AT313" s="182"/>
      <c r="AU313" s="180"/>
      <c r="AV313" s="180"/>
      <c r="AW313" s="181" t="s">
        <v>179</v>
      </c>
      <c r="AX313" s="190"/>
      <c r="AY313">
        <f>$AY$312</f>
        <v>0</v>
      </c>
    </row>
    <row r="314" spans="1:51" ht="39.75" hidden="1" customHeight="1" x14ac:dyDescent="0.15">
      <c r="A314" s="997"/>
      <c r="B314" s="253"/>
      <c r="C314" s="252"/>
      <c r="D314" s="253"/>
      <c r="E314" s="252"/>
      <c r="F314" s="314"/>
      <c r="G314" s="231"/>
      <c r="H314" s="201"/>
      <c r="I314" s="201"/>
      <c r="J314" s="201"/>
      <c r="K314" s="201"/>
      <c r="L314" s="201"/>
      <c r="M314" s="201"/>
      <c r="N314" s="201"/>
      <c r="O314" s="201"/>
      <c r="P314" s="201"/>
      <c r="Q314" s="201"/>
      <c r="R314" s="201"/>
      <c r="S314" s="201"/>
      <c r="T314" s="201"/>
      <c r="U314" s="201"/>
      <c r="V314" s="201"/>
      <c r="W314" s="201"/>
      <c r="X314" s="232"/>
      <c r="Y314" s="186" t="s">
        <v>247</v>
      </c>
      <c r="Z314" s="187"/>
      <c r="AA314" s="188"/>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183"/>
      <c r="AY314">
        <f t="shared" ref="AY314:AY315" si="43">$AY$312</f>
        <v>0</v>
      </c>
    </row>
    <row r="315" spans="1:51" ht="39.75" hidden="1" customHeight="1" x14ac:dyDescent="0.15">
      <c r="A315" s="997"/>
      <c r="B315" s="253"/>
      <c r="C315" s="252"/>
      <c r="D315" s="253"/>
      <c r="E315" s="252"/>
      <c r="F315" s="314"/>
      <c r="G315" s="236"/>
      <c r="H315" s="204"/>
      <c r="I315" s="204"/>
      <c r="J315" s="204"/>
      <c r="K315" s="204"/>
      <c r="L315" s="204"/>
      <c r="M315" s="204"/>
      <c r="N315" s="204"/>
      <c r="O315" s="204"/>
      <c r="P315" s="204"/>
      <c r="Q315" s="204"/>
      <c r="R315" s="204"/>
      <c r="S315" s="204"/>
      <c r="T315" s="204"/>
      <c r="U315" s="204"/>
      <c r="V315" s="204"/>
      <c r="W315" s="204"/>
      <c r="X315" s="237"/>
      <c r="Y315" s="216" t="s">
        <v>54</v>
      </c>
      <c r="Z315" s="158"/>
      <c r="AA315" s="159"/>
      <c r="AB315" s="286"/>
      <c r="AC315" s="189"/>
      <c r="AD315" s="189"/>
      <c r="AE315" s="266"/>
      <c r="AF315" s="167"/>
      <c r="AG315" s="167"/>
      <c r="AH315" s="167"/>
      <c r="AI315" s="266"/>
      <c r="AJ315" s="167"/>
      <c r="AK315" s="167"/>
      <c r="AL315" s="167"/>
      <c r="AM315" s="266"/>
      <c r="AN315" s="167"/>
      <c r="AO315" s="167"/>
      <c r="AP315" s="167"/>
      <c r="AQ315" s="266"/>
      <c r="AR315" s="167"/>
      <c r="AS315" s="167"/>
      <c r="AT315" s="167"/>
      <c r="AU315" s="266"/>
      <c r="AV315" s="167"/>
      <c r="AW315" s="167"/>
      <c r="AX315" s="183"/>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173" t="s">
        <v>390</v>
      </c>
      <c r="AF316" s="176"/>
      <c r="AG316" s="176"/>
      <c r="AH316" s="177"/>
      <c r="AI316" s="173" t="s">
        <v>412</v>
      </c>
      <c r="AJ316" s="176"/>
      <c r="AK316" s="176"/>
      <c r="AL316" s="177"/>
      <c r="AM316" s="173" t="s">
        <v>699</v>
      </c>
      <c r="AN316" s="176"/>
      <c r="AO316" s="176"/>
      <c r="AP316" s="177"/>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70"/>
      <c r="AR317" s="271"/>
      <c r="AS317" s="181" t="s">
        <v>233</v>
      </c>
      <c r="AT317" s="182"/>
      <c r="AU317" s="180"/>
      <c r="AV317" s="180"/>
      <c r="AW317" s="181" t="s">
        <v>179</v>
      </c>
      <c r="AX317" s="190"/>
      <c r="AY317">
        <f>$AY$316</f>
        <v>0</v>
      </c>
    </row>
    <row r="318" spans="1:51" ht="39.75" hidden="1" customHeight="1" x14ac:dyDescent="0.15">
      <c r="A318" s="997"/>
      <c r="B318" s="253"/>
      <c r="C318" s="252"/>
      <c r="D318" s="253"/>
      <c r="E318" s="252"/>
      <c r="F318" s="314"/>
      <c r="G318" s="231"/>
      <c r="H318" s="201"/>
      <c r="I318" s="201"/>
      <c r="J318" s="201"/>
      <c r="K318" s="201"/>
      <c r="L318" s="201"/>
      <c r="M318" s="201"/>
      <c r="N318" s="201"/>
      <c r="O318" s="201"/>
      <c r="P318" s="201"/>
      <c r="Q318" s="201"/>
      <c r="R318" s="201"/>
      <c r="S318" s="201"/>
      <c r="T318" s="201"/>
      <c r="U318" s="201"/>
      <c r="V318" s="201"/>
      <c r="W318" s="201"/>
      <c r="X318" s="232"/>
      <c r="Y318" s="186" t="s">
        <v>247</v>
      </c>
      <c r="Z318" s="187"/>
      <c r="AA318" s="188"/>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183"/>
      <c r="AY318">
        <f t="shared" ref="AY318:AY319" si="44">$AY$316</f>
        <v>0</v>
      </c>
    </row>
    <row r="319" spans="1:51" ht="39.75" hidden="1" customHeight="1" x14ac:dyDescent="0.15">
      <c r="A319" s="997"/>
      <c r="B319" s="253"/>
      <c r="C319" s="252"/>
      <c r="D319" s="253"/>
      <c r="E319" s="252"/>
      <c r="F319" s="314"/>
      <c r="G319" s="236"/>
      <c r="H319" s="204"/>
      <c r="I319" s="204"/>
      <c r="J319" s="204"/>
      <c r="K319" s="204"/>
      <c r="L319" s="204"/>
      <c r="M319" s="204"/>
      <c r="N319" s="204"/>
      <c r="O319" s="204"/>
      <c r="P319" s="204"/>
      <c r="Q319" s="204"/>
      <c r="R319" s="204"/>
      <c r="S319" s="204"/>
      <c r="T319" s="204"/>
      <c r="U319" s="204"/>
      <c r="V319" s="204"/>
      <c r="W319" s="204"/>
      <c r="X319" s="237"/>
      <c r="Y319" s="216" t="s">
        <v>54</v>
      </c>
      <c r="Z319" s="158"/>
      <c r="AA319" s="159"/>
      <c r="AB319" s="286"/>
      <c r="AC319" s="189"/>
      <c r="AD319" s="189"/>
      <c r="AE319" s="266"/>
      <c r="AF319" s="167"/>
      <c r="AG319" s="167"/>
      <c r="AH319" s="167"/>
      <c r="AI319" s="266"/>
      <c r="AJ319" s="167"/>
      <c r="AK319" s="167"/>
      <c r="AL319" s="167"/>
      <c r="AM319" s="266"/>
      <c r="AN319" s="167"/>
      <c r="AO319" s="167"/>
      <c r="AP319" s="167"/>
      <c r="AQ319" s="266"/>
      <c r="AR319" s="167"/>
      <c r="AS319" s="167"/>
      <c r="AT319" s="167"/>
      <c r="AU319" s="266"/>
      <c r="AV319" s="167"/>
      <c r="AW319" s="167"/>
      <c r="AX319" s="183"/>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173" t="s">
        <v>390</v>
      </c>
      <c r="AF320" s="176"/>
      <c r="AG320" s="176"/>
      <c r="AH320" s="177"/>
      <c r="AI320" s="173" t="s">
        <v>412</v>
      </c>
      <c r="AJ320" s="176"/>
      <c r="AK320" s="176"/>
      <c r="AL320" s="177"/>
      <c r="AM320" s="173" t="s">
        <v>699</v>
      </c>
      <c r="AN320" s="176"/>
      <c r="AO320" s="176"/>
      <c r="AP320" s="177"/>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70"/>
      <c r="AR321" s="271"/>
      <c r="AS321" s="181" t="s">
        <v>233</v>
      </c>
      <c r="AT321" s="182"/>
      <c r="AU321" s="180"/>
      <c r="AV321" s="180"/>
      <c r="AW321" s="181" t="s">
        <v>179</v>
      </c>
      <c r="AX321" s="190"/>
      <c r="AY321">
        <f>$AY$320</f>
        <v>0</v>
      </c>
    </row>
    <row r="322" spans="1:51" ht="39.75" hidden="1" customHeight="1" x14ac:dyDescent="0.15">
      <c r="A322" s="997"/>
      <c r="B322" s="253"/>
      <c r="C322" s="252"/>
      <c r="D322" s="253"/>
      <c r="E322" s="252"/>
      <c r="F322" s="314"/>
      <c r="G322" s="231"/>
      <c r="H322" s="201"/>
      <c r="I322" s="201"/>
      <c r="J322" s="201"/>
      <c r="K322" s="201"/>
      <c r="L322" s="201"/>
      <c r="M322" s="201"/>
      <c r="N322" s="201"/>
      <c r="O322" s="201"/>
      <c r="P322" s="201"/>
      <c r="Q322" s="201"/>
      <c r="R322" s="201"/>
      <c r="S322" s="201"/>
      <c r="T322" s="201"/>
      <c r="U322" s="201"/>
      <c r="V322" s="201"/>
      <c r="W322" s="201"/>
      <c r="X322" s="232"/>
      <c r="Y322" s="186" t="s">
        <v>247</v>
      </c>
      <c r="Z322" s="187"/>
      <c r="AA322" s="188"/>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183"/>
      <c r="AY322">
        <f t="shared" ref="AY322:AY323" si="45">$AY$320</f>
        <v>0</v>
      </c>
    </row>
    <row r="323" spans="1:51" ht="39.75" hidden="1" customHeight="1" x14ac:dyDescent="0.15">
      <c r="A323" s="997"/>
      <c r="B323" s="253"/>
      <c r="C323" s="252"/>
      <c r="D323" s="253"/>
      <c r="E323" s="252"/>
      <c r="F323" s="314"/>
      <c r="G323" s="236"/>
      <c r="H323" s="204"/>
      <c r="I323" s="204"/>
      <c r="J323" s="204"/>
      <c r="K323" s="204"/>
      <c r="L323" s="204"/>
      <c r="M323" s="204"/>
      <c r="N323" s="204"/>
      <c r="O323" s="204"/>
      <c r="P323" s="204"/>
      <c r="Q323" s="204"/>
      <c r="R323" s="204"/>
      <c r="S323" s="204"/>
      <c r="T323" s="204"/>
      <c r="U323" s="204"/>
      <c r="V323" s="204"/>
      <c r="W323" s="204"/>
      <c r="X323" s="237"/>
      <c r="Y323" s="216" t="s">
        <v>54</v>
      </c>
      <c r="Z323" s="158"/>
      <c r="AA323" s="159"/>
      <c r="AB323" s="286"/>
      <c r="AC323" s="189"/>
      <c r="AD323" s="189"/>
      <c r="AE323" s="266"/>
      <c r="AF323" s="167"/>
      <c r="AG323" s="167"/>
      <c r="AH323" s="167"/>
      <c r="AI323" s="266"/>
      <c r="AJ323" s="167"/>
      <c r="AK323" s="167"/>
      <c r="AL323" s="167"/>
      <c r="AM323" s="266"/>
      <c r="AN323" s="167"/>
      <c r="AO323" s="167"/>
      <c r="AP323" s="167"/>
      <c r="AQ323" s="266"/>
      <c r="AR323" s="167"/>
      <c r="AS323" s="167"/>
      <c r="AT323" s="167"/>
      <c r="AU323" s="266"/>
      <c r="AV323" s="167"/>
      <c r="AW323" s="167"/>
      <c r="AX323" s="183"/>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173" t="s">
        <v>390</v>
      </c>
      <c r="AF324" s="176"/>
      <c r="AG324" s="176"/>
      <c r="AH324" s="177"/>
      <c r="AI324" s="173" t="s">
        <v>412</v>
      </c>
      <c r="AJ324" s="176"/>
      <c r="AK324" s="176"/>
      <c r="AL324" s="177"/>
      <c r="AM324" s="173" t="s">
        <v>699</v>
      </c>
      <c r="AN324" s="176"/>
      <c r="AO324" s="176"/>
      <c r="AP324" s="177"/>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70"/>
      <c r="AR325" s="271"/>
      <c r="AS325" s="181" t="s">
        <v>233</v>
      </c>
      <c r="AT325" s="182"/>
      <c r="AU325" s="180"/>
      <c r="AV325" s="180"/>
      <c r="AW325" s="181" t="s">
        <v>179</v>
      </c>
      <c r="AX325" s="190"/>
      <c r="AY325">
        <f>$AY$324</f>
        <v>0</v>
      </c>
    </row>
    <row r="326" spans="1:51" ht="39.75" hidden="1" customHeight="1" x14ac:dyDescent="0.15">
      <c r="A326" s="997"/>
      <c r="B326" s="253"/>
      <c r="C326" s="252"/>
      <c r="D326" s="253"/>
      <c r="E326" s="252"/>
      <c r="F326" s="314"/>
      <c r="G326" s="231"/>
      <c r="H326" s="201"/>
      <c r="I326" s="201"/>
      <c r="J326" s="201"/>
      <c r="K326" s="201"/>
      <c r="L326" s="201"/>
      <c r="M326" s="201"/>
      <c r="N326" s="201"/>
      <c r="O326" s="201"/>
      <c r="P326" s="201"/>
      <c r="Q326" s="201"/>
      <c r="R326" s="201"/>
      <c r="S326" s="201"/>
      <c r="T326" s="201"/>
      <c r="U326" s="201"/>
      <c r="V326" s="201"/>
      <c r="W326" s="201"/>
      <c r="X326" s="232"/>
      <c r="Y326" s="186" t="s">
        <v>247</v>
      </c>
      <c r="Z326" s="187"/>
      <c r="AA326" s="188"/>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183"/>
      <c r="AY326">
        <f t="shared" ref="AY326:AY327" si="46">$AY$324</f>
        <v>0</v>
      </c>
    </row>
    <row r="327" spans="1:51" ht="39.75" hidden="1" customHeight="1" x14ac:dyDescent="0.15">
      <c r="A327" s="997"/>
      <c r="B327" s="253"/>
      <c r="C327" s="252"/>
      <c r="D327" s="253"/>
      <c r="E327" s="252"/>
      <c r="F327" s="314"/>
      <c r="G327" s="236"/>
      <c r="H327" s="204"/>
      <c r="I327" s="204"/>
      <c r="J327" s="204"/>
      <c r="K327" s="204"/>
      <c r="L327" s="204"/>
      <c r="M327" s="204"/>
      <c r="N327" s="204"/>
      <c r="O327" s="204"/>
      <c r="P327" s="204"/>
      <c r="Q327" s="204"/>
      <c r="R327" s="204"/>
      <c r="S327" s="204"/>
      <c r="T327" s="204"/>
      <c r="U327" s="204"/>
      <c r="V327" s="204"/>
      <c r="W327" s="204"/>
      <c r="X327" s="237"/>
      <c r="Y327" s="216" t="s">
        <v>54</v>
      </c>
      <c r="Z327" s="158"/>
      <c r="AA327" s="159"/>
      <c r="AB327" s="286"/>
      <c r="AC327" s="189"/>
      <c r="AD327" s="189"/>
      <c r="AE327" s="266"/>
      <c r="AF327" s="167"/>
      <c r="AG327" s="167"/>
      <c r="AH327" s="167"/>
      <c r="AI327" s="266"/>
      <c r="AJ327" s="167"/>
      <c r="AK327" s="167"/>
      <c r="AL327" s="167"/>
      <c r="AM327" s="266"/>
      <c r="AN327" s="167"/>
      <c r="AO327" s="167"/>
      <c r="AP327" s="167"/>
      <c r="AQ327" s="266"/>
      <c r="AR327" s="167"/>
      <c r="AS327" s="167"/>
      <c r="AT327" s="167"/>
      <c r="AU327" s="266"/>
      <c r="AV327" s="167"/>
      <c r="AW327" s="167"/>
      <c r="AX327" s="183"/>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173" t="s">
        <v>390</v>
      </c>
      <c r="AF328" s="176"/>
      <c r="AG328" s="176"/>
      <c r="AH328" s="177"/>
      <c r="AI328" s="173" t="s">
        <v>412</v>
      </c>
      <c r="AJ328" s="176"/>
      <c r="AK328" s="176"/>
      <c r="AL328" s="177"/>
      <c r="AM328" s="173" t="s">
        <v>699</v>
      </c>
      <c r="AN328" s="176"/>
      <c r="AO328" s="176"/>
      <c r="AP328" s="177"/>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70"/>
      <c r="AR329" s="271"/>
      <c r="AS329" s="181" t="s">
        <v>233</v>
      </c>
      <c r="AT329" s="182"/>
      <c r="AU329" s="180"/>
      <c r="AV329" s="180"/>
      <c r="AW329" s="181" t="s">
        <v>179</v>
      </c>
      <c r="AX329" s="190"/>
      <c r="AY329">
        <f>$AY$328</f>
        <v>0</v>
      </c>
    </row>
    <row r="330" spans="1:51" ht="39.75" hidden="1" customHeight="1" x14ac:dyDescent="0.15">
      <c r="A330" s="997"/>
      <c r="B330" s="253"/>
      <c r="C330" s="252"/>
      <c r="D330" s="253"/>
      <c r="E330" s="252"/>
      <c r="F330" s="314"/>
      <c r="G330" s="231"/>
      <c r="H330" s="201"/>
      <c r="I330" s="201"/>
      <c r="J330" s="201"/>
      <c r="K330" s="201"/>
      <c r="L330" s="201"/>
      <c r="M330" s="201"/>
      <c r="N330" s="201"/>
      <c r="O330" s="201"/>
      <c r="P330" s="201"/>
      <c r="Q330" s="201"/>
      <c r="R330" s="201"/>
      <c r="S330" s="201"/>
      <c r="T330" s="201"/>
      <c r="U330" s="201"/>
      <c r="V330" s="201"/>
      <c r="W330" s="201"/>
      <c r="X330" s="232"/>
      <c r="Y330" s="186" t="s">
        <v>247</v>
      </c>
      <c r="Z330" s="187"/>
      <c r="AA330" s="188"/>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183"/>
      <c r="AY330">
        <f t="shared" ref="AY330:AY331" si="47">$AY$328</f>
        <v>0</v>
      </c>
    </row>
    <row r="331" spans="1:51" ht="39.75" hidden="1" customHeight="1" x14ac:dyDescent="0.15">
      <c r="A331" s="997"/>
      <c r="B331" s="253"/>
      <c r="C331" s="252"/>
      <c r="D331" s="253"/>
      <c r="E331" s="252"/>
      <c r="F331" s="314"/>
      <c r="G331" s="236"/>
      <c r="H331" s="204"/>
      <c r="I331" s="204"/>
      <c r="J331" s="204"/>
      <c r="K331" s="204"/>
      <c r="L331" s="204"/>
      <c r="M331" s="204"/>
      <c r="N331" s="204"/>
      <c r="O331" s="204"/>
      <c r="P331" s="204"/>
      <c r="Q331" s="204"/>
      <c r="R331" s="204"/>
      <c r="S331" s="204"/>
      <c r="T331" s="204"/>
      <c r="U331" s="204"/>
      <c r="V331" s="204"/>
      <c r="W331" s="204"/>
      <c r="X331" s="237"/>
      <c r="Y331" s="216" t="s">
        <v>54</v>
      </c>
      <c r="Z331" s="158"/>
      <c r="AA331" s="159"/>
      <c r="AB331" s="286"/>
      <c r="AC331" s="189"/>
      <c r="AD331" s="189"/>
      <c r="AE331" s="266"/>
      <c r="AF331" s="167"/>
      <c r="AG331" s="167"/>
      <c r="AH331" s="167"/>
      <c r="AI331" s="266"/>
      <c r="AJ331" s="167"/>
      <c r="AK331" s="167"/>
      <c r="AL331" s="167"/>
      <c r="AM331" s="266"/>
      <c r="AN331" s="167"/>
      <c r="AO331" s="167"/>
      <c r="AP331" s="167"/>
      <c r="AQ331" s="266"/>
      <c r="AR331" s="167"/>
      <c r="AS331" s="167"/>
      <c r="AT331" s="167"/>
      <c r="AU331" s="266"/>
      <c r="AV331" s="167"/>
      <c r="AW331" s="167"/>
      <c r="AX331" s="183"/>
      <c r="AY331">
        <f t="shared" si="47"/>
        <v>0</v>
      </c>
    </row>
    <row r="332" spans="1:51" ht="22.5" hidden="1" customHeight="1" x14ac:dyDescent="0.15">
      <c r="A332" s="997"/>
      <c r="B332" s="253"/>
      <c r="C332" s="252"/>
      <c r="D332" s="253"/>
      <c r="E332" s="252"/>
      <c r="F332" s="314"/>
      <c r="G332" s="272" t="s">
        <v>249</v>
      </c>
      <c r="H332" s="176"/>
      <c r="I332" s="176"/>
      <c r="J332" s="176"/>
      <c r="K332" s="176"/>
      <c r="L332" s="176"/>
      <c r="M332" s="176"/>
      <c r="N332" s="176"/>
      <c r="O332" s="176"/>
      <c r="P332" s="177"/>
      <c r="Q332" s="173" t="s">
        <v>335</v>
      </c>
      <c r="R332" s="176"/>
      <c r="S332" s="176"/>
      <c r="T332" s="176"/>
      <c r="U332" s="176"/>
      <c r="V332" s="176"/>
      <c r="W332" s="176"/>
      <c r="X332" s="176"/>
      <c r="Y332" s="176"/>
      <c r="Z332" s="176"/>
      <c r="AA332" s="176"/>
      <c r="AB332" s="287" t="s">
        <v>336</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594"/>
      <c r="AY332">
        <f>COUNTA($G$334)</f>
        <v>0</v>
      </c>
    </row>
    <row r="333" spans="1:51" ht="22.5" hidden="1" customHeight="1" x14ac:dyDescent="0.15">
      <c r="A333" s="997"/>
      <c r="B333" s="253"/>
      <c r="C333" s="252"/>
      <c r="D333" s="253"/>
      <c r="E333" s="252"/>
      <c r="F333" s="314"/>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8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x14ac:dyDescent="0.15">
      <c r="A334" s="997"/>
      <c r="B334" s="253"/>
      <c r="C334" s="252"/>
      <c r="D334" s="253"/>
      <c r="E334" s="252"/>
      <c r="F334" s="314"/>
      <c r="G334" s="231"/>
      <c r="H334" s="201"/>
      <c r="I334" s="201"/>
      <c r="J334" s="201"/>
      <c r="K334" s="201"/>
      <c r="L334" s="201"/>
      <c r="M334" s="201"/>
      <c r="N334" s="201"/>
      <c r="O334" s="201"/>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997"/>
      <c r="B338" s="253"/>
      <c r="C338" s="252"/>
      <c r="D338" s="253"/>
      <c r="E338" s="252"/>
      <c r="F338" s="314"/>
      <c r="G338" s="236"/>
      <c r="H338" s="204"/>
      <c r="I338" s="204"/>
      <c r="J338" s="204"/>
      <c r="K338" s="204"/>
      <c r="L338" s="204"/>
      <c r="M338" s="204"/>
      <c r="N338" s="204"/>
      <c r="O338" s="204"/>
      <c r="P338" s="237"/>
      <c r="Q338" s="990"/>
      <c r="R338" s="991"/>
      <c r="S338" s="991"/>
      <c r="T338" s="991"/>
      <c r="U338" s="991"/>
      <c r="V338" s="991"/>
      <c r="W338" s="991"/>
      <c r="X338" s="991"/>
      <c r="Y338" s="991"/>
      <c r="Z338" s="991"/>
      <c r="AA338" s="992"/>
      <c r="AB338" s="260"/>
      <c r="AC338" s="261"/>
      <c r="AD338" s="261"/>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997"/>
      <c r="B339" s="253"/>
      <c r="C339" s="252"/>
      <c r="D339" s="253"/>
      <c r="E339" s="252"/>
      <c r="F339" s="314"/>
      <c r="G339" s="272" t="s">
        <v>249</v>
      </c>
      <c r="H339" s="176"/>
      <c r="I339" s="176"/>
      <c r="J339" s="176"/>
      <c r="K339" s="176"/>
      <c r="L339" s="176"/>
      <c r="M339" s="176"/>
      <c r="N339" s="176"/>
      <c r="O339" s="176"/>
      <c r="P339" s="177"/>
      <c r="Q339" s="173" t="s">
        <v>335</v>
      </c>
      <c r="R339" s="176"/>
      <c r="S339" s="176"/>
      <c r="T339" s="176"/>
      <c r="U339" s="176"/>
      <c r="V339" s="176"/>
      <c r="W339" s="176"/>
      <c r="X339" s="176"/>
      <c r="Y339" s="176"/>
      <c r="Z339" s="176"/>
      <c r="AA339" s="176"/>
      <c r="AB339" s="287" t="s">
        <v>336</v>
      </c>
      <c r="AC339" s="176"/>
      <c r="AD339" s="177"/>
      <c r="AE339" s="273"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7"/>
      <c r="B340" s="253"/>
      <c r="C340" s="252"/>
      <c r="D340" s="253"/>
      <c r="E340" s="252"/>
      <c r="F340" s="314"/>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88"/>
      <c r="AC340" s="181"/>
      <c r="AD340" s="18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1"/>
      <c r="H341" s="201"/>
      <c r="I341" s="201"/>
      <c r="J341" s="201"/>
      <c r="K341" s="201"/>
      <c r="L341" s="201"/>
      <c r="M341" s="201"/>
      <c r="N341" s="201"/>
      <c r="O341" s="201"/>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997"/>
      <c r="B345" s="253"/>
      <c r="C345" s="252"/>
      <c r="D345" s="253"/>
      <c r="E345" s="252"/>
      <c r="F345" s="314"/>
      <c r="G345" s="236"/>
      <c r="H345" s="204"/>
      <c r="I345" s="204"/>
      <c r="J345" s="204"/>
      <c r="K345" s="204"/>
      <c r="L345" s="204"/>
      <c r="M345" s="204"/>
      <c r="N345" s="204"/>
      <c r="O345" s="204"/>
      <c r="P345" s="237"/>
      <c r="Q345" s="990"/>
      <c r="R345" s="991"/>
      <c r="S345" s="991"/>
      <c r="T345" s="991"/>
      <c r="U345" s="991"/>
      <c r="V345" s="991"/>
      <c r="W345" s="991"/>
      <c r="X345" s="991"/>
      <c r="Y345" s="991"/>
      <c r="Z345" s="991"/>
      <c r="AA345" s="992"/>
      <c r="AB345" s="260"/>
      <c r="AC345" s="261"/>
      <c r="AD345" s="261"/>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997"/>
      <c r="B346" s="253"/>
      <c r="C346" s="252"/>
      <c r="D346" s="253"/>
      <c r="E346" s="252"/>
      <c r="F346" s="314"/>
      <c r="G346" s="272" t="s">
        <v>249</v>
      </c>
      <c r="H346" s="176"/>
      <c r="I346" s="176"/>
      <c r="J346" s="176"/>
      <c r="K346" s="176"/>
      <c r="L346" s="176"/>
      <c r="M346" s="176"/>
      <c r="N346" s="176"/>
      <c r="O346" s="176"/>
      <c r="P346" s="177"/>
      <c r="Q346" s="173" t="s">
        <v>335</v>
      </c>
      <c r="R346" s="176"/>
      <c r="S346" s="176"/>
      <c r="T346" s="176"/>
      <c r="U346" s="176"/>
      <c r="V346" s="176"/>
      <c r="W346" s="176"/>
      <c r="X346" s="176"/>
      <c r="Y346" s="176"/>
      <c r="Z346" s="176"/>
      <c r="AA346" s="176"/>
      <c r="AB346" s="287" t="s">
        <v>336</v>
      </c>
      <c r="AC346" s="176"/>
      <c r="AD346" s="177"/>
      <c r="AE346" s="273"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7"/>
      <c r="B347" s="253"/>
      <c r="C347" s="252"/>
      <c r="D347" s="253"/>
      <c r="E347" s="252"/>
      <c r="F347" s="314"/>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88"/>
      <c r="AC347" s="181"/>
      <c r="AD347" s="18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1"/>
      <c r="H348" s="201"/>
      <c r="I348" s="201"/>
      <c r="J348" s="201"/>
      <c r="K348" s="201"/>
      <c r="L348" s="201"/>
      <c r="M348" s="201"/>
      <c r="N348" s="201"/>
      <c r="O348" s="201"/>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997"/>
      <c r="B352" s="253"/>
      <c r="C352" s="252"/>
      <c r="D352" s="253"/>
      <c r="E352" s="252"/>
      <c r="F352" s="314"/>
      <c r="G352" s="236"/>
      <c r="H352" s="204"/>
      <c r="I352" s="204"/>
      <c r="J352" s="204"/>
      <c r="K352" s="204"/>
      <c r="L352" s="204"/>
      <c r="M352" s="204"/>
      <c r="N352" s="204"/>
      <c r="O352" s="204"/>
      <c r="P352" s="237"/>
      <c r="Q352" s="990"/>
      <c r="R352" s="991"/>
      <c r="S352" s="991"/>
      <c r="T352" s="991"/>
      <c r="U352" s="991"/>
      <c r="V352" s="991"/>
      <c r="W352" s="991"/>
      <c r="X352" s="991"/>
      <c r="Y352" s="991"/>
      <c r="Z352" s="991"/>
      <c r="AA352" s="992"/>
      <c r="AB352" s="260"/>
      <c r="AC352" s="261"/>
      <c r="AD352" s="261"/>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997"/>
      <c r="B353" s="253"/>
      <c r="C353" s="252"/>
      <c r="D353" s="253"/>
      <c r="E353" s="252"/>
      <c r="F353" s="314"/>
      <c r="G353" s="272" t="s">
        <v>249</v>
      </c>
      <c r="H353" s="176"/>
      <c r="I353" s="176"/>
      <c r="J353" s="176"/>
      <c r="K353" s="176"/>
      <c r="L353" s="176"/>
      <c r="M353" s="176"/>
      <c r="N353" s="176"/>
      <c r="O353" s="176"/>
      <c r="P353" s="177"/>
      <c r="Q353" s="173" t="s">
        <v>335</v>
      </c>
      <c r="R353" s="176"/>
      <c r="S353" s="176"/>
      <c r="T353" s="176"/>
      <c r="U353" s="176"/>
      <c r="V353" s="176"/>
      <c r="W353" s="176"/>
      <c r="X353" s="176"/>
      <c r="Y353" s="176"/>
      <c r="Z353" s="176"/>
      <c r="AA353" s="176"/>
      <c r="AB353" s="287" t="s">
        <v>336</v>
      </c>
      <c r="AC353" s="176"/>
      <c r="AD353" s="177"/>
      <c r="AE353" s="273"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7"/>
      <c r="B354" s="253"/>
      <c r="C354" s="252"/>
      <c r="D354" s="253"/>
      <c r="E354" s="252"/>
      <c r="F354" s="314"/>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88"/>
      <c r="AC354" s="181"/>
      <c r="AD354" s="18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1"/>
      <c r="H355" s="201"/>
      <c r="I355" s="201"/>
      <c r="J355" s="201"/>
      <c r="K355" s="201"/>
      <c r="L355" s="201"/>
      <c r="M355" s="201"/>
      <c r="N355" s="201"/>
      <c r="O355" s="201"/>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997"/>
      <c r="B359" s="253"/>
      <c r="C359" s="252"/>
      <c r="D359" s="253"/>
      <c r="E359" s="252"/>
      <c r="F359" s="314"/>
      <c r="G359" s="236"/>
      <c r="H359" s="204"/>
      <c r="I359" s="204"/>
      <c r="J359" s="204"/>
      <c r="K359" s="204"/>
      <c r="L359" s="204"/>
      <c r="M359" s="204"/>
      <c r="N359" s="204"/>
      <c r="O359" s="204"/>
      <c r="P359" s="237"/>
      <c r="Q359" s="990"/>
      <c r="R359" s="991"/>
      <c r="S359" s="991"/>
      <c r="T359" s="991"/>
      <c r="U359" s="991"/>
      <c r="V359" s="991"/>
      <c r="W359" s="991"/>
      <c r="X359" s="991"/>
      <c r="Y359" s="991"/>
      <c r="Z359" s="991"/>
      <c r="AA359" s="992"/>
      <c r="AB359" s="260"/>
      <c r="AC359" s="261"/>
      <c r="AD359" s="261"/>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997"/>
      <c r="B360" s="253"/>
      <c r="C360" s="252"/>
      <c r="D360" s="253"/>
      <c r="E360" s="252"/>
      <c r="F360" s="314"/>
      <c r="G360" s="272" t="s">
        <v>249</v>
      </c>
      <c r="H360" s="176"/>
      <c r="I360" s="176"/>
      <c r="J360" s="176"/>
      <c r="K360" s="176"/>
      <c r="L360" s="176"/>
      <c r="M360" s="176"/>
      <c r="N360" s="176"/>
      <c r="O360" s="176"/>
      <c r="P360" s="177"/>
      <c r="Q360" s="173" t="s">
        <v>335</v>
      </c>
      <c r="R360" s="176"/>
      <c r="S360" s="176"/>
      <c r="T360" s="176"/>
      <c r="U360" s="176"/>
      <c r="V360" s="176"/>
      <c r="W360" s="176"/>
      <c r="X360" s="176"/>
      <c r="Y360" s="176"/>
      <c r="Z360" s="176"/>
      <c r="AA360" s="176"/>
      <c r="AB360" s="287" t="s">
        <v>336</v>
      </c>
      <c r="AC360" s="176"/>
      <c r="AD360" s="177"/>
      <c r="AE360" s="273"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7"/>
      <c r="B361" s="253"/>
      <c r="C361" s="252"/>
      <c r="D361" s="253"/>
      <c r="E361" s="252"/>
      <c r="F361" s="314"/>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88"/>
      <c r="AC361" s="181"/>
      <c r="AD361" s="18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1"/>
      <c r="H362" s="201"/>
      <c r="I362" s="201"/>
      <c r="J362" s="201"/>
      <c r="K362" s="201"/>
      <c r="L362" s="201"/>
      <c r="M362" s="201"/>
      <c r="N362" s="201"/>
      <c r="O362" s="201"/>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997"/>
      <c r="B366" s="253"/>
      <c r="C366" s="252"/>
      <c r="D366" s="253"/>
      <c r="E366" s="315"/>
      <c r="F366" s="316"/>
      <c r="G366" s="236"/>
      <c r="H366" s="204"/>
      <c r="I366" s="204"/>
      <c r="J366" s="204"/>
      <c r="K366" s="204"/>
      <c r="L366" s="204"/>
      <c r="M366" s="204"/>
      <c r="N366" s="204"/>
      <c r="O366" s="204"/>
      <c r="P366" s="237"/>
      <c r="Q366" s="990"/>
      <c r="R366" s="991"/>
      <c r="S366" s="991"/>
      <c r="T366" s="991"/>
      <c r="U366" s="991"/>
      <c r="V366" s="991"/>
      <c r="W366" s="991"/>
      <c r="X366" s="991"/>
      <c r="Y366" s="991"/>
      <c r="Z366" s="991"/>
      <c r="AA366" s="992"/>
      <c r="AB366" s="260"/>
      <c r="AC366" s="261"/>
      <c r="AD366" s="261"/>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997"/>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997"/>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997"/>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173" t="s">
        <v>390</v>
      </c>
      <c r="AF372" s="176"/>
      <c r="AG372" s="176"/>
      <c r="AH372" s="177"/>
      <c r="AI372" s="173" t="s">
        <v>412</v>
      </c>
      <c r="AJ372" s="176"/>
      <c r="AK372" s="176"/>
      <c r="AL372" s="177"/>
      <c r="AM372" s="173" t="s">
        <v>699</v>
      </c>
      <c r="AN372" s="176"/>
      <c r="AO372" s="176"/>
      <c r="AP372" s="177"/>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70"/>
      <c r="AR373" s="271"/>
      <c r="AS373" s="181" t="s">
        <v>233</v>
      </c>
      <c r="AT373" s="182"/>
      <c r="AU373" s="180"/>
      <c r="AV373" s="180"/>
      <c r="AW373" s="181" t="s">
        <v>179</v>
      </c>
      <c r="AX373" s="190"/>
      <c r="AY373">
        <f>$AY$372</f>
        <v>0</v>
      </c>
    </row>
    <row r="374" spans="1:51" ht="39.75" hidden="1" customHeight="1" x14ac:dyDescent="0.15">
      <c r="A374" s="997"/>
      <c r="B374" s="253"/>
      <c r="C374" s="252"/>
      <c r="D374" s="253"/>
      <c r="E374" s="252"/>
      <c r="F374" s="314"/>
      <c r="G374" s="231"/>
      <c r="H374" s="201"/>
      <c r="I374" s="201"/>
      <c r="J374" s="201"/>
      <c r="K374" s="201"/>
      <c r="L374" s="201"/>
      <c r="M374" s="201"/>
      <c r="N374" s="201"/>
      <c r="O374" s="201"/>
      <c r="P374" s="201"/>
      <c r="Q374" s="201"/>
      <c r="R374" s="201"/>
      <c r="S374" s="201"/>
      <c r="T374" s="201"/>
      <c r="U374" s="201"/>
      <c r="V374" s="201"/>
      <c r="W374" s="201"/>
      <c r="X374" s="232"/>
      <c r="Y374" s="186" t="s">
        <v>247</v>
      </c>
      <c r="Z374" s="187"/>
      <c r="AA374" s="188"/>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183"/>
      <c r="AY374">
        <f t="shared" ref="AY374:AY375" si="53">$AY$372</f>
        <v>0</v>
      </c>
    </row>
    <row r="375" spans="1:51" ht="39.75" hidden="1" customHeight="1" x14ac:dyDescent="0.15">
      <c r="A375" s="997"/>
      <c r="B375" s="253"/>
      <c r="C375" s="252"/>
      <c r="D375" s="253"/>
      <c r="E375" s="252"/>
      <c r="F375" s="314"/>
      <c r="G375" s="236"/>
      <c r="H375" s="204"/>
      <c r="I375" s="204"/>
      <c r="J375" s="204"/>
      <c r="K375" s="204"/>
      <c r="L375" s="204"/>
      <c r="M375" s="204"/>
      <c r="N375" s="204"/>
      <c r="O375" s="204"/>
      <c r="P375" s="204"/>
      <c r="Q375" s="204"/>
      <c r="R375" s="204"/>
      <c r="S375" s="204"/>
      <c r="T375" s="204"/>
      <c r="U375" s="204"/>
      <c r="V375" s="204"/>
      <c r="W375" s="204"/>
      <c r="X375" s="237"/>
      <c r="Y375" s="216" t="s">
        <v>54</v>
      </c>
      <c r="Z375" s="158"/>
      <c r="AA375" s="159"/>
      <c r="AB375" s="286"/>
      <c r="AC375" s="189"/>
      <c r="AD375" s="189"/>
      <c r="AE375" s="266"/>
      <c r="AF375" s="167"/>
      <c r="AG375" s="167"/>
      <c r="AH375" s="167"/>
      <c r="AI375" s="266"/>
      <c r="AJ375" s="167"/>
      <c r="AK375" s="167"/>
      <c r="AL375" s="167"/>
      <c r="AM375" s="266"/>
      <c r="AN375" s="167"/>
      <c r="AO375" s="167"/>
      <c r="AP375" s="167"/>
      <c r="AQ375" s="266"/>
      <c r="AR375" s="167"/>
      <c r="AS375" s="167"/>
      <c r="AT375" s="167"/>
      <c r="AU375" s="266"/>
      <c r="AV375" s="167"/>
      <c r="AW375" s="167"/>
      <c r="AX375" s="183"/>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173" t="s">
        <v>390</v>
      </c>
      <c r="AF376" s="176"/>
      <c r="AG376" s="176"/>
      <c r="AH376" s="177"/>
      <c r="AI376" s="173" t="s">
        <v>412</v>
      </c>
      <c r="AJ376" s="176"/>
      <c r="AK376" s="176"/>
      <c r="AL376" s="177"/>
      <c r="AM376" s="173" t="s">
        <v>699</v>
      </c>
      <c r="AN376" s="176"/>
      <c r="AO376" s="176"/>
      <c r="AP376" s="177"/>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70"/>
      <c r="AR377" s="271"/>
      <c r="AS377" s="181" t="s">
        <v>233</v>
      </c>
      <c r="AT377" s="182"/>
      <c r="AU377" s="180"/>
      <c r="AV377" s="180"/>
      <c r="AW377" s="181" t="s">
        <v>179</v>
      </c>
      <c r="AX377" s="190"/>
      <c r="AY377">
        <f>$AY$376</f>
        <v>0</v>
      </c>
    </row>
    <row r="378" spans="1:51" ht="39.75" hidden="1" customHeight="1" x14ac:dyDescent="0.15">
      <c r="A378" s="997"/>
      <c r="B378" s="253"/>
      <c r="C378" s="252"/>
      <c r="D378" s="253"/>
      <c r="E378" s="252"/>
      <c r="F378" s="314"/>
      <c r="G378" s="231"/>
      <c r="H378" s="201"/>
      <c r="I378" s="201"/>
      <c r="J378" s="201"/>
      <c r="K378" s="201"/>
      <c r="L378" s="201"/>
      <c r="M378" s="201"/>
      <c r="N378" s="201"/>
      <c r="O378" s="201"/>
      <c r="P378" s="201"/>
      <c r="Q378" s="201"/>
      <c r="R378" s="201"/>
      <c r="S378" s="201"/>
      <c r="T378" s="201"/>
      <c r="U378" s="201"/>
      <c r="V378" s="201"/>
      <c r="W378" s="201"/>
      <c r="X378" s="232"/>
      <c r="Y378" s="186" t="s">
        <v>247</v>
      </c>
      <c r="Z378" s="187"/>
      <c r="AA378" s="188"/>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183"/>
      <c r="AY378">
        <f t="shared" ref="AY378:AY379" si="54">$AY$376</f>
        <v>0</v>
      </c>
    </row>
    <row r="379" spans="1:51" ht="39.75" hidden="1" customHeight="1" x14ac:dyDescent="0.15">
      <c r="A379" s="997"/>
      <c r="B379" s="253"/>
      <c r="C379" s="252"/>
      <c r="D379" s="253"/>
      <c r="E379" s="252"/>
      <c r="F379" s="314"/>
      <c r="G379" s="236"/>
      <c r="H379" s="204"/>
      <c r="I379" s="204"/>
      <c r="J379" s="204"/>
      <c r="K379" s="204"/>
      <c r="L379" s="204"/>
      <c r="M379" s="204"/>
      <c r="N379" s="204"/>
      <c r="O379" s="204"/>
      <c r="P379" s="204"/>
      <c r="Q379" s="204"/>
      <c r="R379" s="204"/>
      <c r="S379" s="204"/>
      <c r="T379" s="204"/>
      <c r="U379" s="204"/>
      <c r="V379" s="204"/>
      <c r="W379" s="204"/>
      <c r="X379" s="237"/>
      <c r="Y379" s="216" t="s">
        <v>54</v>
      </c>
      <c r="Z379" s="158"/>
      <c r="AA379" s="159"/>
      <c r="AB379" s="286"/>
      <c r="AC379" s="189"/>
      <c r="AD379" s="189"/>
      <c r="AE379" s="266"/>
      <c r="AF379" s="167"/>
      <c r="AG379" s="167"/>
      <c r="AH379" s="167"/>
      <c r="AI379" s="266"/>
      <c r="AJ379" s="167"/>
      <c r="AK379" s="167"/>
      <c r="AL379" s="167"/>
      <c r="AM379" s="266"/>
      <c r="AN379" s="167"/>
      <c r="AO379" s="167"/>
      <c r="AP379" s="167"/>
      <c r="AQ379" s="266"/>
      <c r="AR379" s="167"/>
      <c r="AS379" s="167"/>
      <c r="AT379" s="167"/>
      <c r="AU379" s="266"/>
      <c r="AV379" s="167"/>
      <c r="AW379" s="167"/>
      <c r="AX379" s="183"/>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173" t="s">
        <v>390</v>
      </c>
      <c r="AF380" s="176"/>
      <c r="AG380" s="176"/>
      <c r="AH380" s="177"/>
      <c r="AI380" s="173" t="s">
        <v>412</v>
      </c>
      <c r="AJ380" s="176"/>
      <c r="AK380" s="176"/>
      <c r="AL380" s="177"/>
      <c r="AM380" s="173" t="s">
        <v>699</v>
      </c>
      <c r="AN380" s="176"/>
      <c r="AO380" s="176"/>
      <c r="AP380" s="177"/>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70"/>
      <c r="AR381" s="271"/>
      <c r="AS381" s="181" t="s">
        <v>233</v>
      </c>
      <c r="AT381" s="182"/>
      <c r="AU381" s="180"/>
      <c r="AV381" s="180"/>
      <c r="AW381" s="181" t="s">
        <v>179</v>
      </c>
      <c r="AX381" s="190"/>
      <c r="AY381">
        <f>$AY$380</f>
        <v>0</v>
      </c>
    </row>
    <row r="382" spans="1:51" ht="39.75" hidden="1" customHeight="1" x14ac:dyDescent="0.15">
      <c r="A382" s="997"/>
      <c r="B382" s="253"/>
      <c r="C382" s="252"/>
      <c r="D382" s="253"/>
      <c r="E382" s="252"/>
      <c r="F382" s="314"/>
      <c r="G382" s="231"/>
      <c r="H382" s="201"/>
      <c r="I382" s="201"/>
      <c r="J382" s="201"/>
      <c r="K382" s="201"/>
      <c r="L382" s="201"/>
      <c r="M382" s="201"/>
      <c r="N382" s="201"/>
      <c r="O382" s="201"/>
      <c r="P382" s="201"/>
      <c r="Q382" s="201"/>
      <c r="R382" s="201"/>
      <c r="S382" s="201"/>
      <c r="T382" s="201"/>
      <c r="U382" s="201"/>
      <c r="V382" s="201"/>
      <c r="W382" s="201"/>
      <c r="X382" s="232"/>
      <c r="Y382" s="186" t="s">
        <v>247</v>
      </c>
      <c r="Z382" s="187"/>
      <c r="AA382" s="188"/>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183"/>
      <c r="AY382">
        <f t="shared" ref="AY382:AY383" si="55">$AY$380</f>
        <v>0</v>
      </c>
    </row>
    <row r="383" spans="1:51" ht="39.75" hidden="1" customHeight="1" x14ac:dyDescent="0.15">
      <c r="A383" s="997"/>
      <c r="B383" s="253"/>
      <c r="C383" s="252"/>
      <c r="D383" s="253"/>
      <c r="E383" s="252"/>
      <c r="F383" s="314"/>
      <c r="G383" s="236"/>
      <c r="H383" s="204"/>
      <c r="I383" s="204"/>
      <c r="J383" s="204"/>
      <c r="K383" s="204"/>
      <c r="L383" s="204"/>
      <c r="M383" s="204"/>
      <c r="N383" s="204"/>
      <c r="O383" s="204"/>
      <c r="P383" s="204"/>
      <c r="Q383" s="204"/>
      <c r="R383" s="204"/>
      <c r="S383" s="204"/>
      <c r="T383" s="204"/>
      <c r="U383" s="204"/>
      <c r="V383" s="204"/>
      <c r="W383" s="204"/>
      <c r="X383" s="237"/>
      <c r="Y383" s="216" t="s">
        <v>54</v>
      </c>
      <c r="Z383" s="158"/>
      <c r="AA383" s="159"/>
      <c r="AB383" s="286"/>
      <c r="AC383" s="189"/>
      <c r="AD383" s="189"/>
      <c r="AE383" s="266"/>
      <c r="AF383" s="167"/>
      <c r="AG383" s="167"/>
      <c r="AH383" s="167"/>
      <c r="AI383" s="266"/>
      <c r="AJ383" s="167"/>
      <c r="AK383" s="167"/>
      <c r="AL383" s="167"/>
      <c r="AM383" s="266"/>
      <c r="AN383" s="167"/>
      <c r="AO383" s="167"/>
      <c r="AP383" s="167"/>
      <c r="AQ383" s="266"/>
      <c r="AR383" s="167"/>
      <c r="AS383" s="167"/>
      <c r="AT383" s="167"/>
      <c r="AU383" s="266"/>
      <c r="AV383" s="167"/>
      <c r="AW383" s="167"/>
      <c r="AX383" s="183"/>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173" t="s">
        <v>390</v>
      </c>
      <c r="AF384" s="176"/>
      <c r="AG384" s="176"/>
      <c r="AH384" s="177"/>
      <c r="AI384" s="173" t="s">
        <v>412</v>
      </c>
      <c r="AJ384" s="176"/>
      <c r="AK384" s="176"/>
      <c r="AL384" s="177"/>
      <c r="AM384" s="173" t="s">
        <v>699</v>
      </c>
      <c r="AN384" s="176"/>
      <c r="AO384" s="176"/>
      <c r="AP384" s="177"/>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70"/>
      <c r="AR385" s="271"/>
      <c r="AS385" s="181" t="s">
        <v>233</v>
      </c>
      <c r="AT385" s="182"/>
      <c r="AU385" s="180"/>
      <c r="AV385" s="180"/>
      <c r="AW385" s="181" t="s">
        <v>179</v>
      </c>
      <c r="AX385" s="190"/>
      <c r="AY385">
        <f>$AY$384</f>
        <v>0</v>
      </c>
    </row>
    <row r="386" spans="1:51" ht="39.75" hidden="1" customHeight="1" x14ac:dyDescent="0.15">
      <c r="A386" s="997"/>
      <c r="B386" s="253"/>
      <c r="C386" s="252"/>
      <c r="D386" s="253"/>
      <c r="E386" s="252"/>
      <c r="F386" s="314"/>
      <c r="G386" s="231"/>
      <c r="H386" s="201"/>
      <c r="I386" s="201"/>
      <c r="J386" s="201"/>
      <c r="K386" s="201"/>
      <c r="L386" s="201"/>
      <c r="M386" s="201"/>
      <c r="N386" s="201"/>
      <c r="O386" s="201"/>
      <c r="P386" s="201"/>
      <c r="Q386" s="201"/>
      <c r="R386" s="201"/>
      <c r="S386" s="201"/>
      <c r="T386" s="201"/>
      <c r="U386" s="201"/>
      <c r="V386" s="201"/>
      <c r="W386" s="201"/>
      <c r="X386" s="232"/>
      <c r="Y386" s="186" t="s">
        <v>247</v>
      </c>
      <c r="Z386" s="187"/>
      <c r="AA386" s="188"/>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183"/>
      <c r="AY386">
        <f t="shared" ref="AY386:AY387" si="56">$AY$384</f>
        <v>0</v>
      </c>
    </row>
    <row r="387" spans="1:51" ht="39.75" hidden="1" customHeight="1" x14ac:dyDescent="0.15">
      <c r="A387" s="997"/>
      <c r="B387" s="253"/>
      <c r="C387" s="252"/>
      <c r="D387" s="253"/>
      <c r="E387" s="252"/>
      <c r="F387" s="314"/>
      <c r="G387" s="236"/>
      <c r="H387" s="204"/>
      <c r="I387" s="204"/>
      <c r="J387" s="204"/>
      <c r="K387" s="204"/>
      <c r="L387" s="204"/>
      <c r="M387" s="204"/>
      <c r="N387" s="204"/>
      <c r="O387" s="204"/>
      <c r="P387" s="204"/>
      <c r="Q387" s="204"/>
      <c r="R387" s="204"/>
      <c r="S387" s="204"/>
      <c r="T387" s="204"/>
      <c r="U387" s="204"/>
      <c r="V387" s="204"/>
      <c r="W387" s="204"/>
      <c r="X387" s="237"/>
      <c r="Y387" s="216" t="s">
        <v>54</v>
      </c>
      <c r="Z387" s="158"/>
      <c r="AA387" s="159"/>
      <c r="AB387" s="286"/>
      <c r="AC387" s="189"/>
      <c r="AD387" s="189"/>
      <c r="AE387" s="266"/>
      <c r="AF387" s="167"/>
      <c r="AG387" s="167"/>
      <c r="AH387" s="167"/>
      <c r="AI387" s="266"/>
      <c r="AJ387" s="167"/>
      <c r="AK387" s="167"/>
      <c r="AL387" s="167"/>
      <c r="AM387" s="266"/>
      <c r="AN387" s="167"/>
      <c r="AO387" s="167"/>
      <c r="AP387" s="167"/>
      <c r="AQ387" s="266"/>
      <c r="AR387" s="167"/>
      <c r="AS387" s="167"/>
      <c r="AT387" s="167"/>
      <c r="AU387" s="266"/>
      <c r="AV387" s="167"/>
      <c r="AW387" s="167"/>
      <c r="AX387" s="183"/>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173" t="s">
        <v>390</v>
      </c>
      <c r="AF388" s="176"/>
      <c r="AG388" s="176"/>
      <c r="AH388" s="177"/>
      <c r="AI388" s="173" t="s">
        <v>412</v>
      </c>
      <c r="AJ388" s="176"/>
      <c r="AK388" s="176"/>
      <c r="AL388" s="177"/>
      <c r="AM388" s="173" t="s">
        <v>699</v>
      </c>
      <c r="AN388" s="176"/>
      <c r="AO388" s="176"/>
      <c r="AP388" s="177"/>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70"/>
      <c r="AR389" s="271"/>
      <c r="AS389" s="181" t="s">
        <v>233</v>
      </c>
      <c r="AT389" s="182"/>
      <c r="AU389" s="180"/>
      <c r="AV389" s="180"/>
      <c r="AW389" s="181" t="s">
        <v>179</v>
      </c>
      <c r="AX389" s="190"/>
      <c r="AY389">
        <f>$AY$388</f>
        <v>0</v>
      </c>
    </row>
    <row r="390" spans="1:51" ht="39.75" hidden="1" customHeight="1" x14ac:dyDescent="0.15">
      <c r="A390" s="997"/>
      <c r="B390" s="253"/>
      <c r="C390" s="252"/>
      <c r="D390" s="253"/>
      <c r="E390" s="252"/>
      <c r="F390" s="314"/>
      <c r="G390" s="231"/>
      <c r="H390" s="201"/>
      <c r="I390" s="201"/>
      <c r="J390" s="201"/>
      <c r="K390" s="201"/>
      <c r="L390" s="201"/>
      <c r="M390" s="201"/>
      <c r="N390" s="201"/>
      <c r="O390" s="201"/>
      <c r="P390" s="201"/>
      <c r="Q390" s="201"/>
      <c r="R390" s="201"/>
      <c r="S390" s="201"/>
      <c r="T390" s="201"/>
      <c r="U390" s="201"/>
      <c r="V390" s="201"/>
      <c r="W390" s="201"/>
      <c r="X390" s="232"/>
      <c r="Y390" s="186" t="s">
        <v>247</v>
      </c>
      <c r="Z390" s="187"/>
      <c r="AA390" s="188"/>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183"/>
      <c r="AY390">
        <f t="shared" ref="AY390:AY391" si="57">$AY$388</f>
        <v>0</v>
      </c>
    </row>
    <row r="391" spans="1:51" ht="39.75" hidden="1" customHeight="1" x14ac:dyDescent="0.15">
      <c r="A391" s="997"/>
      <c r="B391" s="253"/>
      <c r="C391" s="252"/>
      <c r="D391" s="253"/>
      <c r="E391" s="252"/>
      <c r="F391" s="314"/>
      <c r="G391" s="236"/>
      <c r="H391" s="204"/>
      <c r="I391" s="204"/>
      <c r="J391" s="204"/>
      <c r="K391" s="204"/>
      <c r="L391" s="204"/>
      <c r="M391" s="204"/>
      <c r="N391" s="204"/>
      <c r="O391" s="204"/>
      <c r="P391" s="204"/>
      <c r="Q391" s="204"/>
      <c r="R391" s="204"/>
      <c r="S391" s="204"/>
      <c r="T391" s="204"/>
      <c r="U391" s="204"/>
      <c r="V391" s="204"/>
      <c r="W391" s="204"/>
      <c r="X391" s="237"/>
      <c r="Y391" s="216" t="s">
        <v>54</v>
      </c>
      <c r="Z391" s="158"/>
      <c r="AA391" s="159"/>
      <c r="AB391" s="286"/>
      <c r="AC391" s="189"/>
      <c r="AD391" s="189"/>
      <c r="AE391" s="266"/>
      <c r="AF391" s="167"/>
      <c r="AG391" s="167"/>
      <c r="AH391" s="167"/>
      <c r="AI391" s="266"/>
      <c r="AJ391" s="167"/>
      <c r="AK391" s="167"/>
      <c r="AL391" s="167"/>
      <c r="AM391" s="266"/>
      <c r="AN391" s="167"/>
      <c r="AO391" s="167"/>
      <c r="AP391" s="167"/>
      <c r="AQ391" s="266"/>
      <c r="AR391" s="167"/>
      <c r="AS391" s="167"/>
      <c r="AT391" s="167"/>
      <c r="AU391" s="266"/>
      <c r="AV391" s="167"/>
      <c r="AW391" s="167"/>
      <c r="AX391" s="183"/>
      <c r="AY391">
        <f t="shared" si="57"/>
        <v>0</v>
      </c>
    </row>
    <row r="392" spans="1:51" ht="22.5" hidden="1" customHeight="1" x14ac:dyDescent="0.15">
      <c r="A392" s="997"/>
      <c r="B392" s="253"/>
      <c r="C392" s="252"/>
      <c r="D392" s="253"/>
      <c r="E392" s="252"/>
      <c r="F392" s="314"/>
      <c r="G392" s="272" t="s">
        <v>249</v>
      </c>
      <c r="H392" s="176"/>
      <c r="I392" s="176"/>
      <c r="J392" s="176"/>
      <c r="K392" s="176"/>
      <c r="L392" s="176"/>
      <c r="M392" s="176"/>
      <c r="N392" s="176"/>
      <c r="O392" s="176"/>
      <c r="P392" s="177"/>
      <c r="Q392" s="173" t="s">
        <v>335</v>
      </c>
      <c r="R392" s="176"/>
      <c r="S392" s="176"/>
      <c r="T392" s="176"/>
      <c r="U392" s="176"/>
      <c r="V392" s="176"/>
      <c r="W392" s="176"/>
      <c r="X392" s="176"/>
      <c r="Y392" s="176"/>
      <c r="Z392" s="176"/>
      <c r="AA392" s="176"/>
      <c r="AB392" s="287" t="s">
        <v>336</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594"/>
      <c r="AY392">
        <f>COUNTA($G$394)</f>
        <v>0</v>
      </c>
    </row>
    <row r="393" spans="1:51" ht="22.5" hidden="1" customHeight="1" x14ac:dyDescent="0.15">
      <c r="A393" s="997"/>
      <c r="B393" s="253"/>
      <c r="C393" s="252"/>
      <c r="D393" s="253"/>
      <c r="E393" s="252"/>
      <c r="F393" s="314"/>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8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x14ac:dyDescent="0.15">
      <c r="A394" s="997"/>
      <c r="B394" s="253"/>
      <c r="C394" s="252"/>
      <c r="D394" s="253"/>
      <c r="E394" s="252"/>
      <c r="F394" s="314"/>
      <c r="G394" s="231"/>
      <c r="H394" s="201"/>
      <c r="I394" s="201"/>
      <c r="J394" s="201"/>
      <c r="K394" s="201"/>
      <c r="L394" s="201"/>
      <c r="M394" s="201"/>
      <c r="N394" s="201"/>
      <c r="O394" s="201"/>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997"/>
      <c r="B398" s="253"/>
      <c r="C398" s="252"/>
      <c r="D398" s="253"/>
      <c r="E398" s="252"/>
      <c r="F398" s="314"/>
      <c r="G398" s="236"/>
      <c r="H398" s="204"/>
      <c r="I398" s="204"/>
      <c r="J398" s="204"/>
      <c r="K398" s="204"/>
      <c r="L398" s="204"/>
      <c r="M398" s="204"/>
      <c r="N398" s="204"/>
      <c r="O398" s="204"/>
      <c r="P398" s="237"/>
      <c r="Q398" s="990"/>
      <c r="R398" s="991"/>
      <c r="S398" s="991"/>
      <c r="T398" s="991"/>
      <c r="U398" s="991"/>
      <c r="V398" s="991"/>
      <c r="W398" s="991"/>
      <c r="X398" s="991"/>
      <c r="Y398" s="991"/>
      <c r="Z398" s="991"/>
      <c r="AA398" s="992"/>
      <c r="AB398" s="260"/>
      <c r="AC398" s="261"/>
      <c r="AD398" s="261"/>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997"/>
      <c r="B399" s="253"/>
      <c r="C399" s="252"/>
      <c r="D399" s="253"/>
      <c r="E399" s="252"/>
      <c r="F399" s="314"/>
      <c r="G399" s="272" t="s">
        <v>249</v>
      </c>
      <c r="H399" s="176"/>
      <c r="I399" s="176"/>
      <c r="J399" s="176"/>
      <c r="K399" s="176"/>
      <c r="L399" s="176"/>
      <c r="M399" s="176"/>
      <c r="N399" s="176"/>
      <c r="O399" s="176"/>
      <c r="P399" s="177"/>
      <c r="Q399" s="173" t="s">
        <v>335</v>
      </c>
      <c r="R399" s="176"/>
      <c r="S399" s="176"/>
      <c r="T399" s="176"/>
      <c r="U399" s="176"/>
      <c r="V399" s="176"/>
      <c r="W399" s="176"/>
      <c r="X399" s="176"/>
      <c r="Y399" s="176"/>
      <c r="Z399" s="176"/>
      <c r="AA399" s="176"/>
      <c r="AB399" s="287" t="s">
        <v>336</v>
      </c>
      <c r="AC399" s="176"/>
      <c r="AD399" s="177"/>
      <c r="AE399" s="273"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7"/>
      <c r="B400" s="253"/>
      <c r="C400" s="252"/>
      <c r="D400" s="253"/>
      <c r="E400" s="252"/>
      <c r="F400" s="314"/>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88"/>
      <c r="AC400" s="181"/>
      <c r="AD400" s="18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1"/>
      <c r="H401" s="201"/>
      <c r="I401" s="201"/>
      <c r="J401" s="201"/>
      <c r="K401" s="201"/>
      <c r="L401" s="201"/>
      <c r="M401" s="201"/>
      <c r="N401" s="201"/>
      <c r="O401" s="201"/>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997"/>
      <c r="B405" s="253"/>
      <c r="C405" s="252"/>
      <c r="D405" s="253"/>
      <c r="E405" s="252"/>
      <c r="F405" s="314"/>
      <c r="G405" s="236"/>
      <c r="H405" s="204"/>
      <c r="I405" s="204"/>
      <c r="J405" s="204"/>
      <c r="K405" s="204"/>
      <c r="L405" s="204"/>
      <c r="M405" s="204"/>
      <c r="N405" s="204"/>
      <c r="O405" s="204"/>
      <c r="P405" s="237"/>
      <c r="Q405" s="990"/>
      <c r="R405" s="991"/>
      <c r="S405" s="991"/>
      <c r="T405" s="991"/>
      <c r="U405" s="991"/>
      <c r="V405" s="991"/>
      <c r="W405" s="991"/>
      <c r="X405" s="991"/>
      <c r="Y405" s="991"/>
      <c r="Z405" s="991"/>
      <c r="AA405" s="992"/>
      <c r="AB405" s="260"/>
      <c r="AC405" s="261"/>
      <c r="AD405" s="261"/>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997"/>
      <c r="B406" s="253"/>
      <c r="C406" s="252"/>
      <c r="D406" s="253"/>
      <c r="E406" s="252"/>
      <c r="F406" s="314"/>
      <c r="G406" s="272" t="s">
        <v>249</v>
      </c>
      <c r="H406" s="176"/>
      <c r="I406" s="176"/>
      <c r="J406" s="176"/>
      <c r="K406" s="176"/>
      <c r="L406" s="176"/>
      <c r="M406" s="176"/>
      <c r="N406" s="176"/>
      <c r="O406" s="176"/>
      <c r="P406" s="177"/>
      <c r="Q406" s="173" t="s">
        <v>335</v>
      </c>
      <c r="R406" s="176"/>
      <c r="S406" s="176"/>
      <c r="T406" s="176"/>
      <c r="U406" s="176"/>
      <c r="V406" s="176"/>
      <c r="W406" s="176"/>
      <c r="X406" s="176"/>
      <c r="Y406" s="176"/>
      <c r="Z406" s="176"/>
      <c r="AA406" s="176"/>
      <c r="AB406" s="287" t="s">
        <v>336</v>
      </c>
      <c r="AC406" s="176"/>
      <c r="AD406" s="177"/>
      <c r="AE406" s="273"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7"/>
      <c r="B407" s="253"/>
      <c r="C407" s="252"/>
      <c r="D407" s="253"/>
      <c r="E407" s="252"/>
      <c r="F407" s="314"/>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88"/>
      <c r="AC407" s="181"/>
      <c r="AD407" s="18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1"/>
      <c r="H408" s="201"/>
      <c r="I408" s="201"/>
      <c r="J408" s="201"/>
      <c r="K408" s="201"/>
      <c r="L408" s="201"/>
      <c r="M408" s="201"/>
      <c r="N408" s="201"/>
      <c r="O408" s="201"/>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997"/>
      <c r="B412" s="253"/>
      <c r="C412" s="252"/>
      <c r="D412" s="253"/>
      <c r="E412" s="252"/>
      <c r="F412" s="314"/>
      <c r="G412" s="236"/>
      <c r="H412" s="204"/>
      <c r="I412" s="204"/>
      <c r="J412" s="204"/>
      <c r="K412" s="204"/>
      <c r="L412" s="204"/>
      <c r="M412" s="204"/>
      <c r="N412" s="204"/>
      <c r="O412" s="204"/>
      <c r="P412" s="237"/>
      <c r="Q412" s="990"/>
      <c r="R412" s="991"/>
      <c r="S412" s="991"/>
      <c r="T412" s="991"/>
      <c r="U412" s="991"/>
      <c r="V412" s="991"/>
      <c r="W412" s="991"/>
      <c r="X412" s="991"/>
      <c r="Y412" s="991"/>
      <c r="Z412" s="991"/>
      <c r="AA412" s="992"/>
      <c r="AB412" s="260"/>
      <c r="AC412" s="261"/>
      <c r="AD412" s="261"/>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997"/>
      <c r="B413" s="253"/>
      <c r="C413" s="252"/>
      <c r="D413" s="253"/>
      <c r="E413" s="252"/>
      <c r="F413" s="314"/>
      <c r="G413" s="272" t="s">
        <v>249</v>
      </c>
      <c r="H413" s="176"/>
      <c r="I413" s="176"/>
      <c r="J413" s="176"/>
      <c r="K413" s="176"/>
      <c r="L413" s="176"/>
      <c r="M413" s="176"/>
      <c r="N413" s="176"/>
      <c r="O413" s="176"/>
      <c r="P413" s="177"/>
      <c r="Q413" s="173" t="s">
        <v>335</v>
      </c>
      <c r="R413" s="176"/>
      <c r="S413" s="176"/>
      <c r="T413" s="176"/>
      <c r="U413" s="176"/>
      <c r="V413" s="176"/>
      <c r="W413" s="176"/>
      <c r="X413" s="176"/>
      <c r="Y413" s="176"/>
      <c r="Z413" s="176"/>
      <c r="AA413" s="176"/>
      <c r="AB413" s="287" t="s">
        <v>336</v>
      </c>
      <c r="AC413" s="176"/>
      <c r="AD413" s="177"/>
      <c r="AE413" s="273"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7"/>
      <c r="B414" s="253"/>
      <c r="C414" s="252"/>
      <c r="D414" s="253"/>
      <c r="E414" s="252"/>
      <c r="F414" s="314"/>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88"/>
      <c r="AC414" s="181"/>
      <c r="AD414" s="18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1"/>
      <c r="H415" s="201"/>
      <c r="I415" s="201"/>
      <c r="J415" s="201"/>
      <c r="K415" s="201"/>
      <c r="L415" s="201"/>
      <c r="M415" s="201"/>
      <c r="N415" s="201"/>
      <c r="O415" s="201"/>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997"/>
      <c r="B419" s="253"/>
      <c r="C419" s="252"/>
      <c r="D419" s="253"/>
      <c r="E419" s="252"/>
      <c r="F419" s="314"/>
      <c r="G419" s="236"/>
      <c r="H419" s="204"/>
      <c r="I419" s="204"/>
      <c r="J419" s="204"/>
      <c r="K419" s="204"/>
      <c r="L419" s="204"/>
      <c r="M419" s="204"/>
      <c r="N419" s="204"/>
      <c r="O419" s="204"/>
      <c r="P419" s="237"/>
      <c r="Q419" s="990"/>
      <c r="R419" s="991"/>
      <c r="S419" s="991"/>
      <c r="T419" s="991"/>
      <c r="U419" s="991"/>
      <c r="V419" s="991"/>
      <c r="W419" s="991"/>
      <c r="X419" s="991"/>
      <c r="Y419" s="991"/>
      <c r="Z419" s="991"/>
      <c r="AA419" s="992"/>
      <c r="AB419" s="260"/>
      <c r="AC419" s="261"/>
      <c r="AD419" s="261"/>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997"/>
      <c r="B420" s="253"/>
      <c r="C420" s="252"/>
      <c r="D420" s="253"/>
      <c r="E420" s="252"/>
      <c r="F420" s="314"/>
      <c r="G420" s="272" t="s">
        <v>249</v>
      </c>
      <c r="H420" s="176"/>
      <c r="I420" s="176"/>
      <c r="J420" s="176"/>
      <c r="K420" s="176"/>
      <c r="L420" s="176"/>
      <c r="M420" s="176"/>
      <c r="N420" s="176"/>
      <c r="O420" s="176"/>
      <c r="P420" s="177"/>
      <c r="Q420" s="173" t="s">
        <v>335</v>
      </c>
      <c r="R420" s="176"/>
      <c r="S420" s="176"/>
      <c r="T420" s="176"/>
      <c r="U420" s="176"/>
      <c r="V420" s="176"/>
      <c r="W420" s="176"/>
      <c r="X420" s="176"/>
      <c r="Y420" s="176"/>
      <c r="Z420" s="176"/>
      <c r="AA420" s="176"/>
      <c r="AB420" s="287" t="s">
        <v>336</v>
      </c>
      <c r="AC420" s="176"/>
      <c r="AD420" s="177"/>
      <c r="AE420" s="273"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7"/>
      <c r="B421" s="253"/>
      <c r="C421" s="252"/>
      <c r="D421" s="253"/>
      <c r="E421" s="252"/>
      <c r="F421" s="314"/>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88"/>
      <c r="AC421" s="181"/>
      <c r="AD421" s="18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1"/>
      <c r="H422" s="201"/>
      <c r="I422" s="201"/>
      <c r="J422" s="201"/>
      <c r="K422" s="201"/>
      <c r="L422" s="201"/>
      <c r="M422" s="201"/>
      <c r="N422" s="201"/>
      <c r="O422" s="201"/>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997"/>
      <c r="B426" s="253"/>
      <c r="C426" s="252"/>
      <c r="D426" s="253"/>
      <c r="E426" s="315"/>
      <c r="F426" s="316"/>
      <c r="G426" s="236"/>
      <c r="H426" s="204"/>
      <c r="I426" s="204"/>
      <c r="J426" s="204"/>
      <c r="K426" s="204"/>
      <c r="L426" s="204"/>
      <c r="M426" s="204"/>
      <c r="N426" s="204"/>
      <c r="O426" s="204"/>
      <c r="P426" s="237"/>
      <c r="Q426" s="990"/>
      <c r="R426" s="991"/>
      <c r="S426" s="991"/>
      <c r="T426" s="991"/>
      <c r="U426" s="991"/>
      <c r="V426" s="991"/>
      <c r="W426" s="991"/>
      <c r="X426" s="991"/>
      <c r="Y426" s="991"/>
      <c r="Z426" s="991"/>
      <c r="AA426" s="992"/>
      <c r="AB426" s="260"/>
      <c r="AC426" s="261"/>
      <c r="AD426" s="261"/>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997"/>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997"/>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997"/>
      <c r="B429" s="253"/>
      <c r="C429" s="315"/>
      <c r="D429" s="995"/>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997"/>
      <c r="B430" s="253"/>
      <c r="C430" s="250" t="s">
        <v>671</v>
      </c>
      <c r="D430" s="251"/>
      <c r="E430" s="239" t="s">
        <v>399</v>
      </c>
      <c r="F430" s="447"/>
      <c r="G430" s="241" t="s">
        <v>252</v>
      </c>
      <c r="H430" s="198"/>
      <c r="I430" s="198"/>
      <c r="J430" s="242" t="s">
        <v>400</v>
      </c>
      <c r="K430" s="243"/>
      <c r="L430" s="243"/>
      <c r="M430" s="243"/>
      <c r="N430" s="243"/>
      <c r="O430" s="243"/>
      <c r="P430" s="243"/>
      <c r="Q430" s="243"/>
      <c r="R430" s="243"/>
      <c r="S430" s="243"/>
      <c r="T430" s="244"/>
      <c r="U430" s="245" t="s">
        <v>735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7"/>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543</v>
      </c>
      <c r="AJ431" s="172"/>
      <c r="AK431" s="172"/>
      <c r="AL431" s="173"/>
      <c r="AM431" s="172" t="s">
        <v>544</v>
      </c>
      <c r="AN431" s="172"/>
      <c r="AO431" s="172"/>
      <c r="AP431" s="173"/>
      <c r="AQ431" s="173" t="s">
        <v>232</v>
      </c>
      <c r="AR431" s="176"/>
      <c r="AS431" s="176"/>
      <c r="AT431" s="177"/>
      <c r="AU431" s="178" t="s">
        <v>134</v>
      </c>
      <c r="AV431" s="178"/>
      <c r="AW431" s="178"/>
      <c r="AX431" s="179"/>
      <c r="AY431">
        <f>COUNTA($G$433)</f>
        <v>1</v>
      </c>
    </row>
    <row r="432" spans="1:51" ht="18.75" customHeight="1" x14ac:dyDescent="0.15">
      <c r="A432" s="997"/>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406</v>
      </c>
      <c r="AF432" s="180"/>
      <c r="AG432" s="181" t="s">
        <v>233</v>
      </c>
      <c r="AH432" s="182"/>
      <c r="AI432" s="174"/>
      <c r="AJ432" s="174"/>
      <c r="AK432" s="174"/>
      <c r="AL432" s="175"/>
      <c r="AM432" s="174"/>
      <c r="AN432" s="174"/>
      <c r="AO432" s="174"/>
      <c r="AP432" s="175"/>
      <c r="AQ432" s="238">
        <v>3</v>
      </c>
      <c r="AR432" s="180"/>
      <c r="AS432" s="181" t="s">
        <v>233</v>
      </c>
      <c r="AT432" s="182"/>
      <c r="AU432" s="180" t="s">
        <v>406</v>
      </c>
      <c r="AV432" s="180"/>
      <c r="AW432" s="181" t="s">
        <v>179</v>
      </c>
      <c r="AX432" s="190"/>
      <c r="AY432">
        <f>$AY$431</f>
        <v>1</v>
      </c>
    </row>
    <row r="433" spans="1:51" ht="23.25" customHeight="1" x14ac:dyDescent="0.15">
      <c r="A433" s="997"/>
      <c r="B433" s="253"/>
      <c r="C433" s="252"/>
      <c r="D433" s="253"/>
      <c r="E433" s="184"/>
      <c r="F433" s="185"/>
      <c r="G433" s="231" t="s">
        <v>732</v>
      </c>
      <c r="H433" s="201"/>
      <c r="I433" s="201"/>
      <c r="J433" s="201"/>
      <c r="K433" s="201"/>
      <c r="L433" s="201"/>
      <c r="M433" s="201"/>
      <c r="N433" s="201"/>
      <c r="O433" s="201"/>
      <c r="P433" s="201"/>
      <c r="Q433" s="201"/>
      <c r="R433" s="201"/>
      <c r="S433" s="201"/>
      <c r="T433" s="201"/>
      <c r="U433" s="201"/>
      <c r="V433" s="201"/>
      <c r="W433" s="201"/>
      <c r="X433" s="232"/>
      <c r="Y433" s="186" t="s">
        <v>12</v>
      </c>
      <c r="Z433" s="187"/>
      <c r="AA433" s="188"/>
      <c r="AB433" s="189" t="s">
        <v>733</v>
      </c>
      <c r="AC433" s="189"/>
      <c r="AD433" s="189"/>
      <c r="AE433" s="166" t="s">
        <v>406</v>
      </c>
      <c r="AF433" s="167"/>
      <c r="AG433" s="167"/>
      <c r="AH433" s="167"/>
      <c r="AI433" s="166">
        <v>7</v>
      </c>
      <c r="AJ433" s="167"/>
      <c r="AK433" s="167"/>
      <c r="AL433" s="167"/>
      <c r="AM433" s="166" t="s">
        <v>712</v>
      </c>
      <c r="AN433" s="167"/>
      <c r="AO433" s="167"/>
      <c r="AP433" s="168"/>
      <c r="AQ433" s="166" t="s">
        <v>406</v>
      </c>
      <c r="AR433" s="167"/>
      <c r="AS433" s="167"/>
      <c r="AT433" s="168"/>
      <c r="AU433" s="167" t="s">
        <v>406</v>
      </c>
      <c r="AV433" s="167"/>
      <c r="AW433" s="167"/>
      <c r="AX433" s="183"/>
      <c r="AY433">
        <f t="shared" ref="AY433:AY435" si="63">$AY$431</f>
        <v>1</v>
      </c>
    </row>
    <row r="434" spans="1:51" ht="23.25" customHeight="1" x14ac:dyDescent="0.15">
      <c r="A434" s="997"/>
      <c r="B434" s="253"/>
      <c r="C434" s="252"/>
      <c r="D434" s="253"/>
      <c r="E434" s="184"/>
      <c r="F434" s="185"/>
      <c r="G434" s="233"/>
      <c r="H434" s="234"/>
      <c r="I434" s="234"/>
      <c r="J434" s="234"/>
      <c r="K434" s="234"/>
      <c r="L434" s="234"/>
      <c r="M434" s="234"/>
      <c r="N434" s="234"/>
      <c r="O434" s="234"/>
      <c r="P434" s="234"/>
      <c r="Q434" s="234"/>
      <c r="R434" s="234"/>
      <c r="S434" s="234"/>
      <c r="T434" s="234"/>
      <c r="U434" s="234"/>
      <c r="V434" s="234"/>
      <c r="W434" s="234"/>
      <c r="X434" s="235"/>
      <c r="Y434" s="216" t="s">
        <v>54</v>
      </c>
      <c r="Z434" s="158"/>
      <c r="AA434" s="159"/>
      <c r="AB434" s="224" t="s">
        <v>733</v>
      </c>
      <c r="AC434" s="224"/>
      <c r="AD434" s="224"/>
      <c r="AE434" s="166" t="s">
        <v>406</v>
      </c>
      <c r="AF434" s="167"/>
      <c r="AG434" s="167"/>
      <c r="AH434" s="168"/>
      <c r="AI434" s="166" t="s">
        <v>406</v>
      </c>
      <c r="AJ434" s="167"/>
      <c r="AK434" s="167"/>
      <c r="AL434" s="167"/>
      <c r="AM434" s="166">
        <v>21</v>
      </c>
      <c r="AN434" s="167"/>
      <c r="AO434" s="167"/>
      <c r="AP434" s="168"/>
      <c r="AQ434" s="166">
        <v>21</v>
      </c>
      <c r="AR434" s="167"/>
      <c r="AS434" s="167"/>
      <c r="AT434" s="168"/>
      <c r="AU434" s="167" t="s">
        <v>406</v>
      </c>
      <c r="AV434" s="167"/>
      <c r="AW434" s="167"/>
      <c r="AX434" s="183"/>
      <c r="AY434">
        <f t="shared" si="63"/>
        <v>1</v>
      </c>
    </row>
    <row r="435" spans="1:51" ht="23.25" customHeight="1" x14ac:dyDescent="0.15">
      <c r="A435" s="997"/>
      <c r="B435" s="253"/>
      <c r="C435" s="252"/>
      <c r="D435" s="253"/>
      <c r="E435" s="184"/>
      <c r="F435" s="185"/>
      <c r="G435" s="236"/>
      <c r="H435" s="204"/>
      <c r="I435" s="204"/>
      <c r="J435" s="204"/>
      <c r="K435" s="204"/>
      <c r="L435" s="204"/>
      <c r="M435" s="204"/>
      <c r="N435" s="204"/>
      <c r="O435" s="204"/>
      <c r="P435" s="204"/>
      <c r="Q435" s="204"/>
      <c r="R435" s="204"/>
      <c r="S435" s="204"/>
      <c r="T435" s="204"/>
      <c r="U435" s="204"/>
      <c r="V435" s="204"/>
      <c r="W435" s="204"/>
      <c r="X435" s="237"/>
      <c r="Y435" s="216" t="s">
        <v>13</v>
      </c>
      <c r="Z435" s="158"/>
      <c r="AA435" s="159"/>
      <c r="AB435" s="217" t="s">
        <v>180</v>
      </c>
      <c r="AC435" s="217"/>
      <c r="AD435" s="217"/>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183"/>
      <c r="AY435">
        <f t="shared" si="63"/>
        <v>1</v>
      </c>
    </row>
    <row r="436" spans="1:51" ht="18.75" hidden="1" customHeight="1" x14ac:dyDescent="0.15">
      <c r="A436" s="997"/>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543</v>
      </c>
      <c r="AJ436" s="172"/>
      <c r="AK436" s="172"/>
      <c r="AL436" s="173"/>
      <c r="AM436" s="172" t="s">
        <v>544</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997"/>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8"/>
      <c r="AR437" s="180"/>
      <c r="AS437" s="181" t="s">
        <v>233</v>
      </c>
      <c r="AT437" s="182"/>
      <c r="AU437" s="180"/>
      <c r="AV437" s="180"/>
      <c r="AW437" s="181" t="s">
        <v>179</v>
      </c>
      <c r="AX437" s="190"/>
      <c r="AY437">
        <f>$AY$436</f>
        <v>0</v>
      </c>
    </row>
    <row r="438" spans="1:51" ht="23.25" hidden="1" customHeight="1" x14ac:dyDescent="0.15">
      <c r="A438" s="997"/>
      <c r="B438" s="253"/>
      <c r="C438" s="252"/>
      <c r="D438" s="253"/>
      <c r="E438" s="184"/>
      <c r="F438" s="185"/>
      <c r="G438" s="231"/>
      <c r="H438" s="201"/>
      <c r="I438" s="201"/>
      <c r="J438" s="201"/>
      <c r="K438" s="201"/>
      <c r="L438" s="201"/>
      <c r="M438" s="201"/>
      <c r="N438" s="201"/>
      <c r="O438" s="201"/>
      <c r="P438" s="201"/>
      <c r="Q438" s="201"/>
      <c r="R438" s="201"/>
      <c r="S438" s="201"/>
      <c r="T438" s="201"/>
      <c r="U438" s="201"/>
      <c r="V438" s="201"/>
      <c r="W438" s="201"/>
      <c r="X438" s="232"/>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997"/>
      <c r="B439" s="253"/>
      <c r="C439" s="252"/>
      <c r="D439" s="253"/>
      <c r="E439" s="184"/>
      <c r="F439" s="185"/>
      <c r="G439" s="233"/>
      <c r="H439" s="234"/>
      <c r="I439" s="234"/>
      <c r="J439" s="234"/>
      <c r="K439" s="234"/>
      <c r="L439" s="234"/>
      <c r="M439" s="234"/>
      <c r="N439" s="234"/>
      <c r="O439" s="234"/>
      <c r="P439" s="234"/>
      <c r="Q439" s="234"/>
      <c r="R439" s="234"/>
      <c r="S439" s="234"/>
      <c r="T439" s="234"/>
      <c r="U439" s="234"/>
      <c r="V439" s="234"/>
      <c r="W439" s="234"/>
      <c r="X439" s="235"/>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997"/>
      <c r="B440" s="253"/>
      <c r="C440" s="252"/>
      <c r="D440" s="253"/>
      <c r="E440" s="184"/>
      <c r="F440" s="185"/>
      <c r="G440" s="236"/>
      <c r="H440" s="204"/>
      <c r="I440" s="204"/>
      <c r="J440" s="204"/>
      <c r="K440" s="204"/>
      <c r="L440" s="204"/>
      <c r="M440" s="204"/>
      <c r="N440" s="204"/>
      <c r="O440" s="204"/>
      <c r="P440" s="204"/>
      <c r="Q440" s="204"/>
      <c r="R440" s="204"/>
      <c r="S440" s="204"/>
      <c r="T440" s="204"/>
      <c r="U440" s="204"/>
      <c r="V440" s="204"/>
      <c r="W440" s="204"/>
      <c r="X440" s="237"/>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997"/>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543</v>
      </c>
      <c r="AJ441" s="172"/>
      <c r="AK441" s="172"/>
      <c r="AL441" s="173"/>
      <c r="AM441" s="172" t="s">
        <v>544</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997"/>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8"/>
      <c r="AR442" s="180"/>
      <c r="AS442" s="181" t="s">
        <v>233</v>
      </c>
      <c r="AT442" s="182"/>
      <c r="AU442" s="180"/>
      <c r="AV442" s="180"/>
      <c r="AW442" s="181" t="s">
        <v>179</v>
      </c>
      <c r="AX442" s="190"/>
      <c r="AY442">
        <f>$AY$441</f>
        <v>0</v>
      </c>
    </row>
    <row r="443" spans="1:51" ht="23.25" hidden="1" customHeight="1" x14ac:dyDescent="0.15">
      <c r="A443" s="997"/>
      <c r="B443" s="253"/>
      <c r="C443" s="252"/>
      <c r="D443" s="253"/>
      <c r="E443" s="184"/>
      <c r="F443" s="185"/>
      <c r="G443" s="231"/>
      <c r="H443" s="201"/>
      <c r="I443" s="201"/>
      <c r="J443" s="201"/>
      <c r="K443" s="201"/>
      <c r="L443" s="201"/>
      <c r="M443" s="201"/>
      <c r="N443" s="201"/>
      <c r="O443" s="201"/>
      <c r="P443" s="201"/>
      <c r="Q443" s="201"/>
      <c r="R443" s="201"/>
      <c r="S443" s="201"/>
      <c r="T443" s="201"/>
      <c r="U443" s="201"/>
      <c r="V443" s="201"/>
      <c r="W443" s="201"/>
      <c r="X443" s="232"/>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997"/>
      <c r="B444" s="253"/>
      <c r="C444" s="252"/>
      <c r="D444" s="253"/>
      <c r="E444" s="184"/>
      <c r="F444" s="185"/>
      <c r="G444" s="233"/>
      <c r="H444" s="234"/>
      <c r="I444" s="234"/>
      <c r="J444" s="234"/>
      <c r="K444" s="234"/>
      <c r="L444" s="234"/>
      <c r="M444" s="234"/>
      <c r="N444" s="234"/>
      <c r="O444" s="234"/>
      <c r="P444" s="234"/>
      <c r="Q444" s="234"/>
      <c r="R444" s="234"/>
      <c r="S444" s="234"/>
      <c r="T444" s="234"/>
      <c r="U444" s="234"/>
      <c r="V444" s="234"/>
      <c r="W444" s="234"/>
      <c r="X444" s="235"/>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997"/>
      <c r="B445" s="253"/>
      <c r="C445" s="252"/>
      <c r="D445" s="253"/>
      <c r="E445" s="184"/>
      <c r="F445" s="185"/>
      <c r="G445" s="236"/>
      <c r="H445" s="204"/>
      <c r="I445" s="204"/>
      <c r="J445" s="204"/>
      <c r="K445" s="204"/>
      <c r="L445" s="204"/>
      <c r="M445" s="204"/>
      <c r="N445" s="204"/>
      <c r="O445" s="204"/>
      <c r="P445" s="204"/>
      <c r="Q445" s="204"/>
      <c r="R445" s="204"/>
      <c r="S445" s="204"/>
      <c r="T445" s="204"/>
      <c r="U445" s="204"/>
      <c r="V445" s="204"/>
      <c r="W445" s="204"/>
      <c r="X445" s="237"/>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997"/>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543</v>
      </c>
      <c r="AJ446" s="172"/>
      <c r="AK446" s="172"/>
      <c r="AL446" s="173"/>
      <c r="AM446" s="172" t="s">
        <v>544</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997"/>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8"/>
      <c r="AR447" s="180"/>
      <c r="AS447" s="181" t="s">
        <v>233</v>
      </c>
      <c r="AT447" s="182"/>
      <c r="AU447" s="180"/>
      <c r="AV447" s="180"/>
      <c r="AW447" s="181" t="s">
        <v>179</v>
      </c>
      <c r="AX447" s="190"/>
      <c r="AY447">
        <f>$AY$446</f>
        <v>0</v>
      </c>
    </row>
    <row r="448" spans="1:51" ht="23.25" hidden="1" customHeight="1" x14ac:dyDescent="0.15">
      <c r="A448" s="997"/>
      <c r="B448" s="253"/>
      <c r="C448" s="252"/>
      <c r="D448" s="253"/>
      <c r="E448" s="184"/>
      <c r="F448" s="185"/>
      <c r="G448" s="231"/>
      <c r="H448" s="201"/>
      <c r="I448" s="201"/>
      <c r="J448" s="201"/>
      <c r="K448" s="201"/>
      <c r="L448" s="201"/>
      <c r="M448" s="201"/>
      <c r="N448" s="201"/>
      <c r="O448" s="201"/>
      <c r="P448" s="201"/>
      <c r="Q448" s="201"/>
      <c r="R448" s="201"/>
      <c r="S448" s="201"/>
      <c r="T448" s="201"/>
      <c r="U448" s="201"/>
      <c r="V448" s="201"/>
      <c r="W448" s="201"/>
      <c r="X448" s="232"/>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997"/>
      <c r="B449" s="253"/>
      <c r="C449" s="252"/>
      <c r="D449" s="253"/>
      <c r="E449" s="184"/>
      <c r="F449" s="185"/>
      <c r="G449" s="233"/>
      <c r="H449" s="234"/>
      <c r="I449" s="234"/>
      <c r="J449" s="234"/>
      <c r="K449" s="234"/>
      <c r="L449" s="234"/>
      <c r="M449" s="234"/>
      <c r="N449" s="234"/>
      <c r="O449" s="234"/>
      <c r="P449" s="234"/>
      <c r="Q449" s="234"/>
      <c r="R449" s="234"/>
      <c r="S449" s="234"/>
      <c r="T449" s="234"/>
      <c r="U449" s="234"/>
      <c r="V449" s="234"/>
      <c r="W449" s="234"/>
      <c r="X449" s="235"/>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997"/>
      <c r="B450" s="253"/>
      <c r="C450" s="252"/>
      <c r="D450" s="253"/>
      <c r="E450" s="184"/>
      <c r="F450" s="185"/>
      <c r="G450" s="236"/>
      <c r="H450" s="204"/>
      <c r="I450" s="204"/>
      <c r="J450" s="204"/>
      <c r="K450" s="204"/>
      <c r="L450" s="204"/>
      <c r="M450" s="204"/>
      <c r="N450" s="204"/>
      <c r="O450" s="204"/>
      <c r="P450" s="204"/>
      <c r="Q450" s="204"/>
      <c r="R450" s="204"/>
      <c r="S450" s="204"/>
      <c r="T450" s="204"/>
      <c r="U450" s="204"/>
      <c r="V450" s="204"/>
      <c r="W450" s="204"/>
      <c r="X450" s="237"/>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997"/>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543</v>
      </c>
      <c r="AJ451" s="172"/>
      <c r="AK451" s="172"/>
      <c r="AL451" s="173"/>
      <c r="AM451" s="172" t="s">
        <v>544</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997"/>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8"/>
      <c r="AR452" s="180"/>
      <c r="AS452" s="181" t="s">
        <v>233</v>
      </c>
      <c r="AT452" s="182"/>
      <c r="AU452" s="180"/>
      <c r="AV452" s="180"/>
      <c r="AW452" s="181" t="s">
        <v>179</v>
      </c>
      <c r="AX452" s="190"/>
      <c r="AY452">
        <f>$AY$451</f>
        <v>0</v>
      </c>
    </row>
    <row r="453" spans="1:51" ht="23.25" hidden="1" customHeight="1" x14ac:dyDescent="0.15">
      <c r="A453" s="997"/>
      <c r="B453" s="253"/>
      <c r="C453" s="252"/>
      <c r="D453" s="253"/>
      <c r="E453" s="184"/>
      <c r="F453" s="185"/>
      <c r="G453" s="231"/>
      <c r="H453" s="201"/>
      <c r="I453" s="201"/>
      <c r="J453" s="201"/>
      <c r="K453" s="201"/>
      <c r="L453" s="201"/>
      <c r="M453" s="201"/>
      <c r="N453" s="201"/>
      <c r="O453" s="201"/>
      <c r="P453" s="201"/>
      <c r="Q453" s="201"/>
      <c r="R453" s="201"/>
      <c r="S453" s="201"/>
      <c r="T453" s="201"/>
      <c r="U453" s="201"/>
      <c r="V453" s="201"/>
      <c r="W453" s="201"/>
      <c r="X453" s="232"/>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997"/>
      <c r="B454" s="253"/>
      <c r="C454" s="252"/>
      <c r="D454" s="253"/>
      <c r="E454" s="184"/>
      <c r="F454" s="185"/>
      <c r="G454" s="233"/>
      <c r="H454" s="234"/>
      <c r="I454" s="234"/>
      <c r="J454" s="234"/>
      <c r="K454" s="234"/>
      <c r="L454" s="234"/>
      <c r="M454" s="234"/>
      <c r="N454" s="234"/>
      <c r="O454" s="234"/>
      <c r="P454" s="234"/>
      <c r="Q454" s="234"/>
      <c r="R454" s="234"/>
      <c r="S454" s="234"/>
      <c r="T454" s="234"/>
      <c r="U454" s="234"/>
      <c r="V454" s="234"/>
      <c r="W454" s="234"/>
      <c r="X454" s="235"/>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997"/>
      <c r="B455" s="253"/>
      <c r="C455" s="252"/>
      <c r="D455" s="253"/>
      <c r="E455" s="184"/>
      <c r="F455" s="185"/>
      <c r="G455" s="236"/>
      <c r="H455" s="204"/>
      <c r="I455" s="204"/>
      <c r="J455" s="204"/>
      <c r="K455" s="204"/>
      <c r="L455" s="204"/>
      <c r="M455" s="204"/>
      <c r="N455" s="204"/>
      <c r="O455" s="204"/>
      <c r="P455" s="204"/>
      <c r="Q455" s="204"/>
      <c r="R455" s="204"/>
      <c r="S455" s="204"/>
      <c r="T455" s="204"/>
      <c r="U455" s="204"/>
      <c r="V455" s="204"/>
      <c r="W455" s="204"/>
      <c r="X455" s="237"/>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customHeight="1" x14ac:dyDescent="0.15">
      <c r="A456" s="997"/>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543</v>
      </c>
      <c r="AJ456" s="172"/>
      <c r="AK456" s="172"/>
      <c r="AL456" s="173"/>
      <c r="AM456" s="172" t="s">
        <v>544</v>
      </c>
      <c r="AN456" s="172"/>
      <c r="AO456" s="172"/>
      <c r="AP456" s="173"/>
      <c r="AQ456" s="173" t="s">
        <v>232</v>
      </c>
      <c r="AR456" s="176"/>
      <c r="AS456" s="176"/>
      <c r="AT456" s="177"/>
      <c r="AU456" s="178" t="s">
        <v>134</v>
      </c>
      <c r="AV456" s="178"/>
      <c r="AW456" s="178"/>
      <c r="AX456" s="179"/>
      <c r="AY456">
        <f>COUNTA($G$458)</f>
        <v>1</v>
      </c>
    </row>
    <row r="457" spans="1:51" ht="18.75" customHeight="1" x14ac:dyDescent="0.15">
      <c r="A457" s="997"/>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t="s">
        <v>406</v>
      </c>
      <c r="AF457" s="180"/>
      <c r="AG457" s="181" t="s">
        <v>233</v>
      </c>
      <c r="AH457" s="182"/>
      <c r="AI457" s="174"/>
      <c r="AJ457" s="174"/>
      <c r="AK457" s="174"/>
      <c r="AL457" s="175"/>
      <c r="AM457" s="174"/>
      <c r="AN457" s="174"/>
      <c r="AO457" s="174"/>
      <c r="AP457" s="175"/>
      <c r="AQ457" s="238" t="s">
        <v>406</v>
      </c>
      <c r="AR457" s="180"/>
      <c r="AS457" s="181" t="s">
        <v>233</v>
      </c>
      <c r="AT457" s="182"/>
      <c r="AU457" s="180" t="s">
        <v>406</v>
      </c>
      <c r="AV457" s="180"/>
      <c r="AW457" s="181" t="s">
        <v>179</v>
      </c>
      <c r="AX457" s="190"/>
      <c r="AY457">
        <f>$AY$456</f>
        <v>1</v>
      </c>
    </row>
    <row r="458" spans="1:51" ht="18.75" customHeight="1" x14ac:dyDescent="0.15">
      <c r="A458" s="997"/>
      <c r="B458" s="253"/>
      <c r="C458" s="252"/>
      <c r="D458" s="253"/>
      <c r="E458" s="184"/>
      <c r="F458" s="185"/>
      <c r="G458" s="231" t="s">
        <v>406</v>
      </c>
      <c r="H458" s="201"/>
      <c r="I458" s="201"/>
      <c r="J458" s="201"/>
      <c r="K458" s="201"/>
      <c r="L458" s="201"/>
      <c r="M458" s="201"/>
      <c r="N458" s="201"/>
      <c r="O458" s="201"/>
      <c r="P458" s="201"/>
      <c r="Q458" s="201"/>
      <c r="R458" s="201"/>
      <c r="S458" s="201"/>
      <c r="T458" s="201"/>
      <c r="U458" s="201"/>
      <c r="V458" s="201"/>
      <c r="W458" s="201"/>
      <c r="X458" s="232"/>
      <c r="Y458" s="186" t="s">
        <v>12</v>
      </c>
      <c r="Z458" s="187"/>
      <c r="AA458" s="188"/>
      <c r="AB458" s="189" t="s">
        <v>406</v>
      </c>
      <c r="AC458" s="189"/>
      <c r="AD458" s="189"/>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183"/>
      <c r="AY458">
        <f t="shared" ref="AY458:AY460" si="68">$AY$456</f>
        <v>1</v>
      </c>
    </row>
    <row r="459" spans="1:51" ht="19.5" customHeight="1" x14ac:dyDescent="0.15">
      <c r="A459" s="997"/>
      <c r="B459" s="253"/>
      <c r="C459" s="252"/>
      <c r="D459" s="253"/>
      <c r="E459" s="184"/>
      <c r="F459" s="185"/>
      <c r="G459" s="233"/>
      <c r="H459" s="234"/>
      <c r="I459" s="234"/>
      <c r="J459" s="234"/>
      <c r="K459" s="234"/>
      <c r="L459" s="234"/>
      <c r="M459" s="234"/>
      <c r="N459" s="234"/>
      <c r="O459" s="234"/>
      <c r="P459" s="234"/>
      <c r="Q459" s="234"/>
      <c r="R459" s="234"/>
      <c r="S459" s="234"/>
      <c r="T459" s="234"/>
      <c r="U459" s="234"/>
      <c r="V459" s="234"/>
      <c r="W459" s="234"/>
      <c r="X459" s="235"/>
      <c r="Y459" s="216"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183"/>
      <c r="AY459">
        <f t="shared" si="68"/>
        <v>1</v>
      </c>
    </row>
    <row r="460" spans="1:51" ht="19.5" customHeight="1" x14ac:dyDescent="0.15">
      <c r="A460" s="997"/>
      <c r="B460" s="253"/>
      <c r="C460" s="252"/>
      <c r="D460" s="253"/>
      <c r="E460" s="184"/>
      <c r="F460" s="185"/>
      <c r="G460" s="236"/>
      <c r="H460" s="204"/>
      <c r="I460" s="204"/>
      <c r="J460" s="204"/>
      <c r="K460" s="204"/>
      <c r="L460" s="204"/>
      <c r="M460" s="204"/>
      <c r="N460" s="204"/>
      <c r="O460" s="204"/>
      <c r="P460" s="204"/>
      <c r="Q460" s="204"/>
      <c r="R460" s="204"/>
      <c r="S460" s="204"/>
      <c r="T460" s="204"/>
      <c r="U460" s="204"/>
      <c r="V460" s="204"/>
      <c r="W460" s="204"/>
      <c r="X460" s="237"/>
      <c r="Y460" s="216" t="s">
        <v>13</v>
      </c>
      <c r="Z460" s="158"/>
      <c r="AA460" s="159"/>
      <c r="AB460" s="217" t="s">
        <v>14</v>
      </c>
      <c r="AC460" s="217"/>
      <c r="AD460" s="217"/>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183"/>
      <c r="AY460">
        <f t="shared" si="68"/>
        <v>1</v>
      </c>
    </row>
    <row r="461" spans="1:51" ht="18.75" hidden="1" customHeight="1" x14ac:dyDescent="0.15">
      <c r="A461" s="997"/>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543</v>
      </c>
      <c r="AJ461" s="172"/>
      <c r="AK461" s="172"/>
      <c r="AL461" s="173"/>
      <c r="AM461" s="172" t="s">
        <v>544</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997"/>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8"/>
      <c r="AR462" s="180"/>
      <c r="AS462" s="181" t="s">
        <v>233</v>
      </c>
      <c r="AT462" s="182"/>
      <c r="AU462" s="180"/>
      <c r="AV462" s="180"/>
      <c r="AW462" s="181" t="s">
        <v>179</v>
      </c>
      <c r="AX462" s="190"/>
      <c r="AY462">
        <f>$AY$461</f>
        <v>0</v>
      </c>
    </row>
    <row r="463" spans="1:51" ht="23.25" hidden="1" customHeight="1" x14ac:dyDescent="0.15">
      <c r="A463" s="997"/>
      <c r="B463" s="253"/>
      <c r="C463" s="252"/>
      <c r="D463" s="253"/>
      <c r="E463" s="184"/>
      <c r="F463" s="185"/>
      <c r="G463" s="231"/>
      <c r="H463" s="201"/>
      <c r="I463" s="201"/>
      <c r="J463" s="201"/>
      <c r="K463" s="201"/>
      <c r="L463" s="201"/>
      <c r="M463" s="201"/>
      <c r="N463" s="201"/>
      <c r="O463" s="201"/>
      <c r="P463" s="201"/>
      <c r="Q463" s="201"/>
      <c r="R463" s="201"/>
      <c r="S463" s="201"/>
      <c r="T463" s="201"/>
      <c r="U463" s="201"/>
      <c r="V463" s="201"/>
      <c r="W463" s="201"/>
      <c r="X463" s="232"/>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997"/>
      <c r="B464" s="253"/>
      <c r="C464" s="252"/>
      <c r="D464" s="253"/>
      <c r="E464" s="184"/>
      <c r="F464" s="185"/>
      <c r="G464" s="233"/>
      <c r="H464" s="234"/>
      <c r="I464" s="234"/>
      <c r="J464" s="234"/>
      <c r="K464" s="234"/>
      <c r="L464" s="234"/>
      <c r="M464" s="234"/>
      <c r="N464" s="234"/>
      <c r="O464" s="234"/>
      <c r="P464" s="234"/>
      <c r="Q464" s="234"/>
      <c r="R464" s="234"/>
      <c r="S464" s="234"/>
      <c r="T464" s="234"/>
      <c r="U464" s="234"/>
      <c r="V464" s="234"/>
      <c r="W464" s="234"/>
      <c r="X464" s="235"/>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997"/>
      <c r="B465" s="253"/>
      <c r="C465" s="252"/>
      <c r="D465" s="253"/>
      <c r="E465" s="184"/>
      <c r="F465" s="185"/>
      <c r="G465" s="236"/>
      <c r="H465" s="204"/>
      <c r="I465" s="204"/>
      <c r="J465" s="204"/>
      <c r="K465" s="204"/>
      <c r="L465" s="204"/>
      <c r="M465" s="204"/>
      <c r="N465" s="204"/>
      <c r="O465" s="204"/>
      <c r="P465" s="204"/>
      <c r="Q465" s="204"/>
      <c r="R465" s="204"/>
      <c r="S465" s="204"/>
      <c r="T465" s="204"/>
      <c r="U465" s="204"/>
      <c r="V465" s="204"/>
      <c r="W465" s="204"/>
      <c r="X465" s="237"/>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997"/>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543</v>
      </c>
      <c r="AJ466" s="172"/>
      <c r="AK466" s="172"/>
      <c r="AL466" s="173"/>
      <c r="AM466" s="172" t="s">
        <v>544</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997"/>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8"/>
      <c r="AR467" s="180"/>
      <c r="AS467" s="181" t="s">
        <v>233</v>
      </c>
      <c r="AT467" s="182"/>
      <c r="AU467" s="180"/>
      <c r="AV467" s="180"/>
      <c r="AW467" s="181" t="s">
        <v>179</v>
      </c>
      <c r="AX467" s="190"/>
      <c r="AY467">
        <f>$AY$466</f>
        <v>0</v>
      </c>
    </row>
    <row r="468" spans="1:51" ht="23.25" hidden="1" customHeight="1" x14ac:dyDescent="0.15">
      <c r="A468" s="997"/>
      <c r="B468" s="253"/>
      <c r="C468" s="252"/>
      <c r="D468" s="253"/>
      <c r="E468" s="184"/>
      <c r="F468" s="185"/>
      <c r="G468" s="231"/>
      <c r="H468" s="201"/>
      <c r="I468" s="201"/>
      <c r="J468" s="201"/>
      <c r="K468" s="201"/>
      <c r="L468" s="201"/>
      <c r="M468" s="201"/>
      <c r="N468" s="201"/>
      <c r="O468" s="201"/>
      <c r="P468" s="201"/>
      <c r="Q468" s="201"/>
      <c r="R468" s="201"/>
      <c r="S468" s="201"/>
      <c r="T468" s="201"/>
      <c r="U468" s="201"/>
      <c r="V468" s="201"/>
      <c r="W468" s="201"/>
      <c r="X468" s="232"/>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997"/>
      <c r="B469" s="253"/>
      <c r="C469" s="252"/>
      <c r="D469" s="253"/>
      <c r="E469" s="184"/>
      <c r="F469" s="185"/>
      <c r="G469" s="233"/>
      <c r="H469" s="234"/>
      <c r="I469" s="234"/>
      <c r="J469" s="234"/>
      <c r="K469" s="234"/>
      <c r="L469" s="234"/>
      <c r="M469" s="234"/>
      <c r="N469" s="234"/>
      <c r="O469" s="234"/>
      <c r="P469" s="234"/>
      <c r="Q469" s="234"/>
      <c r="R469" s="234"/>
      <c r="S469" s="234"/>
      <c r="T469" s="234"/>
      <c r="U469" s="234"/>
      <c r="V469" s="234"/>
      <c r="W469" s="234"/>
      <c r="X469" s="235"/>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997"/>
      <c r="B470" s="253"/>
      <c r="C470" s="252"/>
      <c r="D470" s="253"/>
      <c r="E470" s="184"/>
      <c r="F470" s="185"/>
      <c r="G470" s="236"/>
      <c r="H470" s="204"/>
      <c r="I470" s="204"/>
      <c r="J470" s="204"/>
      <c r="K470" s="204"/>
      <c r="L470" s="204"/>
      <c r="M470" s="204"/>
      <c r="N470" s="204"/>
      <c r="O470" s="204"/>
      <c r="P470" s="204"/>
      <c r="Q470" s="204"/>
      <c r="R470" s="204"/>
      <c r="S470" s="204"/>
      <c r="T470" s="204"/>
      <c r="U470" s="204"/>
      <c r="V470" s="204"/>
      <c r="W470" s="204"/>
      <c r="X470" s="237"/>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997"/>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543</v>
      </c>
      <c r="AJ471" s="172"/>
      <c r="AK471" s="172"/>
      <c r="AL471" s="173"/>
      <c r="AM471" s="172" t="s">
        <v>544</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997"/>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8"/>
      <c r="AR472" s="180"/>
      <c r="AS472" s="181" t="s">
        <v>233</v>
      </c>
      <c r="AT472" s="182"/>
      <c r="AU472" s="180"/>
      <c r="AV472" s="180"/>
      <c r="AW472" s="181" t="s">
        <v>179</v>
      </c>
      <c r="AX472" s="190"/>
      <c r="AY472">
        <f>$AY$471</f>
        <v>0</v>
      </c>
    </row>
    <row r="473" spans="1:51" ht="23.25" hidden="1" customHeight="1" x14ac:dyDescent="0.15">
      <c r="A473" s="997"/>
      <c r="B473" s="253"/>
      <c r="C473" s="252"/>
      <c r="D473" s="253"/>
      <c r="E473" s="184"/>
      <c r="F473" s="185"/>
      <c r="G473" s="231"/>
      <c r="H473" s="201"/>
      <c r="I473" s="201"/>
      <c r="J473" s="201"/>
      <c r="K473" s="201"/>
      <c r="L473" s="201"/>
      <c r="M473" s="201"/>
      <c r="N473" s="201"/>
      <c r="O473" s="201"/>
      <c r="P473" s="201"/>
      <c r="Q473" s="201"/>
      <c r="R473" s="201"/>
      <c r="S473" s="201"/>
      <c r="T473" s="201"/>
      <c r="U473" s="201"/>
      <c r="V473" s="201"/>
      <c r="W473" s="201"/>
      <c r="X473" s="232"/>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997"/>
      <c r="B474" s="253"/>
      <c r="C474" s="252"/>
      <c r="D474" s="253"/>
      <c r="E474" s="184"/>
      <c r="F474" s="185"/>
      <c r="G474" s="233"/>
      <c r="H474" s="234"/>
      <c r="I474" s="234"/>
      <c r="J474" s="234"/>
      <c r="K474" s="234"/>
      <c r="L474" s="234"/>
      <c r="M474" s="234"/>
      <c r="N474" s="234"/>
      <c r="O474" s="234"/>
      <c r="P474" s="234"/>
      <c r="Q474" s="234"/>
      <c r="R474" s="234"/>
      <c r="S474" s="234"/>
      <c r="T474" s="234"/>
      <c r="U474" s="234"/>
      <c r="V474" s="234"/>
      <c r="W474" s="234"/>
      <c r="X474" s="235"/>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997"/>
      <c r="B475" s="253"/>
      <c r="C475" s="252"/>
      <c r="D475" s="253"/>
      <c r="E475" s="184"/>
      <c r="F475" s="185"/>
      <c r="G475" s="236"/>
      <c r="H475" s="204"/>
      <c r="I475" s="204"/>
      <c r="J475" s="204"/>
      <c r="K475" s="204"/>
      <c r="L475" s="204"/>
      <c r="M475" s="204"/>
      <c r="N475" s="204"/>
      <c r="O475" s="204"/>
      <c r="P475" s="204"/>
      <c r="Q475" s="204"/>
      <c r="R475" s="204"/>
      <c r="S475" s="204"/>
      <c r="T475" s="204"/>
      <c r="U475" s="204"/>
      <c r="V475" s="204"/>
      <c r="W475" s="204"/>
      <c r="X475" s="237"/>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997"/>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543</v>
      </c>
      <c r="AJ476" s="172"/>
      <c r="AK476" s="172"/>
      <c r="AL476" s="173"/>
      <c r="AM476" s="172" t="s">
        <v>544</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997"/>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8"/>
      <c r="AR477" s="180"/>
      <c r="AS477" s="181" t="s">
        <v>233</v>
      </c>
      <c r="AT477" s="182"/>
      <c r="AU477" s="180"/>
      <c r="AV477" s="180"/>
      <c r="AW477" s="181" t="s">
        <v>179</v>
      </c>
      <c r="AX477" s="190"/>
      <c r="AY477">
        <f>$AY$476</f>
        <v>0</v>
      </c>
    </row>
    <row r="478" spans="1:51" ht="23.25" hidden="1" customHeight="1" x14ac:dyDescent="0.15">
      <c r="A478" s="997"/>
      <c r="B478" s="253"/>
      <c r="C478" s="252"/>
      <c r="D478" s="253"/>
      <c r="E478" s="184"/>
      <c r="F478" s="185"/>
      <c r="G478" s="231"/>
      <c r="H478" s="201"/>
      <c r="I478" s="201"/>
      <c r="J478" s="201"/>
      <c r="K478" s="201"/>
      <c r="L478" s="201"/>
      <c r="M478" s="201"/>
      <c r="N478" s="201"/>
      <c r="O478" s="201"/>
      <c r="P478" s="201"/>
      <c r="Q478" s="201"/>
      <c r="R478" s="201"/>
      <c r="S478" s="201"/>
      <c r="T478" s="201"/>
      <c r="U478" s="201"/>
      <c r="V478" s="201"/>
      <c r="W478" s="201"/>
      <c r="X478" s="232"/>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997"/>
      <c r="B479" s="253"/>
      <c r="C479" s="252"/>
      <c r="D479" s="253"/>
      <c r="E479" s="184"/>
      <c r="F479" s="185"/>
      <c r="G479" s="233"/>
      <c r="H479" s="234"/>
      <c r="I479" s="234"/>
      <c r="J479" s="234"/>
      <c r="K479" s="234"/>
      <c r="L479" s="234"/>
      <c r="M479" s="234"/>
      <c r="N479" s="234"/>
      <c r="O479" s="234"/>
      <c r="P479" s="234"/>
      <c r="Q479" s="234"/>
      <c r="R479" s="234"/>
      <c r="S479" s="234"/>
      <c r="T479" s="234"/>
      <c r="U479" s="234"/>
      <c r="V479" s="234"/>
      <c r="W479" s="234"/>
      <c r="X479" s="235"/>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997"/>
      <c r="B480" s="253"/>
      <c r="C480" s="252"/>
      <c r="D480" s="253"/>
      <c r="E480" s="184"/>
      <c r="F480" s="185"/>
      <c r="G480" s="236"/>
      <c r="H480" s="204"/>
      <c r="I480" s="204"/>
      <c r="J480" s="204"/>
      <c r="K480" s="204"/>
      <c r="L480" s="204"/>
      <c r="M480" s="204"/>
      <c r="N480" s="204"/>
      <c r="O480" s="204"/>
      <c r="P480" s="204"/>
      <c r="Q480" s="204"/>
      <c r="R480" s="204"/>
      <c r="S480" s="204"/>
      <c r="T480" s="204"/>
      <c r="U480" s="204"/>
      <c r="V480" s="204"/>
      <c r="W480" s="204"/>
      <c r="X480" s="237"/>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997"/>
      <c r="B481" s="253"/>
      <c r="C481" s="252"/>
      <c r="D481" s="253"/>
      <c r="E481" s="197" t="s">
        <v>407</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997"/>
      <c r="B482" s="253"/>
      <c r="C482" s="252"/>
      <c r="D482" s="253"/>
      <c r="E482" s="200" t="s">
        <v>736</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18.75" customHeight="1" thickBot="1" x14ac:dyDescent="0.2">
      <c r="A483" s="997"/>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997"/>
      <c r="B484" s="253"/>
      <c r="C484" s="252"/>
      <c r="D484" s="253"/>
      <c r="E484" s="239" t="s">
        <v>402</v>
      </c>
      <c r="F484" s="240"/>
      <c r="G484" s="241" t="s">
        <v>252</v>
      </c>
      <c r="H484" s="198"/>
      <c r="I484" s="19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543</v>
      </c>
      <c r="AJ485" s="172"/>
      <c r="AK485" s="172"/>
      <c r="AL485" s="173"/>
      <c r="AM485" s="172" t="s">
        <v>544</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997"/>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8"/>
      <c r="AR486" s="180"/>
      <c r="AS486" s="181" t="s">
        <v>233</v>
      </c>
      <c r="AT486" s="182"/>
      <c r="AU486" s="180"/>
      <c r="AV486" s="180"/>
      <c r="AW486" s="181" t="s">
        <v>179</v>
      </c>
      <c r="AX486" s="190"/>
      <c r="AY486">
        <f>$AY$485</f>
        <v>0</v>
      </c>
    </row>
    <row r="487" spans="1:51" ht="23.25" hidden="1" customHeight="1" x14ac:dyDescent="0.15">
      <c r="A487" s="997"/>
      <c r="B487" s="253"/>
      <c r="C487" s="252"/>
      <c r="D487" s="253"/>
      <c r="E487" s="184"/>
      <c r="F487" s="185"/>
      <c r="G487" s="231"/>
      <c r="H487" s="201"/>
      <c r="I487" s="201"/>
      <c r="J487" s="201"/>
      <c r="K487" s="201"/>
      <c r="L487" s="201"/>
      <c r="M487" s="201"/>
      <c r="N487" s="201"/>
      <c r="O487" s="201"/>
      <c r="P487" s="201"/>
      <c r="Q487" s="201"/>
      <c r="R487" s="201"/>
      <c r="S487" s="201"/>
      <c r="T487" s="201"/>
      <c r="U487" s="201"/>
      <c r="V487" s="201"/>
      <c r="W487" s="201"/>
      <c r="X487" s="232"/>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997"/>
      <c r="B488" s="253"/>
      <c r="C488" s="252"/>
      <c r="D488" s="253"/>
      <c r="E488" s="184"/>
      <c r="F488" s="185"/>
      <c r="G488" s="233"/>
      <c r="H488" s="234"/>
      <c r="I488" s="234"/>
      <c r="J488" s="234"/>
      <c r="K488" s="234"/>
      <c r="L488" s="234"/>
      <c r="M488" s="234"/>
      <c r="N488" s="234"/>
      <c r="O488" s="234"/>
      <c r="P488" s="234"/>
      <c r="Q488" s="234"/>
      <c r="R488" s="234"/>
      <c r="S488" s="234"/>
      <c r="T488" s="234"/>
      <c r="U488" s="234"/>
      <c r="V488" s="234"/>
      <c r="W488" s="234"/>
      <c r="X488" s="235"/>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997"/>
      <c r="B489" s="253"/>
      <c r="C489" s="252"/>
      <c r="D489" s="253"/>
      <c r="E489" s="184"/>
      <c r="F489" s="185"/>
      <c r="G489" s="236"/>
      <c r="H489" s="204"/>
      <c r="I489" s="204"/>
      <c r="J489" s="204"/>
      <c r="K489" s="204"/>
      <c r="L489" s="204"/>
      <c r="M489" s="204"/>
      <c r="N489" s="204"/>
      <c r="O489" s="204"/>
      <c r="P489" s="204"/>
      <c r="Q489" s="204"/>
      <c r="R489" s="204"/>
      <c r="S489" s="204"/>
      <c r="T489" s="204"/>
      <c r="U489" s="204"/>
      <c r="V489" s="204"/>
      <c r="W489" s="204"/>
      <c r="X489" s="237"/>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997"/>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543</v>
      </c>
      <c r="AJ490" s="172"/>
      <c r="AK490" s="172"/>
      <c r="AL490" s="173"/>
      <c r="AM490" s="172" t="s">
        <v>544</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997"/>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8"/>
      <c r="AR491" s="180"/>
      <c r="AS491" s="181" t="s">
        <v>233</v>
      </c>
      <c r="AT491" s="182"/>
      <c r="AU491" s="180"/>
      <c r="AV491" s="180"/>
      <c r="AW491" s="181" t="s">
        <v>179</v>
      </c>
      <c r="AX491" s="190"/>
      <c r="AY491">
        <f>$AY$490</f>
        <v>0</v>
      </c>
    </row>
    <row r="492" spans="1:51" ht="23.25" hidden="1" customHeight="1" x14ac:dyDescent="0.15">
      <c r="A492" s="997"/>
      <c r="B492" s="253"/>
      <c r="C492" s="252"/>
      <c r="D492" s="253"/>
      <c r="E492" s="184"/>
      <c r="F492" s="185"/>
      <c r="G492" s="231"/>
      <c r="H492" s="201"/>
      <c r="I492" s="201"/>
      <c r="J492" s="201"/>
      <c r="K492" s="201"/>
      <c r="L492" s="201"/>
      <c r="M492" s="201"/>
      <c r="N492" s="201"/>
      <c r="O492" s="201"/>
      <c r="P492" s="201"/>
      <c r="Q492" s="201"/>
      <c r="R492" s="201"/>
      <c r="S492" s="201"/>
      <c r="T492" s="201"/>
      <c r="U492" s="201"/>
      <c r="V492" s="201"/>
      <c r="W492" s="201"/>
      <c r="X492" s="232"/>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997"/>
      <c r="B493" s="253"/>
      <c r="C493" s="252"/>
      <c r="D493" s="253"/>
      <c r="E493" s="184"/>
      <c r="F493" s="185"/>
      <c r="G493" s="233"/>
      <c r="H493" s="234"/>
      <c r="I493" s="234"/>
      <c r="J493" s="234"/>
      <c r="K493" s="234"/>
      <c r="L493" s="234"/>
      <c r="M493" s="234"/>
      <c r="N493" s="234"/>
      <c r="O493" s="234"/>
      <c r="P493" s="234"/>
      <c r="Q493" s="234"/>
      <c r="R493" s="234"/>
      <c r="S493" s="234"/>
      <c r="T493" s="234"/>
      <c r="U493" s="234"/>
      <c r="V493" s="234"/>
      <c r="W493" s="234"/>
      <c r="X493" s="235"/>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997"/>
      <c r="B494" s="253"/>
      <c r="C494" s="252"/>
      <c r="D494" s="253"/>
      <c r="E494" s="184"/>
      <c r="F494" s="185"/>
      <c r="G494" s="236"/>
      <c r="H494" s="204"/>
      <c r="I494" s="204"/>
      <c r="J494" s="204"/>
      <c r="K494" s="204"/>
      <c r="L494" s="204"/>
      <c r="M494" s="204"/>
      <c r="N494" s="204"/>
      <c r="O494" s="204"/>
      <c r="P494" s="204"/>
      <c r="Q494" s="204"/>
      <c r="R494" s="204"/>
      <c r="S494" s="204"/>
      <c r="T494" s="204"/>
      <c r="U494" s="204"/>
      <c r="V494" s="204"/>
      <c r="W494" s="204"/>
      <c r="X494" s="237"/>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997"/>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543</v>
      </c>
      <c r="AJ495" s="172"/>
      <c r="AK495" s="172"/>
      <c r="AL495" s="173"/>
      <c r="AM495" s="172" t="s">
        <v>544</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997"/>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8"/>
      <c r="AR496" s="180"/>
      <c r="AS496" s="181" t="s">
        <v>233</v>
      </c>
      <c r="AT496" s="182"/>
      <c r="AU496" s="180"/>
      <c r="AV496" s="180"/>
      <c r="AW496" s="181" t="s">
        <v>179</v>
      </c>
      <c r="AX496" s="190"/>
      <c r="AY496">
        <f>$AY$495</f>
        <v>0</v>
      </c>
    </row>
    <row r="497" spans="1:51" ht="23.25" hidden="1" customHeight="1" x14ac:dyDescent="0.15">
      <c r="A497" s="997"/>
      <c r="B497" s="253"/>
      <c r="C497" s="252"/>
      <c r="D497" s="253"/>
      <c r="E497" s="184"/>
      <c r="F497" s="185"/>
      <c r="G497" s="231"/>
      <c r="H497" s="201"/>
      <c r="I497" s="201"/>
      <c r="J497" s="201"/>
      <c r="K497" s="201"/>
      <c r="L497" s="201"/>
      <c r="M497" s="201"/>
      <c r="N497" s="201"/>
      <c r="O497" s="201"/>
      <c r="P497" s="201"/>
      <c r="Q497" s="201"/>
      <c r="R497" s="201"/>
      <c r="S497" s="201"/>
      <c r="T497" s="201"/>
      <c r="U497" s="201"/>
      <c r="V497" s="201"/>
      <c r="W497" s="201"/>
      <c r="X497" s="232"/>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997"/>
      <c r="B498" s="253"/>
      <c r="C498" s="252"/>
      <c r="D498" s="253"/>
      <c r="E498" s="184"/>
      <c r="F498" s="185"/>
      <c r="G498" s="233"/>
      <c r="H498" s="234"/>
      <c r="I498" s="234"/>
      <c r="J498" s="234"/>
      <c r="K498" s="234"/>
      <c r="L498" s="234"/>
      <c r="M498" s="234"/>
      <c r="N498" s="234"/>
      <c r="O498" s="234"/>
      <c r="P498" s="234"/>
      <c r="Q498" s="234"/>
      <c r="R498" s="234"/>
      <c r="S498" s="234"/>
      <c r="T498" s="234"/>
      <c r="U498" s="234"/>
      <c r="V498" s="234"/>
      <c r="W498" s="234"/>
      <c r="X498" s="235"/>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997"/>
      <c r="B499" s="253"/>
      <c r="C499" s="252"/>
      <c r="D499" s="253"/>
      <c r="E499" s="184"/>
      <c r="F499" s="185"/>
      <c r="G499" s="236"/>
      <c r="H499" s="204"/>
      <c r="I499" s="204"/>
      <c r="J499" s="204"/>
      <c r="K499" s="204"/>
      <c r="L499" s="204"/>
      <c r="M499" s="204"/>
      <c r="N499" s="204"/>
      <c r="O499" s="204"/>
      <c r="P499" s="204"/>
      <c r="Q499" s="204"/>
      <c r="R499" s="204"/>
      <c r="S499" s="204"/>
      <c r="T499" s="204"/>
      <c r="U499" s="204"/>
      <c r="V499" s="204"/>
      <c r="W499" s="204"/>
      <c r="X499" s="237"/>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997"/>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543</v>
      </c>
      <c r="AJ500" s="172"/>
      <c r="AK500" s="172"/>
      <c r="AL500" s="173"/>
      <c r="AM500" s="172" t="s">
        <v>544</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997"/>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8"/>
      <c r="AR501" s="180"/>
      <c r="AS501" s="181" t="s">
        <v>233</v>
      </c>
      <c r="AT501" s="182"/>
      <c r="AU501" s="180"/>
      <c r="AV501" s="180"/>
      <c r="AW501" s="181" t="s">
        <v>179</v>
      </c>
      <c r="AX501" s="190"/>
      <c r="AY501">
        <f>$AY$500</f>
        <v>0</v>
      </c>
    </row>
    <row r="502" spans="1:51" ht="23.25" hidden="1" customHeight="1" x14ac:dyDescent="0.15">
      <c r="A502" s="997"/>
      <c r="B502" s="253"/>
      <c r="C502" s="252"/>
      <c r="D502" s="253"/>
      <c r="E502" s="184"/>
      <c r="F502" s="185"/>
      <c r="G502" s="231"/>
      <c r="H502" s="201"/>
      <c r="I502" s="201"/>
      <c r="J502" s="201"/>
      <c r="K502" s="201"/>
      <c r="L502" s="201"/>
      <c r="M502" s="201"/>
      <c r="N502" s="201"/>
      <c r="O502" s="201"/>
      <c r="P502" s="201"/>
      <c r="Q502" s="201"/>
      <c r="R502" s="201"/>
      <c r="S502" s="201"/>
      <c r="T502" s="201"/>
      <c r="U502" s="201"/>
      <c r="V502" s="201"/>
      <c r="W502" s="201"/>
      <c r="X502" s="232"/>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997"/>
      <c r="B503" s="253"/>
      <c r="C503" s="252"/>
      <c r="D503" s="253"/>
      <c r="E503" s="184"/>
      <c r="F503" s="185"/>
      <c r="G503" s="233"/>
      <c r="H503" s="234"/>
      <c r="I503" s="234"/>
      <c r="J503" s="234"/>
      <c r="K503" s="234"/>
      <c r="L503" s="234"/>
      <c r="M503" s="234"/>
      <c r="N503" s="234"/>
      <c r="O503" s="234"/>
      <c r="P503" s="234"/>
      <c r="Q503" s="234"/>
      <c r="R503" s="234"/>
      <c r="S503" s="234"/>
      <c r="T503" s="234"/>
      <c r="U503" s="234"/>
      <c r="V503" s="234"/>
      <c r="W503" s="234"/>
      <c r="X503" s="235"/>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997"/>
      <c r="B504" s="253"/>
      <c r="C504" s="252"/>
      <c r="D504" s="253"/>
      <c r="E504" s="184"/>
      <c r="F504" s="185"/>
      <c r="G504" s="236"/>
      <c r="H504" s="204"/>
      <c r="I504" s="204"/>
      <c r="J504" s="204"/>
      <c r="K504" s="204"/>
      <c r="L504" s="204"/>
      <c r="M504" s="204"/>
      <c r="N504" s="204"/>
      <c r="O504" s="204"/>
      <c r="P504" s="204"/>
      <c r="Q504" s="204"/>
      <c r="R504" s="204"/>
      <c r="S504" s="204"/>
      <c r="T504" s="204"/>
      <c r="U504" s="204"/>
      <c r="V504" s="204"/>
      <c r="W504" s="204"/>
      <c r="X504" s="237"/>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997"/>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543</v>
      </c>
      <c r="AJ505" s="172"/>
      <c r="AK505" s="172"/>
      <c r="AL505" s="173"/>
      <c r="AM505" s="172" t="s">
        <v>544</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997"/>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8"/>
      <c r="AR506" s="180"/>
      <c r="AS506" s="181" t="s">
        <v>233</v>
      </c>
      <c r="AT506" s="182"/>
      <c r="AU506" s="180"/>
      <c r="AV506" s="180"/>
      <c r="AW506" s="181" t="s">
        <v>179</v>
      </c>
      <c r="AX506" s="190"/>
      <c r="AY506">
        <f>$AY$505</f>
        <v>0</v>
      </c>
    </row>
    <row r="507" spans="1:51" ht="23.25" hidden="1" customHeight="1" x14ac:dyDescent="0.15">
      <c r="A507" s="997"/>
      <c r="B507" s="253"/>
      <c r="C507" s="252"/>
      <c r="D507" s="253"/>
      <c r="E507" s="184"/>
      <c r="F507" s="185"/>
      <c r="G507" s="231"/>
      <c r="H507" s="201"/>
      <c r="I507" s="201"/>
      <c r="J507" s="201"/>
      <c r="K507" s="201"/>
      <c r="L507" s="201"/>
      <c r="M507" s="201"/>
      <c r="N507" s="201"/>
      <c r="O507" s="201"/>
      <c r="P507" s="201"/>
      <c r="Q507" s="201"/>
      <c r="R507" s="201"/>
      <c r="S507" s="201"/>
      <c r="T507" s="201"/>
      <c r="U507" s="201"/>
      <c r="V507" s="201"/>
      <c r="W507" s="201"/>
      <c r="X507" s="232"/>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997"/>
      <c r="B508" s="253"/>
      <c r="C508" s="252"/>
      <c r="D508" s="253"/>
      <c r="E508" s="184"/>
      <c r="F508" s="185"/>
      <c r="G508" s="233"/>
      <c r="H508" s="234"/>
      <c r="I508" s="234"/>
      <c r="J508" s="234"/>
      <c r="K508" s="234"/>
      <c r="L508" s="234"/>
      <c r="M508" s="234"/>
      <c r="N508" s="234"/>
      <c r="O508" s="234"/>
      <c r="P508" s="234"/>
      <c r="Q508" s="234"/>
      <c r="R508" s="234"/>
      <c r="S508" s="234"/>
      <c r="T508" s="234"/>
      <c r="U508" s="234"/>
      <c r="V508" s="234"/>
      <c r="W508" s="234"/>
      <c r="X508" s="235"/>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997"/>
      <c r="B509" s="253"/>
      <c r="C509" s="252"/>
      <c r="D509" s="253"/>
      <c r="E509" s="184"/>
      <c r="F509" s="185"/>
      <c r="G509" s="236"/>
      <c r="H509" s="204"/>
      <c r="I509" s="204"/>
      <c r="J509" s="204"/>
      <c r="K509" s="204"/>
      <c r="L509" s="204"/>
      <c r="M509" s="204"/>
      <c r="N509" s="204"/>
      <c r="O509" s="204"/>
      <c r="P509" s="204"/>
      <c r="Q509" s="204"/>
      <c r="R509" s="204"/>
      <c r="S509" s="204"/>
      <c r="T509" s="204"/>
      <c r="U509" s="204"/>
      <c r="V509" s="204"/>
      <c r="W509" s="204"/>
      <c r="X509" s="237"/>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997"/>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543</v>
      </c>
      <c r="AJ510" s="172"/>
      <c r="AK510" s="172"/>
      <c r="AL510" s="173"/>
      <c r="AM510" s="172" t="s">
        <v>544</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997"/>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8"/>
      <c r="AR511" s="180"/>
      <c r="AS511" s="181" t="s">
        <v>233</v>
      </c>
      <c r="AT511" s="182"/>
      <c r="AU511" s="180"/>
      <c r="AV511" s="180"/>
      <c r="AW511" s="181" t="s">
        <v>179</v>
      </c>
      <c r="AX511" s="190"/>
      <c r="AY511">
        <f>$AY$510</f>
        <v>0</v>
      </c>
    </row>
    <row r="512" spans="1:51" ht="23.25" hidden="1" customHeight="1" x14ac:dyDescent="0.15">
      <c r="A512" s="997"/>
      <c r="B512" s="253"/>
      <c r="C512" s="252"/>
      <c r="D512" s="253"/>
      <c r="E512" s="184"/>
      <c r="F512" s="185"/>
      <c r="G512" s="231"/>
      <c r="H512" s="201"/>
      <c r="I512" s="201"/>
      <c r="J512" s="201"/>
      <c r="K512" s="201"/>
      <c r="L512" s="201"/>
      <c r="M512" s="201"/>
      <c r="N512" s="201"/>
      <c r="O512" s="201"/>
      <c r="P512" s="201"/>
      <c r="Q512" s="201"/>
      <c r="R512" s="201"/>
      <c r="S512" s="201"/>
      <c r="T512" s="201"/>
      <c r="U512" s="201"/>
      <c r="V512" s="201"/>
      <c r="W512" s="201"/>
      <c r="X512" s="232"/>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997"/>
      <c r="B513" s="253"/>
      <c r="C513" s="252"/>
      <c r="D513" s="253"/>
      <c r="E513" s="184"/>
      <c r="F513" s="185"/>
      <c r="G513" s="233"/>
      <c r="H513" s="234"/>
      <c r="I513" s="234"/>
      <c r="J513" s="234"/>
      <c r="K513" s="234"/>
      <c r="L513" s="234"/>
      <c r="M513" s="234"/>
      <c r="N513" s="234"/>
      <c r="O513" s="234"/>
      <c r="P513" s="234"/>
      <c r="Q513" s="234"/>
      <c r="R513" s="234"/>
      <c r="S513" s="234"/>
      <c r="T513" s="234"/>
      <c r="U513" s="234"/>
      <c r="V513" s="234"/>
      <c r="W513" s="234"/>
      <c r="X513" s="235"/>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997"/>
      <c r="B514" s="253"/>
      <c r="C514" s="252"/>
      <c r="D514" s="253"/>
      <c r="E514" s="184"/>
      <c r="F514" s="185"/>
      <c r="G514" s="236"/>
      <c r="H514" s="204"/>
      <c r="I514" s="204"/>
      <c r="J514" s="204"/>
      <c r="K514" s="204"/>
      <c r="L514" s="204"/>
      <c r="M514" s="204"/>
      <c r="N514" s="204"/>
      <c r="O514" s="204"/>
      <c r="P514" s="204"/>
      <c r="Q514" s="204"/>
      <c r="R514" s="204"/>
      <c r="S514" s="204"/>
      <c r="T514" s="204"/>
      <c r="U514" s="204"/>
      <c r="V514" s="204"/>
      <c r="W514" s="204"/>
      <c r="X514" s="237"/>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997"/>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543</v>
      </c>
      <c r="AJ515" s="172"/>
      <c r="AK515" s="172"/>
      <c r="AL515" s="173"/>
      <c r="AM515" s="172" t="s">
        <v>544</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997"/>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8"/>
      <c r="AR516" s="180"/>
      <c r="AS516" s="181" t="s">
        <v>233</v>
      </c>
      <c r="AT516" s="182"/>
      <c r="AU516" s="180"/>
      <c r="AV516" s="180"/>
      <c r="AW516" s="181" t="s">
        <v>179</v>
      </c>
      <c r="AX516" s="190"/>
      <c r="AY516">
        <f>$AY$515</f>
        <v>0</v>
      </c>
    </row>
    <row r="517" spans="1:51" ht="23.25" hidden="1" customHeight="1" x14ac:dyDescent="0.15">
      <c r="A517" s="997"/>
      <c r="B517" s="253"/>
      <c r="C517" s="252"/>
      <c r="D517" s="253"/>
      <c r="E517" s="184"/>
      <c r="F517" s="185"/>
      <c r="G517" s="231"/>
      <c r="H517" s="201"/>
      <c r="I517" s="201"/>
      <c r="J517" s="201"/>
      <c r="K517" s="201"/>
      <c r="L517" s="201"/>
      <c r="M517" s="201"/>
      <c r="N517" s="201"/>
      <c r="O517" s="201"/>
      <c r="P517" s="201"/>
      <c r="Q517" s="201"/>
      <c r="R517" s="201"/>
      <c r="S517" s="201"/>
      <c r="T517" s="201"/>
      <c r="U517" s="201"/>
      <c r="V517" s="201"/>
      <c r="W517" s="201"/>
      <c r="X517" s="232"/>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997"/>
      <c r="B518" s="253"/>
      <c r="C518" s="252"/>
      <c r="D518" s="253"/>
      <c r="E518" s="184"/>
      <c r="F518" s="185"/>
      <c r="G518" s="233"/>
      <c r="H518" s="234"/>
      <c r="I518" s="234"/>
      <c r="J518" s="234"/>
      <c r="K518" s="234"/>
      <c r="L518" s="234"/>
      <c r="M518" s="234"/>
      <c r="N518" s="234"/>
      <c r="O518" s="234"/>
      <c r="P518" s="234"/>
      <c r="Q518" s="234"/>
      <c r="R518" s="234"/>
      <c r="S518" s="234"/>
      <c r="T518" s="234"/>
      <c r="U518" s="234"/>
      <c r="V518" s="234"/>
      <c r="W518" s="234"/>
      <c r="X518" s="235"/>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997"/>
      <c r="B519" s="253"/>
      <c r="C519" s="252"/>
      <c r="D519" s="253"/>
      <c r="E519" s="184"/>
      <c r="F519" s="185"/>
      <c r="G519" s="236"/>
      <c r="H519" s="204"/>
      <c r="I519" s="204"/>
      <c r="J519" s="204"/>
      <c r="K519" s="204"/>
      <c r="L519" s="204"/>
      <c r="M519" s="204"/>
      <c r="N519" s="204"/>
      <c r="O519" s="204"/>
      <c r="P519" s="204"/>
      <c r="Q519" s="204"/>
      <c r="R519" s="204"/>
      <c r="S519" s="204"/>
      <c r="T519" s="204"/>
      <c r="U519" s="204"/>
      <c r="V519" s="204"/>
      <c r="W519" s="204"/>
      <c r="X519" s="237"/>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997"/>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543</v>
      </c>
      <c r="AJ520" s="172"/>
      <c r="AK520" s="172"/>
      <c r="AL520" s="173"/>
      <c r="AM520" s="172" t="s">
        <v>544</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997"/>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8"/>
      <c r="AR521" s="180"/>
      <c r="AS521" s="181" t="s">
        <v>233</v>
      </c>
      <c r="AT521" s="182"/>
      <c r="AU521" s="180"/>
      <c r="AV521" s="180"/>
      <c r="AW521" s="181" t="s">
        <v>179</v>
      </c>
      <c r="AX521" s="190"/>
      <c r="AY521">
        <f>$AY$520</f>
        <v>0</v>
      </c>
    </row>
    <row r="522" spans="1:51" ht="23.25" hidden="1" customHeight="1" x14ac:dyDescent="0.15">
      <c r="A522" s="997"/>
      <c r="B522" s="253"/>
      <c r="C522" s="252"/>
      <c r="D522" s="253"/>
      <c r="E522" s="184"/>
      <c r="F522" s="185"/>
      <c r="G522" s="231"/>
      <c r="H522" s="201"/>
      <c r="I522" s="201"/>
      <c r="J522" s="201"/>
      <c r="K522" s="201"/>
      <c r="L522" s="201"/>
      <c r="M522" s="201"/>
      <c r="N522" s="201"/>
      <c r="O522" s="201"/>
      <c r="P522" s="201"/>
      <c r="Q522" s="201"/>
      <c r="R522" s="201"/>
      <c r="S522" s="201"/>
      <c r="T522" s="201"/>
      <c r="U522" s="201"/>
      <c r="V522" s="201"/>
      <c r="W522" s="201"/>
      <c r="X522" s="232"/>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997"/>
      <c r="B523" s="253"/>
      <c r="C523" s="252"/>
      <c r="D523" s="253"/>
      <c r="E523" s="184"/>
      <c r="F523" s="185"/>
      <c r="G523" s="233"/>
      <c r="H523" s="234"/>
      <c r="I523" s="234"/>
      <c r="J523" s="234"/>
      <c r="K523" s="234"/>
      <c r="L523" s="234"/>
      <c r="M523" s="234"/>
      <c r="N523" s="234"/>
      <c r="O523" s="234"/>
      <c r="P523" s="234"/>
      <c r="Q523" s="234"/>
      <c r="R523" s="234"/>
      <c r="S523" s="234"/>
      <c r="T523" s="234"/>
      <c r="U523" s="234"/>
      <c r="V523" s="234"/>
      <c r="W523" s="234"/>
      <c r="X523" s="235"/>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997"/>
      <c r="B524" s="253"/>
      <c r="C524" s="252"/>
      <c r="D524" s="253"/>
      <c r="E524" s="184"/>
      <c r="F524" s="185"/>
      <c r="G524" s="236"/>
      <c r="H524" s="204"/>
      <c r="I524" s="204"/>
      <c r="J524" s="204"/>
      <c r="K524" s="204"/>
      <c r="L524" s="204"/>
      <c r="M524" s="204"/>
      <c r="N524" s="204"/>
      <c r="O524" s="204"/>
      <c r="P524" s="204"/>
      <c r="Q524" s="204"/>
      <c r="R524" s="204"/>
      <c r="S524" s="204"/>
      <c r="T524" s="204"/>
      <c r="U524" s="204"/>
      <c r="V524" s="204"/>
      <c r="W524" s="204"/>
      <c r="X524" s="237"/>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997"/>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543</v>
      </c>
      <c r="AJ525" s="172"/>
      <c r="AK525" s="172"/>
      <c r="AL525" s="173"/>
      <c r="AM525" s="172" t="s">
        <v>544</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997"/>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8"/>
      <c r="AR526" s="180"/>
      <c r="AS526" s="181" t="s">
        <v>233</v>
      </c>
      <c r="AT526" s="182"/>
      <c r="AU526" s="180"/>
      <c r="AV526" s="180"/>
      <c r="AW526" s="181" t="s">
        <v>179</v>
      </c>
      <c r="AX526" s="190"/>
      <c r="AY526">
        <f>$AY$525</f>
        <v>0</v>
      </c>
    </row>
    <row r="527" spans="1:51" ht="23.25" hidden="1" customHeight="1" x14ac:dyDescent="0.15">
      <c r="A527" s="997"/>
      <c r="B527" s="253"/>
      <c r="C527" s="252"/>
      <c r="D527" s="253"/>
      <c r="E527" s="184"/>
      <c r="F527" s="185"/>
      <c r="G527" s="231"/>
      <c r="H527" s="201"/>
      <c r="I527" s="201"/>
      <c r="J527" s="201"/>
      <c r="K527" s="201"/>
      <c r="L527" s="201"/>
      <c r="M527" s="201"/>
      <c r="N527" s="201"/>
      <c r="O527" s="201"/>
      <c r="P527" s="201"/>
      <c r="Q527" s="201"/>
      <c r="R527" s="201"/>
      <c r="S527" s="201"/>
      <c r="T527" s="201"/>
      <c r="U527" s="201"/>
      <c r="V527" s="201"/>
      <c r="W527" s="201"/>
      <c r="X527" s="232"/>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997"/>
      <c r="B528" s="253"/>
      <c r="C528" s="252"/>
      <c r="D528" s="253"/>
      <c r="E528" s="184"/>
      <c r="F528" s="185"/>
      <c r="G528" s="233"/>
      <c r="H528" s="234"/>
      <c r="I528" s="234"/>
      <c r="J528" s="234"/>
      <c r="K528" s="234"/>
      <c r="L528" s="234"/>
      <c r="M528" s="234"/>
      <c r="N528" s="234"/>
      <c r="O528" s="234"/>
      <c r="P528" s="234"/>
      <c r="Q528" s="234"/>
      <c r="R528" s="234"/>
      <c r="S528" s="234"/>
      <c r="T528" s="234"/>
      <c r="U528" s="234"/>
      <c r="V528" s="234"/>
      <c r="W528" s="234"/>
      <c r="X528" s="235"/>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997"/>
      <c r="B529" s="253"/>
      <c r="C529" s="252"/>
      <c r="D529" s="253"/>
      <c r="E529" s="184"/>
      <c r="F529" s="185"/>
      <c r="G529" s="236"/>
      <c r="H529" s="204"/>
      <c r="I529" s="204"/>
      <c r="J529" s="204"/>
      <c r="K529" s="204"/>
      <c r="L529" s="204"/>
      <c r="M529" s="204"/>
      <c r="N529" s="204"/>
      <c r="O529" s="204"/>
      <c r="P529" s="204"/>
      <c r="Q529" s="204"/>
      <c r="R529" s="204"/>
      <c r="S529" s="204"/>
      <c r="T529" s="204"/>
      <c r="U529" s="204"/>
      <c r="V529" s="204"/>
      <c r="W529" s="204"/>
      <c r="X529" s="237"/>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997"/>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543</v>
      </c>
      <c r="AJ530" s="172"/>
      <c r="AK530" s="172"/>
      <c r="AL530" s="173"/>
      <c r="AM530" s="172" t="s">
        <v>544</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997"/>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8"/>
      <c r="AR531" s="180"/>
      <c r="AS531" s="181" t="s">
        <v>233</v>
      </c>
      <c r="AT531" s="182"/>
      <c r="AU531" s="180"/>
      <c r="AV531" s="180"/>
      <c r="AW531" s="181" t="s">
        <v>179</v>
      </c>
      <c r="AX531" s="190"/>
      <c r="AY531">
        <f>$AY$530</f>
        <v>0</v>
      </c>
    </row>
    <row r="532" spans="1:51" ht="23.25" hidden="1" customHeight="1" x14ac:dyDescent="0.15">
      <c r="A532" s="997"/>
      <c r="B532" s="253"/>
      <c r="C532" s="252"/>
      <c r="D532" s="253"/>
      <c r="E532" s="184"/>
      <c r="F532" s="185"/>
      <c r="G532" s="231"/>
      <c r="H532" s="201"/>
      <c r="I532" s="201"/>
      <c r="J532" s="201"/>
      <c r="K532" s="201"/>
      <c r="L532" s="201"/>
      <c r="M532" s="201"/>
      <c r="N532" s="201"/>
      <c r="O532" s="201"/>
      <c r="P532" s="201"/>
      <c r="Q532" s="201"/>
      <c r="R532" s="201"/>
      <c r="S532" s="201"/>
      <c r="T532" s="201"/>
      <c r="U532" s="201"/>
      <c r="V532" s="201"/>
      <c r="W532" s="201"/>
      <c r="X532" s="232"/>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997"/>
      <c r="B533" s="253"/>
      <c r="C533" s="252"/>
      <c r="D533" s="253"/>
      <c r="E533" s="184"/>
      <c r="F533" s="185"/>
      <c r="G533" s="233"/>
      <c r="H533" s="234"/>
      <c r="I533" s="234"/>
      <c r="J533" s="234"/>
      <c r="K533" s="234"/>
      <c r="L533" s="234"/>
      <c r="M533" s="234"/>
      <c r="N533" s="234"/>
      <c r="O533" s="234"/>
      <c r="P533" s="234"/>
      <c r="Q533" s="234"/>
      <c r="R533" s="234"/>
      <c r="S533" s="234"/>
      <c r="T533" s="234"/>
      <c r="U533" s="234"/>
      <c r="V533" s="234"/>
      <c r="W533" s="234"/>
      <c r="X533" s="235"/>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997"/>
      <c r="B534" s="253"/>
      <c r="C534" s="252"/>
      <c r="D534" s="253"/>
      <c r="E534" s="184"/>
      <c r="F534" s="185"/>
      <c r="G534" s="236"/>
      <c r="H534" s="204"/>
      <c r="I534" s="204"/>
      <c r="J534" s="204"/>
      <c r="K534" s="204"/>
      <c r="L534" s="204"/>
      <c r="M534" s="204"/>
      <c r="N534" s="204"/>
      <c r="O534" s="204"/>
      <c r="P534" s="204"/>
      <c r="Q534" s="204"/>
      <c r="R534" s="204"/>
      <c r="S534" s="204"/>
      <c r="T534" s="204"/>
      <c r="U534" s="204"/>
      <c r="V534" s="204"/>
      <c r="W534" s="204"/>
      <c r="X534" s="237"/>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997"/>
      <c r="B535" s="253"/>
      <c r="C535" s="252"/>
      <c r="D535" s="253"/>
      <c r="E535" s="197" t="s">
        <v>408</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997"/>
      <c r="B536" s="253"/>
      <c r="C536" s="252"/>
      <c r="D536" s="25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997"/>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997"/>
      <c r="B538" s="253"/>
      <c r="C538" s="252"/>
      <c r="D538" s="253"/>
      <c r="E538" s="239" t="s">
        <v>403</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543</v>
      </c>
      <c r="AJ539" s="172"/>
      <c r="AK539" s="172"/>
      <c r="AL539" s="173"/>
      <c r="AM539" s="172" t="s">
        <v>544</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997"/>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8"/>
      <c r="AR540" s="180"/>
      <c r="AS540" s="181" t="s">
        <v>233</v>
      </c>
      <c r="AT540" s="182"/>
      <c r="AU540" s="180"/>
      <c r="AV540" s="180"/>
      <c r="AW540" s="181" t="s">
        <v>179</v>
      </c>
      <c r="AX540" s="190"/>
      <c r="AY540">
        <f>$AY$539</f>
        <v>0</v>
      </c>
    </row>
    <row r="541" spans="1:51" ht="23.25" hidden="1" customHeight="1" x14ac:dyDescent="0.15">
      <c r="A541" s="997"/>
      <c r="B541" s="253"/>
      <c r="C541" s="252"/>
      <c r="D541" s="253"/>
      <c r="E541" s="184"/>
      <c r="F541" s="185"/>
      <c r="G541" s="231"/>
      <c r="H541" s="201"/>
      <c r="I541" s="201"/>
      <c r="J541" s="201"/>
      <c r="K541" s="201"/>
      <c r="L541" s="201"/>
      <c r="M541" s="201"/>
      <c r="N541" s="201"/>
      <c r="O541" s="201"/>
      <c r="P541" s="201"/>
      <c r="Q541" s="201"/>
      <c r="R541" s="201"/>
      <c r="S541" s="201"/>
      <c r="T541" s="201"/>
      <c r="U541" s="201"/>
      <c r="V541" s="201"/>
      <c r="W541" s="201"/>
      <c r="X541" s="232"/>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997"/>
      <c r="B542" s="253"/>
      <c r="C542" s="252"/>
      <c r="D542" s="253"/>
      <c r="E542" s="184"/>
      <c r="F542" s="185"/>
      <c r="G542" s="233"/>
      <c r="H542" s="234"/>
      <c r="I542" s="234"/>
      <c r="J542" s="234"/>
      <c r="K542" s="234"/>
      <c r="L542" s="234"/>
      <c r="M542" s="234"/>
      <c r="N542" s="234"/>
      <c r="O542" s="234"/>
      <c r="P542" s="234"/>
      <c r="Q542" s="234"/>
      <c r="R542" s="234"/>
      <c r="S542" s="234"/>
      <c r="T542" s="234"/>
      <c r="U542" s="234"/>
      <c r="V542" s="234"/>
      <c r="W542" s="234"/>
      <c r="X542" s="235"/>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997"/>
      <c r="B543" s="253"/>
      <c r="C543" s="252"/>
      <c r="D543" s="253"/>
      <c r="E543" s="184"/>
      <c r="F543" s="185"/>
      <c r="G543" s="236"/>
      <c r="H543" s="204"/>
      <c r="I543" s="204"/>
      <c r="J543" s="204"/>
      <c r="K543" s="204"/>
      <c r="L543" s="204"/>
      <c r="M543" s="204"/>
      <c r="N543" s="204"/>
      <c r="O543" s="204"/>
      <c r="P543" s="204"/>
      <c r="Q543" s="204"/>
      <c r="R543" s="204"/>
      <c r="S543" s="204"/>
      <c r="T543" s="204"/>
      <c r="U543" s="204"/>
      <c r="V543" s="204"/>
      <c r="W543" s="204"/>
      <c r="X543" s="237"/>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997"/>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543</v>
      </c>
      <c r="AJ544" s="172"/>
      <c r="AK544" s="172"/>
      <c r="AL544" s="173"/>
      <c r="AM544" s="172" t="s">
        <v>544</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997"/>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8"/>
      <c r="AR545" s="180"/>
      <c r="AS545" s="181" t="s">
        <v>233</v>
      </c>
      <c r="AT545" s="182"/>
      <c r="AU545" s="180"/>
      <c r="AV545" s="180"/>
      <c r="AW545" s="181" t="s">
        <v>179</v>
      </c>
      <c r="AX545" s="190"/>
      <c r="AY545">
        <f>$AY$544</f>
        <v>0</v>
      </c>
    </row>
    <row r="546" spans="1:51" ht="23.25" hidden="1" customHeight="1" x14ac:dyDescent="0.15">
      <c r="A546" s="997"/>
      <c r="B546" s="253"/>
      <c r="C546" s="252"/>
      <c r="D546" s="253"/>
      <c r="E546" s="184"/>
      <c r="F546" s="185"/>
      <c r="G546" s="231"/>
      <c r="H546" s="201"/>
      <c r="I546" s="201"/>
      <c r="J546" s="201"/>
      <c r="K546" s="201"/>
      <c r="L546" s="201"/>
      <c r="M546" s="201"/>
      <c r="N546" s="201"/>
      <c r="O546" s="201"/>
      <c r="P546" s="201"/>
      <c r="Q546" s="201"/>
      <c r="R546" s="201"/>
      <c r="S546" s="201"/>
      <c r="T546" s="201"/>
      <c r="U546" s="201"/>
      <c r="V546" s="201"/>
      <c r="W546" s="201"/>
      <c r="X546" s="232"/>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997"/>
      <c r="B547" s="253"/>
      <c r="C547" s="252"/>
      <c r="D547" s="253"/>
      <c r="E547" s="184"/>
      <c r="F547" s="185"/>
      <c r="G547" s="233"/>
      <c r="H547" s="234"/>
      <c r="I547" s="234"/>
      <c r="J547" s="234"/>
      <c r="K547" s="234"/>
      <c r="L547" s="234"/>
      <c r="M547" s="234"/>
      <c r="N547" s="234"/>
      <c r="O547" s="234"/>
      <c r="P547" s="234"/>
      <c r="Q547" s="234"/>
      <c r="R547" s="234"/>
      <c r="S547" s="234"/>
      <c r="T547" s="234"/>
      <c r="U547" s="234"/>
      <c r="V547" s="234"/>
      <c r="W547" s="234"/>
      <c r="X547" s="235"/>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997"/>
      <c r="B548" s="253"/>
      <c r="C548" s="252"/>
      <c r="D548" s="253"/>
      <c r="E548" s="184"/>
      <c r="F548" s="185"/>
      <c r="G548" s="236"/>
      <c r="H548" s="204"/>
      <c r="I548" s="204"/>
      <c r="J548" s="204"/>
      <c r="K548" s="204"/>
      <c r="L548" s="204"/>
      <c r="M548" s="204"/>
      <c r="N548" s="204"/>
      <c r="O548" s="204"/>
      <c r="P548" s="204"/>
      <c r="Q548" s="204"/>
      <c r="R548" s="204"/>
      <c r="S548" s="204"/>
      <c r="T548" s="204"/>
      <c r="U548" s="204"/>
      <c r="V548" s="204"/>
      <c r="W548" s="204"/>
      <c r="X548" s="237"/>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997"/>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543</v>
      </c>
      <c r="AJ549" s="172"/>
      <c r="AK549" s="172"/>
      <c r="AL549" s="173"/>
      <c r="AM549" s="172" t="s">
        <v>544</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997"/>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8"/>
      <c r="AR550" s="180"/>
      <c r="AS550" s="181" t="s">
        <v>233</v>
      </c>
      <c r="AT550" s="182"/>
      <c r="AU550" s="180"/>
      <c r="AV550" s="180"/>
      <c r="AW550" s="181" t="s">
        <v>179</v>
      </c>
      <c r="AX550" s="190"/>
      <c r="AY550">
        <f>$AY$549</f>
        <v>0</v>
      </c>
    </row>
    <row r="551" spans="1:51" ht="23.25" hidden="1" customHeight="1" x14ac:dyDescent="0.15">
      <c r="A551" s="997"/>
      <c r="B551" s="253"/>
      <c r="C551" s="252"/>
      <c r="D551" s="253"/>
      <c r="E551" s="184"/>
      <c r="F551" s="185"/>
      <c r="G551" s="231"/>
      <c r="H551" s="201"/>
      <c r="I551" s="201"/>
      <c r="J551" s="201"/>
      <c r="K551" s="201"/>
      <c r="L551" s="201"/>
      <c r="M551" s="201"/>
      <c r="N551" s="201"/>
      <c r="O551" s="201"/>
      <c r="P551" s="201"/>
      <c r="Q551" s="201"/>
      <c r="R551" s="201"/>
      <c r="S551" s="201"/>
      <c r="T551" s="201"/>
      <c r="U551" s="201"/>
      <c r="V551" s="201"/>
      <c r="W551" s="201"/>
      <c r="X551" s="232"/>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997"/>
      <c r="B552" s="253"/>
      <c r="C552" s="252"/>
      <c r="D552" s="253"/>
      <c r="E552" s="184"/>
      <c r="F552" s="185"/>
      <c r="G552" s="233"/>
      <c r="H552" s="234"/>
      <c r="I552" s="234"/>
      <c r="J552" s="234"/>
      <c r="K552" s="234"/>
      <c r="L552" s="234"/>
      <c r="M552" s="234"/>
      <c r="N552" s="234"/>
      <c r="O552" s="234"/>
      <c r="P552" s="234"/>
      <c r="Q552" s="234"/>
      <c r="R552" s="234"/>
      <c r="S552" s="234"/>
      <c r="T552" s="234"/>
      <c r="U552" s="234"/>
      <c r="V552" s="234"/>
      <c r="W552" s="234"/>
      <c r="X552" s="235"/>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997"/>
      <c r="B553" s="253"/>
      <c r="C553" s="252"/>
      <c r="D553" s="253"/>
      <c r="E553" s="184"/>
      <c r="F553" s="185"/>
      <c r="G553" s="236"/>
      <c r="H553" s="204"/>
      <c r="I553" s="204"/>
      <c r="J553" s="204"/>
      <c r="K553" s="204"/>
      <c r="L553" s="204"/>
      <c r="M553" s="204"/>
      <c r="N553" s="204"/>
      <c r="O553" s="204"/>
      <c r="P553" s="204"/>
      <c r="Q553" s="204"/>
      <c r="R553" s="204"/>
      <c r="S553" s="204"/>
      <c r="T553" s="204"/>
      <c r="U553" s="204"/>
      <c r="V553" s="204"/>
      <c r="W553" s="204"/>
      <c r="X553" s="237"/>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997"/>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543</v>
      </c>
      <c r="AJ554" s="172"/>
      <c r="AK554" s="172"/>
      <c r="AL554" s="173"/>
      <c r="AM554" s="172" t="s">
        <v>544</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997"/>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8"/>
      <c r="AR555" s="180"/>
      <c r="AS555" s="181" t="s">
        <v>233</v>
      </c>
      <c r="AT555" s="182"/>
      <c r="AU555" s="180"/>
      <c r="AV555" s="180"/>
      <c r="AW555" s="181" t="s">
        <v>179</v>
      </c>
      <c r="AX555" s="190"/>
      <c r="AY555">
        <f>$AY$554</f>
        <v>0</v>
      </c>
    </row>
    <row r="556" spans="1:51" ht="23.25" hidden="1" customHeight="1" x14ac:dyDescent="0.15">
      <c r="A556" s="997"/>
      <c r="B556" s="253"/>
      <c r="C556" s="252"/>
      <c r="D556" s="253"/>
      <c r="E556" s="184"/>
      <c r="F556" s="185"/>
      <c r="G556" s="231"/>
      <c r="H556" s="201"/>
      <c r="I556" s="201"/>
      <c r="J556" s="201"/>
      <c r="K556" s="201"/>
      <c r="L556" s="201"/>
      <c r="M556" s="201"/>
      <c r="N556" s="201"/>
      <c r="O556" s="201"/>
      <c r="P556" s="201"/>
      <c r="Q556" s="201"/>
      <c r="R556" s="201"/>
      <c r="S556" s="201"/>
      <c r="T556" s="201"/>
      <c r="U556" s="201"/>
      <c r="V556" s="201"/>
      <c r="W556" s="201"/>
      <c r="X556" s="232"/>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997"/>
      <c r="B557" s="253"/>
      <c r="C557" s="252"/>
      <c r="D557" s="253"/>
      <c r="E557" s="184"/>
      <c r="F557" s="185"/>
      <c r="G557" s="233"/>
      <c r="H557" s="234"/>
      <c r="I557" s="234"/>
      <c r="J557" s="234"/>
      <c r="K557" s="234"/>
      <c r="L557" s="234"/>
      <c r="M557" s="234"/>
      <c r="N557" s="234"/>
      <c r="O557" s="234"/>
      <c r="P557" s="234"/>
      <c r="Q557" s="234"/>
      <c r="R557" s="234"/>
      <c r="S557" s="234"/>
      <c r="T557" s="234"/>
      <c r="U557" s="234"/>
      <c r="V557" s="234"/>
      <c r="W557" s="234"/>
      <c r="X557" s="235"/>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997"/>
      <c r="B558" s="253"/>
      <c r="C558" s="252"/>
      <c r="D558" s="253"/>
      <c r="E558" s="184"/>
      <c r="F558" s="185"/>
      <c r="G558" s="236"/>
      <c r="H558" s="204"/>
      <c r="I558" s="204"/>
      <c r="J558" s="204"/>
      <c r="K558" s="204"/>
      <c r="L558" s="204"/>
      <c r="M558" s="204"/>
      <c r="N558" s="204"/>
      <c r="O558" s="204"/>
      <c r="P558" s="204"/>
      <c r="Q558" s="204"/>
      <c r="R558" s="204"/>
      <c r="S558" s="204"/>
      <c r="T558" s="204"/>
      <c r="U558" s="204"/>
      <c r="V558" s="204"/>
      <c r="W558" s="204"/>
      <c r="X558" s="237"/>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997"/>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543</v>
      </c>
      <c r="AJ559" s="172"/>
      <c r="AK559" s="172"/>
      <c r="AL559" s="173"/>
      <c r="AM559" s="172" t="s">
        <v>544</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997"/>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8"/>
      <c r="AR560" s="180"/>
      <c r="AS560" s="181" t="s">
        <v>233</v>
      </c>
      <c r="AT560" s="182"/>
      <c r="AU560" s="180"/>
      <c r="AV560" s="180"/>
      <c r="AW560" s="181" t="s">
        <v>179</v>
      </c>
      <c r="AX560" s="190"/>
      <c r="AY560">
        <f>$AY$559</f>
        <v>0</v>
      </c>
    </row>
    <row r="561" spans="1:51" ht="23.25" hidden="1" customHeight="1" x14ac:dyDescent="0.15">
      <c r="A561" s="997"/>
      <c r="B561" s="253"/>
      <c r="C561" s="252"/>
      <c r="D561" s="253"/>
      <c r="E561" s="184"/>
      <c r="F561" s="185"/>
      <c r="G561" s="231"/>
      <c r="H561" s="201"/>
      <c r="I561" s="201"/>
      <c r="J561" s="201"/>
      <c r="K561" s="201"/>
      <c r="L561" s="201"/>
      <c r="M561" s="201"/>
      <c r="N561" s="201"/>
      <c r="O561" s="201"/>
      <c r="P561" s="201"/>
      <c r="Q561" s="201"/>
      <c r="R561" s="201"/>
      <c r="S561" s="201"/>
      <c r="T561" s="201"/>
      <c r="U561" s="201"/>
      <c r="V561" s="201"/>
      <c r="W561" s="201"/>
      <c r="X561" s="232"/>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997"/>
      <c r="B562" s="253"/>
      <c r="C562" s="252"/>
      <c r="D562" s="253"/>
      <c r="E562" s="184"/>
      <c r="F562" s="185"/>
      <c r="G562" s="233"/>
      <c r="H562" s="234"/>
      <c r="I562" s="234"/>
      <c r="J562" s="234"/>
      <c r="K562" s="234"/>
      <c r="L562" s="234"/>
      <c r="M562" s="234"/>
      <c r="N562" s="234"/>
      <c r="O562" s="234"/>
      <c r="P562" s="234"/>
      <c r="Q562" s="234"/>
      <c r="R562" s="234"/>
      <c r="S562" s="234"/>
      <c r="T562" s="234"/>
      <c r="U562" s="234"/>
      <c r="V562" s="234"/>
      <c r="W562" s="234"/>
      <c r="X562" s="235"/>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997"/>
      <c r="B563" s="253"/>
      <c r="C563" s="252"/>
      <c r="D563" s="253"/>
      <c r="E563" s="184"/>
      <c r="F563" s="185"/>
      <c r="G563" s="236"/>
      <c r="H563" s="204"/>
      <c r="I563" s="204"/>
      <c r="J563" s="204"/>
      <c r="K563" s="204"/>
      <c r="L563" s="204"/>
      <c r="M563" s="204"/>
      <c r="N563" s="204"/>
      <c r="O563" s="204"/>
      <c r="P563" s="204"/>
      <c r="Q563" s="204"/>
      <c r="R563" s="204"/>
      <c r="S563" s="204"/>
      <c r="T563" s="204"/>
      <c r="U563" s="204"/>
      <c r="V563" s="204"/>
      <c r="W563" s="204"/>
      <c r="X563" s="237"/>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997"/>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543</v>
      </c>
      <c r="AJ564" s="172"/>
      <c r="AK564" s="172"/>
      <c r="AL564" s="173"/>
      <c r="AM564" s="172" t="s">
        <v>544</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997"/>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8"/>
      <c r="AR565" s="180"/>
      <c r="AS565" s="181" t="s">
        <v>233</v>
      </c>
      <c r="AT565" s="182"/>
      <c r="AU565" s="180"/>
      <c r="AV565" s="180"/>
      <c r="AW565" s="181" t="s">
        <v>179</v>
      </c>
      <c r="AX565" s="190"/>
      <c r="AY565">
        <f>$AY$564</f>
        <v>0</v>
      </c>
    </row>
    <row r="566" spans="1:51" ht="23.25" hidden="1" customHeight="1" x14ac:dyDescent="0.15">
      <c r="A566" s="997"/>
      <c r="B566" s="253"/>
      <c r="C566" s="252"/>
      <c r="D566" s="253"/>
      <c r="E566" s="184"/>
      <c r="F566" s="185"/>
      <c r="G566" s="231"/>
      <c r="H566" s="201"/>
      <c r="I566" s="201"/>
      <c r="J566" s="201"/>
      <c r="K566" s="201"/>
      <c r="L566" s="201"/>
      <c r="M566" s="201"/>
      <c r="N566" s="201"/>
      <c r="O566" s="201"/>
      <c r="P566" s="201"/>
      <c r="Q566" s="201"/>
      <c r="R566" s="201"/>
      <c r="S566" s="201"/>
      <c r="T566" s="201"/>
      <c r="U566" s="201"/>
      <c r="V566" s="201"/>
      <c r="W566" s="201"/>
      <c r="X566" s="232"/>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997"/>
      <c r="B567" s="253"/>
      <c r="C567" s="252"/>
      <c r="D567" s="253"/>
      <c r="E567" s="184"/>
      <c r="F567" s="185"/>
      <c r="G567" s="233"/>
      <c r="H567" s="234"/>
      <c r="I567" s="234"/>
      <c r="J567" s="234"/>
      <c r="K567" s="234"/>
      <c r="L567" s="234"/>
      <c r="M567" s="234"/>
      <c r="N567" s="234"/>
      <c r="O567" s="234"/>
      <c r="P567" s="234"/>
      <c r="Q567" s="234"/>
      <c r="R567" s="234"/>
      <c r="S567" s="234"/>
      <c r="T567" s="234"/>
      <c r="U567" s="234"/>
      <c r="V567" s="234"/>
      <c r="W567" s="234"/>
      <c r="X567" s="235"/>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997"/>
      <c r="B568" s="253"/>
      <c r="C568" s="252"/>
      <c r="D568" s="253"/>
      <c r="E568" s="184"/>
      <c r="F568" s="185"/>
      <c r="G568" s="236"/>
      <c r="H568" s="204"/>
      <c r="I568" s="204"/>
      <c r="J568" s="204"/>
      <c r="K568" s="204"/>
      <c r="L568" s="204"/>
      <c r="M568" s="204"/>
      <c r="N568" s="204"/>
      <c r="O568" s="204"/>
      <c r="P568" s="204"/>
      <c r="Q568" s="204"/>
      <c r="R568" s="204"/>
      <c r="S568" s="204"/>
      <c r="T568" s="204"/>
      <c r="U568" s="204"/>
      <c r="V568" s="204"/>
      <c r="W568" s="204"/>
      <c r="X568" s="237"/>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997"/>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543</v>
      </c>
      <c r="AJ569" s="172"/>
      <c r="AK569" s="172"/>
      <c r="AL569" s="173"/>
      <c r="AM569" s="172" t="s">
        <v>544</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997"/>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8"/>
      <c r="AR570" s="180"/>
      <c r="AS570" s="181" t="s">
        <v>233</v>
      </c>
      <c r="AT570" s="182"/>
      <c r="AU570" s="180"/>
      <c r="AV570" s="180"/>
      <c r="AW570" s="181" t="s">
        <v>179</v>
      </c>
      <c r="AX570" s="190"/>
      <c r="AY570">
        <f>$AY$569</f>
        <v>0</v>
      </c>
    </row>
    <row r="571" spans="1:51" ht="23.25" hidden="1" customHeight="1" x14ac:dyDescent="0.15">
      <c r="A571" s="997"/>
      <c r="B571" s="253"/>
      <c r="C571" s="252"/>
      <c r="D571" s="253"/>
      <c r="E571" s="184"/>
      <c r="F571" s="185"/>
      <c r="G571" s="231"/>
      <c r="H571" s="201"/>
      <c r="I571" s="201"/>
      <c r="J571" s="201"/>
      <c r="K571" s="201"/>
      <c r="L571" s="201"/>
      <c r="M571" s="201"/>
      <c r="N571" s="201"/>
      <c r="O571" s="201"/>
      <c r="P571" s="201"/>
      <c r="Q571" s="201"/>
      <c r="R571" s="201"/>
      <c r="S571" s="201"/>
      <c r="T571" s="201"/>
      <c r="U571" s="201"/>
      <c r="V571" s="201"/>
      <c r="W571" s="201"/>
      <c r="X571" s="232"/>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997"/>
      <c r="B572" s="253"/>
      <c r="C572" s="252"/>
      <c r="D572" s="253"/>
      <c r="E572" s="184"/>
      <c r="F572" s="185"/>
      <c r="G572" s="233"/>
      <c r="H572" s="234"/>
      <c r="I572" s="234"/>
      <c r="J572" s="234"/>
      <c r="K572" s="234"/>
      <c r="L572" s="234"/>
      <c r="M572" s="234"/>
      <c r="N572" s="234"/>
      <c r="O572" s="234"/>
      <c r="P572" s="234"/>
      <c r="Q572" s="234"/>
      <c r="R572" s="234"/>
      <c r="S572" s="234"/>
      <c r="T572" s="234"/>
      <c r="U572" s="234"/>
      <c r="V572" s="234"/>
      <c r="W572" s="234"/>
      <c r="X572" s="235"/>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997"/>
      <c r="B573" s="253"/>
      <c r="C573" s="252"/>
      <c r="D573" s="253"/>
      <c r="E573" s="184"/>
      <c r="F573" s="185"/>
      <c r="G573" s="236"/>
      <c r="H573" s="204"/>
      <c r="I573" s="204"/>
      <c r="J573" s="204"/>
      <c r="K573" s="204"/>
      <c r="L573" s="204"/>
      <c r="M573" s="204"/>
      <c r="N573" s="204"/>
      <c r="O573" s="204"/>
      <c r="P573" s="204"/>
      <c r="Q573" s="204"/>
      <c r="R573" s="204"/>
      <c r="S573" s="204"/>
      <c r="T573" s="204"/>
      <c r="U573" s="204"/>
      <c r="V573" s="204"/>
      <c r="W573" s="204"/>
      <c r="X573" s="237"/>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997"/>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543</v>
      </c>
      <c r="AJ574" s="172"/>
      <c r="AK574" s="172"/>
      <c r="AL574" s="173"/>
      <c r="AM574" s="172" t="s">
        <v>544</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997"/>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8"/>
      <c r="AR575" s="180"/>
      <c r="AS575" s="181" t="s">
        <v>233</v>
      </c>
      <c r="AT575" s="182"/>
      <c r="AU575" s="180"/>
      <c r="AV575" s="180"/>
      <c r="AW575" s="181" t="s">
        <v>179</v>
      </c>
      <c r="AX575" s="190"/>
      <c r="AY575">
        <f>$AY$574</f>
        <v>0</v>
      </c>
    </row>
    <row r="576" spans="1:51" ht="23.25" hidden="1" customHeight="1" x14ac:dyDescent="0.15">
      <c r="A576" s="997"/>
      <c r="B576" s="253"/>
      <c r="C576" s="252"/>
      <c r="D576" s="253"/>
      <c r="E576" s="184"/>
      <c r="F576" s="185"/>
      <c r="G576" s="231"/>
      <c r="H576" s="201"/>
      <c r="I576" s="201"/>
      <c r="J576" s="201"/>
      <c r="K576" s="201"/>
      <c r="L576" s="201"/>
      <c r="M576" s="201"/>
      <c r="N576" s="201"/>
      <c r="O576" s="201"/>
      <c r="P576" s="201"/>
      <c r="Q576" s="201"/>
      <c r="R576" s="201"/>
      <c r="S576" s="201"/>
      <c r="T576" s="201"/>
      <c r="U576" s="201"/>
      <c r="V576" s="201"/>
      <c r="W576" s="201"/>
      <c r="X576" s="232"/>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997"/>
      <c r="B577" s="253"/>
      <c r="C577" s="252"/>
      <c r="D577" s="253"/>
      <c r="E577" s="184"/>
      <c r="F577" s="185"/>
      <c r="G577" s="233"/>
      <c r="H577" s="234"/>
      <c r="I577" s="234"/>
      <c r="J577" s="234"/>
      <c r="K577" s="234"/>
      <c r="L577" s="234"/>
      <c r="M577" s="234"/>
      <c r="N577" s="234"/>
      <c r="O577" s="234"/>
      <c r="P577" s="234"/>
      <c r="Q577" s="234"/>
      <c r="R577" s="234"/>
      <c r="S577" s="234"/>
      <c r="T577" s="234"/>
      <c r="U577" s="234"/>
      <c r="V577" s="234"/>
      <c r="W577" s="234"/>
      <c r="X577" s="235"/>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997"/>
      <c r="B578" s="253"/>
      <c r="C578" s="252"/>
      <c r="D578" s="253"/>
      <c r="E578" s="184"/>
      <c r="F578" s="185"/>
      <c r="G578" s="236"/>
      <c r="H578" s="204"/>
      <c r="I578" s="204"/>
      <c r="J578" s="204"/>
      <c r="K578" s="204"/>
      <c r="L578" s="204"/>
      <c r="M578" s="204"/>
      <c r="N578" s="204"/>
      <c r="O578" s="204"/>
      <c r="P578" s="204"/>
      <c r="Q578" s="204"/>
      <c r="R578" s="204"/>
      <c r="S578" s="204"/>
      <c r="T578" s="204"/>
      <c r="U578" s="204"/>
      <c r="V578" s="204"/>
      <c r="W578" s="204"/>
      <c r="X578" s="237"/>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997"/>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543</v>
      </c>
      <c r="AJ579" s="172"/>
      <c r="AK579" s="172"/>
      <c r="AL579" s="173"/>
      <c r="AM579" s="172" t="s">
        <v>544</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997"/>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8"/>
      <c r="AR580" s="180"/>
      <c r="AS580" s="181" t="s">
        <v>233</v>
      </c>
      <c r="AT580" s="182"/>
      <c r="AU580" s="180"/>
      <c r="AV580" s="180"/>
      <c r="AW580" s="181" t="s">
        <v>179</v>
      </c>
      <c r="AX580" s="190"/>
      <c r="AY580">
        <f>$AY$579</f>
        <v>0</v>
      </c>
    </row>
    <row r="581" spans="1:51" ht="23.25" hidden="1" customHeight="1" x14ac:dyDescent="0.15">
      <c r="A581" s="997"/>
      <c r="B581" s="253"/>
      <c r="C581" s="252"/>
      <c r="D581" s="253"/>
      <c r="E581" s="184"/>
      <c r="F581" s="185"/>
      <c r="G581" s="231"/>
      <c r="H581" s="201"/>
      <c r="I581" s="201"/>
      <c r="J581" s="201"/>
      <c r="K581" s="201"/>
      <c r="L581" s="201"/>
      <c r="M581" s="201"/>
      <c r="N581" s="201"/>
      <c r="O581" s="201"/>
      <c r="P581" s="201"/>
      <c r="Q581" s="201"/>
      <c r="R581" s="201"/>
      <c r="S581" s="201"/>
      <c r="T581" s="201"/>
      <c r="U581" s="201"/>
      <c r="V581" s="201"/>
      <c r="W581" s="201"/>
      <c r="X581" s="232"/>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997"/>
      <c r="B582" s="253"/>
      <c r="C582" s="252"/>
      <c r="D582" s="253"/>
      <c r="E582" s="184"/>
      <c r="F582" s="185"/>
      <c r="G582" s="233"/>
      <c r="H582" s="234"/>
      <c r="I582" s="234"/>
      <c r="J582" s="234"/>
      <c r="K582" s="234"/>
      <c r="L582" s="234"/>
      <c r="M582" s="234"/>
      <c r="N582" s="234"/>
      <c r="O582" s="234"/>
      <c r="P582" s="234"/>
      <c r="Q582" s="234"/>
      <c r="R582" s="234"/>
      <c r="S582" s="234"/>
      <c r="T582" s="234"/>
      <c r="U582" s="234"/>
      <c r="V582" s="234"/>
      <c r="W582" s="234"/>
      <c r="X582" s="235"/>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997"/>
      <c r="B583" s="253"/>
      <c r="C583" s="252"/>
      <c r="D583" s="253"/>
      <c r="E583" s="184"/>
      <c r="F583" s="185"/>
      <c r="G583" s="236"/>
      <c r="H583" s="204"/>
      <c r="I583" s="204"/>
      <c r="J583" s="204"/>
      <c r="K583" s="204"/>
      <c r="L583" s="204"/>
      <c r="M583" s="204"/>
      <c r="N583" s="204"/>
      <c r="O583" s="204"/>
      <c r="P583" s="204"/>
      <c r="Q583" s="204"/>
      <c r="R583" s="204"/>
      <c r="S583" s="204"/>
      <c r="T583" s="204"/>
      <c r="U583" s="204"/>
      <c r="V583" s="204"/>
      <c r="W583" s="204"/>
      <c r="X583" s="237"/>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997"/>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543</v>
      </c>
      <c r="AJ584" s="172"/>
      <c r="AK584" s="172"/>
      <c r="AL584" s="173"/>
      <c r="AM584" s="172" t="s">
        <v>544</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997"/>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8"/>
      <c r="AR585" s="180"/>
      <c r="AS585" s="181" t="s">
        <v>233</v>
      </c>
      <c r="AT585" s="182"/>
      <c r="AU585" s="180"/>
      <c r="AV585" s="180"/>
      <c r="AW585" s="181" t="s">
        <v>179</v>
      </c>
      <c r="AX585" s="190"/>
      <c r="AY585">
        <f>$AY$584</f>
        <v>0</v>
      </c>
    </row>
    <row r="586" spans="1:51" ht="23.25" hidden="1" customHeight="1" x14ac:dyDescent="0.15">
      <c r="A586" s="997"/>
      <c r="B586" s="253"/>
      <c r="C586" s="252"/>
      <c r="D586" s="253"/>
      <c r="E586" s="184"/>
      <c r="F586" s="185"/>
      <c r="G586" s="231"/>
      <c r="H586" s="201"/>
      <c r="I586" s="201"/>
      <c r="J586" s="201"/>
      <c r="K586" s="201"/>
      <c r="L586" s="201"/>
      <c r="M586" s="201"/>
      <c r="N586" s="201"/>
      <c r="O586" s="201"/>
      <c r="P586" s="201"/>
      <c r="Q586" s="201"/>
      <c r="R586" s="201"/>
      <c r="S586" s="201"/>
      <c r="T586" s="201"/>
      <c r="U586" s="201"/>
      <c r="V586" s="201"/>
      <c r="W586" s="201"/>
      <c r="X586" s="232"/>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997"/>
      <c r="B587" s="253"/>
      <c r="C587" s="252"/>
      <c r="D587" s="253"/>
      <c r="E587" s="184"/>
      <c r="F587" s="185"/>
      <c r="G587" s="233"/>
      <c r="H587" s="234"/>
      <c r="I587" s="234"/>
      <c r="J587" s="234"/>
      <c r="K587" s="234"/>
      <c r="L587" s="234"/>
      <c r="M587" s="234"/>
      <c r="N587" s="234"/>
      <c r="O587" s="234"/>
      <c r="P587" s="234"/>
      <c r="Q587" s="234"/>
      <c r="R587" s="234"/>
      <c r="S587" s="234"/>
      <c r="T587" s="234"/>
      <c r="U587" s="234"/>
      <c r="V587" s="234"/>
      <c r="W587" s="234"/>
      <c r="X587" s="235"/>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997"/>
      <c r="B588" s="253"/>
      <c r="C588" s="252"/>
      <c r="D588" s="253"/>
      <c r="E588" s="184"/>
      <c r="F588" s="185"/>
      <c r="G588" s="236"/>
      <c r="H588" s="204"/>
      <c r="I588" s="204"/>
      <c r="J588" s="204"/>
      <c r="K588" s="204"/>
      <c r="L588" s="204"/>
      <c r="M588" s="204"/>
      <c r="N588" s="204"/>
      <c r="O588" s="204"/>
      <c r="P588" s="204"/>
      <c r="Q588" s="204"/>
      <c r="R588" s="204"/>
      <c r="S588" s="204"/>
      <c r="T588" s="204"/>
      <c r="U588" s="204"/>
      <c r="V588" s="204"/>
      <c r="W588" s="204"/>
      <c r="X588" s="237"/>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997"/>
      <c r="B589" s="253"/>
      <c r="C589" s="252"/>
      <c r="D589" s="253"/>
      <c r="E589" s="197" t="s">
        <v>408</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997"/>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997"/>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997"/>
      <c r="B592" s="253"/>
      <c r="C592" s="252"/>
      <c r="D592" s="253"/>
      <c r="E592" s="239" t="s">
        <v>402</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543</v>
      </c>
      <c r="AJ593" s="172"/>
      <c r="AK593" s="172"/>
      <c r="AL593" s="173"/>
      <c r="AM593" s="172" t="s">
        <v>544</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997"/>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8"/>
      <c r="AR594" s="180"/>
      <c r="AS594" s="181" t="s">
        <v>233</v>
      </c>
      <c r="AT594" s="182"/>
      <c r="AU594" s="180"/>
      <c r="AV594" s="180"/>
      <c r="AW594" s="181" t="s">
        <v>179</v>
      </c>
      <c r="AX594" s="190"/>
      <c r="AY594">
        <f>$AY$593</f>
        <v>0</v>
      </c>
    </row>
    <row r="595" spans="1:51" ht="23.25" hidden="1" customHeight="1" x14ac:dyDescent="0.15">
      <c r="A595" s="997"/>
      <c r="B595" s="253"/>
      <c r="C595" s="252"/>
      <c r="D595" s="253"/>
      <c r="E595" s="184"/>
      <c r="F595" s="185"/>
      <c r="G595" s="231"/>
      <c r="H595" s="201"/>
      <c r="I595" s="201"/>
      <c r="J595" s="201"/>
      <c r="K595" s="201"/>
      <c r="L595" s="201"/>
      <c r="M595" s="201"/>
      <c r="N595" s="201"/>
      <c r="O595" s="201"/>
      <c r="P595" s="201"/>
      <c r="Q595" s="201"/>
      <c r="R595" s="201"/>
      <c r="S595" s="201"/>
      <c r="T595" s="201"/>
      <c r="U595" s="201"/>
      <c r="V595" s="201"/>
      <c r="W595" s="201"/>
      <c r="X595" s="232"/>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997"/>
      <c r="B596" s="253"/>
      <c r="C596" s="252"/>
      <c r="D596" s="253"/>
      <c r="E596" s="184"/>
      <c r="F596" s="185"/>
      <c r="G596" s="233"/>
      <c r="H596" s="234"/>
      <c r="I596" s="234"/>
      <c r="J596" s="234"/>
      <c r="K596" s="234"/>
      <c r="L596" s="234"/>
      <c r="M596" s="234"/>
      <c r="N596" s="234"/>
      <c r="O596" s="234"/>
      <c r="P596" s="234"/>
      <c r="Q596" s="234"/>
      <c r="R596" s="234"/>
      <c r="S596" s="234"/>
      <c r="T596" s="234"/>
      <c r="U596" s="234"/>
      <c r="V596" s="234"/>
      <c r="W596" s="234"/>
      <c r="X596" s="235"/>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997"/>
      <c r="B597" s="253"/>
      <c r="C597" s="252"/>
      <c r="D597" s="253"/>
      <c r="E597" s="184"/>
      <c r="F597" s="185"/>
      <c r="G597" s="236"/>
      <c r="H597" s="204"/>
      <c r="I597" s="204"/>
      <c r="J597" s="204"/>
      <c r="K597" s="204"/>
      <c r="L597" s="204"/>
      <c r="M597" s="204"/>
      <c r="N597" s="204"/>
      <c r="O597" s="204"/>
      <c r="P597" s="204"/>
      <c r="Q597" s="204"/>
      <c r="R597" s="204"/>
      <c r="S597" s="204"/>
      <c r="T597" s="204"/>
      <c r="U597" s="204"/>
      <c r="V597" s="204"/>
      <c r="W597" s="204"/>
      <c r="X597" s="237"/>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997"/>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543</v>
      </c>
      <c r="AJ598" s="172"/>
      <c r="AK598" s="172"/>
      <c r="AL598" s="173"/>
      <c r="AM598" s="172" t="s">
        <v>544</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997"/>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8"/>
      <c r="AR599" s="180"/>
      <c r="AS599" s="181" t="s">
        <v>233</v>
      </c>
      <c r="AT599" s="182"/>
      <c r="AU599" s="180"/>
      <c r="AV599" s="180"/>
      <c r="AW599" s="181" t="s">
        <v>179</v>
      </c>
      <c r="AX599" s="190"/>
      <c r="AY599">
        <f>$AY$598</f>
        <v>0</v>
      </c>
    </row>
    <row r="600" spans="1:51" ht="23.25" hidden="1" customHeight="1" x14ac:dyDescent="0.15">
      <c r="A600" s="997"/>
      <c r="B600" s="253"/>
      <c r="C600" s="252"/>
      <c r="D600" s="253"/>
      <c r="E600" s="184"/>
      <c r="F600" s="185"/>
      <c r="G600" s="231"/>
      <c r="H600" s="201"/>
      <c r="I600" s="201"/>
      <c r="J600" s="201"/>
      <c r="K600" s="201"/>
      <c r="L600" s="201"/>
      <c r="M600" s="201"/>
      <c r="N600" s="201"/>
      <c r="O600" s="201"/>
      <c r="P600" s="201"/>
      <c r="Q600" s="201"/>
      <c r="R600" s="201"/>
      <c r="S600" s="201"/>
      <c r="T600" s="201"/>
      <c r="U600" s="201"/>
      <c r="V600" s="201"/>
      <c r="W600" s="201"/>
      <c r="X600" s="232"/>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997"/>
      <c r="B601" s="253"/>
      <c r="C601" s="252"/>
      <c r="D601" s="253"/>
      <c r="E601" s="184"/>
      <c r="F601" s="185"/>
      <c r="G601" s="233"/>
      <c r="H601" s="234"/>
      <c r="I601" s="234"/>
      <c r="J601" s="234"/>
      <c r="K601" s="234"/>
      <c r="L601" s="234"/>
      <c r="M601" s="234"/>
      <c r="N601" s="234"/>
      <c r="O601" s="234"/>
      <c r="P601" s="234"/>
      <c r="Q601" s="234"/>
      <c r="R601" s="234"/>
      <c r="S601" s="234"/>
      <c r="T601" s="234"/>
      <c r="U601" s="234"/>
      <c r="V601" s="234"/>
      <c r="W601" s="234"/>
      <c r="X601" s="235"/>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997"/>
      <c r="B602" s="253"/>
      <c r="C602" s="252"/>
      <c r="D602" s="253"/>
      <c r="E602" s="184"/>
      <c r="F602" s="185"/>
      <c r="G602" s="236"/>
      <c r="H602" s="204"/>
      <c r="I602" s="204"/>
      <c r="J602" s="204"/>
      <c r="K602" s="204"/>
      <c r="L602" s="204"/>
      <c r="M602" s="204"/>
      <c r="N602" s="204"/>
      <c r="O602" s="204"/>
      <c r="P602" s="204"/>
      <c r="Q602" s="204"/>
      <c r="R602" s="204"/>
      <c r="S602" s="204"/>
      <c r="T602" s="204"/>
      <c r="U602" s="204"/>
      <c r="V602" s="204"/>
      <c r="W602" s="204"/>
      <c r="X602" s="237"/>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997"/>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543</v>
      </c>
      <c r="AJ603" s="172"/>
      <c r="AK603" s="172"/>
      <c r="AL603" s="173"/>
      <c r="AM603" s="172" t="s">
        <v>544</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997"/>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8"/>
      <c r="AR604" s="180"/>
      <c r="AS604" s="181" t="s">
        <v>233</v>
      </c>
      <c r="AT604" s="182"/>
      <c r="AU604" s="180"/>
      <c r="AV604" s="180"/>
      <c r="AW604" s="181" t="s">
        <v>179</v>
      </c>
      <c r="AX604" s="190"/>
      <c r="AY604">
        <f>$AY$603</f>
        <v>0</v>
      </c>
    </row>
    <row r="605" spans="1:51" ht="23.25" hidden="1" customHeight="1" x14ac:dyDescent="0.15">
      <c r="A605" s="997"/>
      <c r="B605" s="253"/>
      <c r="C605" s="252"/>
      <c r="D605" s="253"/>
      <c r="E605" s="184"/>
      <c r="F605" s="185"/>
      <c r="G605" s="231"/>
      <c r="H605" s="201"/>
      <c r="I605" s="201"/>
      <c r="J605" s="201"/>
      <c r="K605" s="201"/>
      <c r="L605" s="201"/>
      <c r="M605" s="201"/>
      <c r="N605" s="201"/>
      <c r="O605" s="201"/>
      <c r="P605" s="201"/>
      <c r="Q605" s="201"/>
      <c r="R605" s="201"/>
      <c r="S605" s="201"/>
      <c r="T605" s="201"/>
      <c r="U605" s="201"/>
      <c r="V605" s="201"/>
      <c r="W605" s="201"/>
      <c r="X605" s="232"/>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997"/>
      <c r="B606" s="253"/>
      <c r="C606" s="252"/>
      <c r="D606" s="253"/>
      <c r="E606" s="184"/>
      <c r="F606" s="185"/>
      <c r="G606" s="233"/>
      <c r="H606" s="234"/>
      <c r="I606" s="234"/>
      <c r="J606" s="234"/>
      <c r="K606" s="234"/>
      <c r="L606" s="234"/>
      <c r="M606" s="234"/>
      <c r="N606" s="234"/>
      <c r="O606" s="234"/>
      <c r="P606" s="234"/>
      <c r="Q606" s="234"/>
      <c r="R606" s="234"/>
      <c r="S606" s="234"/>
      <c r="T606" s="234"/>
      <c r="U606" s="234"/>
      <c r="V606" s="234"/>
      <c r="W606" s="234"/>
      <c r="X606" s="235"/>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997"/>
      <c r="B607" s="253"/>
      <c r="C607" s="252"/>
      <c r="D607" s="253"/>
      <c r="E607" s="184"/>
      <c r="F607" s="185"/>
      <c r="G607" s="236"/>
      <c r="H607" s="204"/>
      <c r="I607" s="204"/>
      <c r="J607" s="204"/>
      <c r="K607" s="204"/>
      <c r="L607" s="204"/>
      <c r="M607" s="204"/>
      <c r="N607" s="204"/>
      <c r="O607" s="204"/>
      <c r="P607" s="204"/>
      <c r="Q607" s="204"/>
      <c r="R607" s="204"/>
      <c r="S607" s="204"/>
      <c r="T607" s="204"/>
      <c r="U607" s="204"/>
      <c r="V607" s="204"/>
      <c r="W607" s="204"/>
      <c r="X607" s="237"/>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997"/>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543</v>
      </c>
      <c r="AJ608" s="172"/>
      <c r="AK608" s="172"/>
      <c r="AL608" s="173"/>
      <c r="AM608" s="172" t="s">
        <v>544</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997"/>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8"/>
      <c r="AR609" s="180"/>
      <c r="AS609" s="181" t="s">
        <v>233</v>
      </c>
      <c r="AT609" s="182"/>
      <c r="AU609" s="180"/>
      <c r="AV609" s="180"/>
      <c r="AW609" s="181" t="s">
        <v>179</v>
      </c>
      <c r="AX609" s="190"/>
      <c r="AY609">
        <f>$AY$608</f>
        <v>0</v>
      </c>
    </row>
    <row r="610" spans="1:51" ht="23.25" hidden="1" customHeight="1" x14ac:dyDescent="0.15">
      <c r="A610" s="997"/>
      <c r="B610" s="253"/>
      <c r="C610" s="252"/>
      <c r="D610" s="253"/>
      <c r="E610" s="184"/>
      <c r="F610" s="185"/>
      <c r="G610" s="231"/>
      <c r="H610" s="201"/>
      <c r="I610" s="201"/>
      <c r="J610" s="201"/>
      <c r="K610" s="201"/>
      <c r="L610" s="201"/>
      <c r="M610" s="201"/>
      <c r="N610" s="201"/>
      <c r="O610" s="201"/>
      <c r="P610" s="201"/>
      <c r="Q610" s="201"/>
      <c r="R610" s="201"/>
      <c r="S610" s="201"/>
      <c r="T610" s="201"/>
      <c r="U610" s="201"/>
      <c r="V610" s="201"/>
      <c r="W610" s="201"/>
      <c r="X610" s="232"/>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997"/>
      <c r="B611" s="253"/>
      <c r="C611" s="252"/>
      <c r="D611" s="253"/>
      <c r="E611" s="184"/>
      <c r="F611" s="185"/>
      <c r="G611" s="233"/>
      <c r="H611" s="234"/>
      <c r="I611" s="234"/>
      <c r="J611" s="234"/>
      <c r="K611" s="234"/>
      <c r="L611" s="234"/>
      <c r="M611" s="234"/>
      <c r="N611" s="234"/>
      <c r="O611" s="234"/>
      <c r="P611" s="234"/>
      <c r="Q611" s="234"/>
      <c r="R611" s="234"/>
      <c r="S611" s="234"/>
      <c r="T611" s="234"/>
      <c r="U611" s="234"/>
      <c r="V611" s="234"/>
      <c r="W611" s="234"/>
      <c r="X611" s="235"/>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997"/>
      <c r="B612" s="253"/>
      <c r="C612" s="252"/>
      <c r="D612" s="253"/>
      <c r="E612" s="184"/>
      <c r="F612" s="185"/>
      <c r="G612" s="236"/>
      <c r="H612" s="204"/>
      <c r="I612" s="204"/>
      <c r="J612" s="204"/>
      <c r="K612" s="204"/>
      <c r="L612" s="204"/>
      <c r="M612" s="204"/>
      <c r="N612" s="204"/>
      <c r="O612" s="204"/>
      <c r="P612" s="204"/>
      <c r="Q612" s="204"/>
      <c r="R612" s="204"/>
      <c r="S612" s="204"/>
      <c r="T612" s="204"/>
      <c r="U612" s="204"/>
      <c r="V612" s="204"/>
      <c r="W612" s="204"/>
      <c r="X612" s="237"/>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997"/>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543</v>
      </c>
      <c r="AJ613" s="172"/>
      <c r="AK613" s="172"/>
      <c r="AL613" s="173"/>
      <c r="AM613" s="172" t="s">
        <v>544</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997"/>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8"/>
      <c r="AR614" s="180"/>
      <c r="AS614" s="181" t="s">
        <v>233</v>
      </c>
      <c r="AT614" s="182"/>
      <c r="AU614" s="180"/>
      <c r="AV614" s="180"/>
      <c r="AW614" s="181" t="s">
        <v>179</v>
      </c>
      <c r="AX614" s="190"/>
      <c r="AY614">
        <f>$AY$613</f>
        <v>0</v>
      </c>
    </row>
    <row r="615" spans="1:51" ht="23.25" hidden="1" customHeight="1" x14ac:dyDescent="0.15">
      <c r="A615" s="997"/>
      <c r="B615" s="253"/>
      <c r="C615" s="252"/>
      <c r="D615" s="253"/>
      <c r="E615" s="184"/>
      <c r="F615" s="185"/>
      <c r="G615" s="231"/>
      <c r="H615" s="201"/>
      <c r="I615" s="201"/>
      <c r="J615" s="201"/>
      <c r="K615" s="201"/>
      <c r="L615" s="201"/>
      <c r="M615" s="201"/>
      <c r="N615" s="201"/>
      <c r="O615" s="201"/>
      <c r="P615" s="201"/>
      <c r="Q615" s="201"/>
      <c r="R615" s="201"/>
      <c r="S615" s="201"/>
      <c r="T615" s="201"/>
      <c r="U615" s="201"/>
      <c r="V615" s="201"/>
      <c r="W615" s="201"/>
      <c r="X615" s="232"/>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997"/>
      <c r="B616" s="253"/>
      <c r="C616" s="252"/>
      <c r="D616" s="253"/>
      <c r="E616" s="184"/>
      <c r="F616" s="185"/>
      <c r="G616" s="233"/>
      <c r="H616" s="234"/>
      <c r="I616" s="234"/>
      <c r="J616" s="234"/>
      <c r="K616" s="234"/>
      <c r="L616" s="234"/>
      <c r="M616" s="234"/>
      <c r="N616" s="234"/>
      <c r="O616" s="234"/>
      <c r="P616" s="234"/>
      <c r="Q616" s="234"/>
      <c r="R616" s="234"/>
      <c r="S616" s="234"/>
      <c r="T616" s="234"/>
      <c r="U616" s="234"/>
      <c r="V616" s="234"/>
      <c r="W616" s="234"/>
      <c r="X616" s="235"/>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997"/>
      <c r="B617" s="253"/>
      <c r="C617" s="252"/>
      <c r="D617" s="253"/>
      <c r="E617" s="184"/>
      <c r="F617" s="185"/>
      <c r="G617" s="236"/>
      <c r="H617" s="204"/>
      <c r="I617" s="204"/>
      <c r="J617" s="204"/>
      <c r="K617" s="204"/>
      <c r="L617" s="204"/>
      <c r="M617" s="204"/>
      <c r="N617" s="204"/>
      <c r="O617" s="204"/>
      <c r="P617" s="204"/>
      <c r="Q617" s="204"/>
      <c r="R617" s="204"/>
      <c r="S617" s="204"/>
      <c r="T617" s="204"/>
      <c r="U617" s="204"/>
      <c r="V617" s="204"/>
      <c r="W617" s="204"/>
      <c r="X617" s="237"/>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997"/>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543</v>
      </c>
      <c r="AJ618" s="172"/>
      <c r="AK618" s="172"/>
      <c r="AL618" s="173"/>
      <c r="AM618" s="172" t="s">
        <v>544</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997"/>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8"/>
      <c r="AR619" s="180"/>
      <c r="AS619" s="181" t="s">
        <v>233</v>
      </c>
      <c r="AT619" s="182"/>
      <c r="AU619" s="180"/>
      <c r="AV619" s="180"/>
      <c r="AW619" s="181" t="s">
        <v>179</v>
      </c>
      <c r="AX619" s="190"/>
      <c r="AY619">
        <f>$AY$618</f>
        <v>0</v>
      </c>
    </row>
    <row r="620" spans="1:51" ht="23.25" hidden="1" customHeight="1" x14ac:dyDescent="0.15">
      <c r="A620" s="997"/>
      <c r="B620" s="253"/>
      <c r="C620" s="252"/>
      <c r="D620" s="253"/>
      <c r="E620" s="184"/>
      <c r="F620" s="185"/>
      <c r="G620" s="231"/>
      <c r="H620" s="201"/>
      <c r="I620" s="201"/>
      <c r="J620" s="201"/>
      <c r="K620" s="201"/>
      <c r="L620" s="201"/>
      <c r="M620" s="201"/>
      <c r="N620" s="201"/>
      <c r="O620" s="201"/>
      <c r="P620" s="201"/>
      <c r="Q620" s="201"/>
      <c r="R620" s="201"/>
      <c r="S620" s="201"/>
      <c r="T620" s="201"/>
      <c r="U620" s="201"/>
      <c r="V620" s="201"/>
      <c r="W620" s="201"/>
      <c r="X620" s="232"/>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997"/>
      <c r="B621" s="253"/>
      <c r="C621" s="252"/>
      <c r="D621" s="253"/>
      <c r="E621" s="184"/>
      <c r="F621" s="185"/>
      <c r="G621" s="233"/>
      <c r="H621" s="234"/>
      <c r="I621" s="234"/>
      <c r="J621" s="234"/>
      <c r="K621" s="234"/>
      <c r="L621" s="234"/>
      <c r="M621" s="234"/>
      <c r="N621" s="234"/>
      <c r="O621" s="234"/>
      <c r="P621" s="234"/>
      <c r="Q621" s="234"/>
      <c r="R621" s="234"/>
      <c r="S621" s="234"/>
      <c r="T621" s="234"/>
      <c r="U621" s="234"/>
      <c r="V621" s="234"/>
      <c r="W621" s="234"/>
      <c r="X621" s="235"/>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997"/>
      <c r="B622" s="253"/>
      <c r="C622" s="252"/>
      <c r="D622" s="253"/>
      <c r="E622" s="184"/>
      <c r="F622" s="185"/>
      <c r="G622" s="236"/>
      <c r="H622" s="204"/>
      <c r="I622" s="204"/>
      <c r="J622" s="204"/>
      <c r="K622" s="204"/>
      <c r="L622" s="204"/>
      <c r="M622" s="204"/>
      <c r="N622" s="204"/>
      <c r="O622" s="204"/>
      <c r="P622" s="204"/>
      <c r="Q622" s="204"/>
      <c r="R622" s="204"/>
      <c r="S622" s="204"/>
      <c r="T622" s="204"/>
      <c r="U622" s="204"/>
      <c r="V622" s="204"/>
      <c r="W622" s="204"/>
      <c r="X622" s="237"/>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997"/>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543</v>
      </c>
      <c r="AJ623" s="172"/>
      <c r="AK623" s="172"/>
      <c r="AL623" s="173"/>
      <c r="AM623" s="172" t="s">
        <v>544</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997"/>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8"/>
      <c r="AR624" s="180"/>
      <c r="AS624" s="181" t="s">
        <v>233</v>
      </c>
      <c r="AT624" s="182"/>
      <c r="AU624" s="180"/>
      <c r="AV624" s="180"/>
      <c r="AW624" s="181" t="s">
        <v>179</v>
      </c>
      <c r="AX624" s="190"/>
      <c r="AY624">
        <f>$AY$623</f>
        <v>0</v>
      </c>
    </row>
    <row r="625" spans="1:51" ht="23.25" hidden="1" customHeight="1" x14ac:dyDescent="0.15">
      <c r="A625" s="997"/>
      <c r="B625" s="253"/>
      <c r="C625" s="252"/>
      <c r="D625" s="253"/>
      <c r="E625" s="184"/>
      <c r="F625" s="185"/>
      <c r="G625" s="231"/>
      <c r="H625" s="201"/>
      <c r="I625" s="201"/>
      <c r="J625" s="201"/>
      <c r="K625" s="201"/>
      <c r="L625" s="201"/>
      <c r="M625" s="201"/>
      <c r="N625" s="201"/>
      <c r="O625" s="201"/>
      <c r="P625" s="201"/>
      <c r="Q625" s="201"/>
      <c r="R625" s="201"/>
      <c r="S625" s="201"/>
      <c r="T625" s="201"/>
      <c r="U625" s="201"/>
      <c r="V625" s="201"/>
      <c r="W625" s="201"/>
      <c r="X625" s="232"/>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997"/>
      <c r="B626" s="253"/>
      <c r="C626" s="252"/>
      <c r="D626" s="253"/>
      <c r="E626" s="184"/>
      <c r="F626" s="185"/>
      <c r="G626" s="233"/>
      <c r="H626" s="234"/>
      <c r="I626" s="234"/>
      <c r="J626" s="234"/>
      <c r="K626" s="234"/>
      <c r="L626" s="234"/>
      <c r="M626" s="234"/>
      <c r="N626" s="234"/>
      <c r="O626" s="234"/>
      <c r="P626" s="234"/>
      <c r="Q626" s="234"/>
      <c r="R626" s="234"/>
      <c r="S626" s="234"/>
      <c r="T626" s="234"/>
      <c r="U626" s="234"/>
      <c r="V626" s="234"/>
      <c r="W626" s="234"/>
      <c r="X626" s="235"/>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997"/>
      <c r="B627" s="253"/>
      <c r="C627" s="252"/>
      <c r="D627" s="253"/>
      <c r="E627" s="184"/>
      <c r="F627" s="185"/>
      <c r="G627" s="236"/>
      <c r="H627" s="204"/>
      <c r="I627" s="204"/>
      <c r="J627" s="204"/>
      <c r="K627" s="204"/>
      <c r="L627" s="204"/>
      <c r="M627" s="204"/>
      <c r="N627" s="204"/>
      <c r="O627" s="204"/>
      <c r="P627" s="204"/>
      <c r="Q627" s="204"/>
      <c r="R627" s="204"/>
      <c r="S627" s="204"/>
      <c r="T627" s="204"/>
      <c r="U627" s="204"/>
      <c r="V627" s="204"/>
      <c r="W627" s="204"/>
      <c r="X627" s="237"/>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997"/>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543</v>
      </c>
      <c r="AJ628" s="172"/>
      <c r="AK628" s="172"/>
      <c r="AL628" s="173"/>
      <c r="AM628" s="172" t="s">
        <v>544</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997"/>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8"/>
      <c r="AR629" s="180"/>
      <c r="AS629" s="181" t="s">
        <v>233</v>
      </c>
      <c r="AT629" s="182"/>
      <c r="AU629" s="180"/>
      <c r="AV629" s="180"/>
      <c r="AW629" s="181" t="s">
        <v>179</v>
      </c>
      <c r="AX629" s="190"/>
      <c r="AY629">
        <f>$AY$628</f>
        <v>0</v>
      </c>
    </row>
    <row r="630" spans="1:51" ht="23.25" hidden="1" customHeight="1" x14ac:dyDescent="0.15">
      <c r="A630" s="997"/>
      <c r="B630" s="253"/>
      <c r="C630" s="252"/>
      <c r="D630" s="253"/>
      <c r="E630" s="184"/>
      <c r="F630" s="185"/>
      <c r="G630" s="231"/>
      <c r="H630" s="201"/>
      <c r="I630" s="201"/>
      <c r="J630" s="201"/>
      <c r="K630" s="201"/>
      <c r="L630" s="201"/>
      <c r="M630" s="201"/>
      <c r="N630" s="201"/>
      <c r="O630" s="201"/>
      <c r="P630" s="201"/>
      <c r="Q630" s="201"/>
      <c r="R630" s="201"/>
      <c r="S630" s="201"/>
      <c r="T630" s="201"/>
      <c r="U630" s="201"/>
      <c r="V630" s="201"/>
      <c r="W630" s="201"/>
      <c r="X630" s="232"/>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997"/>
      <c r="B631" s="253"/>
      <c r="C631" s="252"/>
      <c r="D631" s="253"/>
      <c r="E631" s="184"/>
      <c r="F631" s="185"/>
      <c r="G631" s="233"/>
      <c r="H631" s="234"/>
      <c r="I631" s="234"/>
      <c r="J631" s="234"/>
      <c r="K631" s="234"/>
      <c r="L631" s="234"/>
      <c r="M631" s="234"/>
      <c r="N631" s="234"/>
      <c r="O631" s="234"/>
      <c r="P631" s="234"/>
      <c r="Q631" s="234"/>
      <c r="R631" s="234"/>
      <c r="S631" s="234"/>
      <c r="T631" s="234"/>
      <c r="U631" s="234"/>
      <c r="V631" s="234"/>
      <c r="W631" s="234"/>
      <c r="X631" s="235"/>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997"/>
      <c r="B632" s="253"/>
      <c r="C632" s="252"/>
      <c r="D632" s="253"/>
      <c r="E632" s="184"/>
      <c r="F632" s="185"/>
      <c r="G632" s="236"/>
      <c r="H632" s="204"/>
      <c r="I632" s="204"/>
      <c r="J632" s="204"/>
      <c r="K632" s="204"/>
      <c r="L632" s="204"/>
      <c r="M632" s="204"/>
      <c r="N632" s="204"/>
      <c r="O632" s="204"/>
      <c r="P632" s="204"/>
      <c r="Q632" s="204"/>
      <c r="R632" s="204"/>
      <c r="S632" s="204"/>
      <c r="T632" s="204"/>
      <c r="U632" s="204"/>
      <c r="V632" s="204"/>
      <c r="W632" s="204"/>
      <c r="X632" s="237"/>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997"/>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543</v>
      </c>
      <c r="AJ633" s="172"/>
      <c r="AK633" s="172"/>
      <c r="AL633" s="173"/>
      <c r="AM633" s="172" t="s">
        <v>544</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997"/>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8"/>
      <c r="AR634" s="180"/>
      <c r="AS634" s="181" t="s">
        <v>233</v>
      </c>
      <c r="AT634" s="182"/>
      <c r="AU634" s="180"/>
      <c r="AV634" s="180"/>
      <c r="AW634" s="181" t="s">
        <v>179</v>
      </c>
      <c r="AX634" s="190"/>
      <c r="AY634">
        <f>$AY$633</f>
        <v>0</v>
      </c>
    </row>
    <row r="635" spans="1:51" ht="23.25" hidden="1" customHeight="1" x14ac:dyDescent="0.15">
      <c r="A635" s="997"/>
      <c r="B635" s="253"/>
      <c r="C635" s="252"/>
      <c r="D635" s="253"/>
      <c r="E635" s="184"/>
      <c r="F635" s="185"/>
      <c r="G635" s="231"/>
      <c r="H635" s="201"/>
      <c r="I635" s="201"/>
      <c r="J635" s="201"/>
      <c r="K635" s="201"/>
      <c r="L635" s="201"/>
      <c r="M635" s="201"/>
      <c r="N635" s="201"/>
      <c r="O635" s="201"/>
      <c r="P635" s="201"/>
      <c r="Q635" s="201"/>
      <c r="R635" s="201"/>
      <c r="S635" s="201"/>
      <c r="T635" s="201"/>
      <c r="U635" s="201"/>
      <c r="V635" s="201"/>
      <c r="W635" s="201"/>
      <c r="X635" s="232"/>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997"/>
      <c r="B636" s="253"/>
      <c r="C636" s="252"/>
      <c r="D636" s="253"/>
      <c r="E636" s="184"/>
      <c r="F636" s="185"/>
      <c r="G636" s="233"/>
      <c r="H636" s="234"/>
      <c r="I636" s="234"/>
      <c r="J636" s="234"/>
      <c r="K636" s="234"/>
      <c r="L636" s="234"/>
      <c r="M636" s="234"/>
      <c r="N636" s="234"/>
      <c r="O636" s="234"/>
      <c r="P636" s="234"/>
      <c r="Q636" s="234"/>
      <c r="R636" s="234"/>
      <c r="S636" s="234"/>
      <c r="T636" s="234"/>
      <c r="U636" s="234"/>
      <c r="V636" s="234"/>
      <c r="W636" s="234"/>
      <c r="X636" s="235"/>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997"/>
      <c r="B637" s="253"/>
      <c r="C637" s="252"/>
      <c r="D637" s="253"/>
      <c r="E637" s="184"/>
      <c r="F637" s="185"/>
      <c r="G637" s="236"/>
      <c r="H637" s="204"/>
      <c r="I637" s="204"/>
      <c r="J637" s="204"/>
      <c r="K637" s="204"/>
      <c r="L637" s="204"/>
      <c r="M637" s="204"/>
      <c r="N637" s="204"/>
      <c r="O637" s="204"/>
      <c r="P637" s="204"/>
      <c r="Q637" s="204"/>
      <c r="R637" s="204"/>
      <c r="S637" s="204"/>
      <c r="T637" s="204"/>
      <c r="U637" s="204"/>
      <c r="V637" s="204"/>
      <c r="W637" s="204"/>
      <c r="X637" s="237"/>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997"/>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543</v>
      </c>
      <c r="AJ638" s="172"/>
      <c r="AK638" s="172"/>
      <c r="AL638" s="173"/>
      <c r="AM638" s="172" t="s">
        <v>544</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997"/>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8"/>
      <c r="AR639" s="180"/>
      <c r="AS639" s="181" t="s">
        <v>233</v>
      </c>
      <c r="AT639" s="182"/>
      <c r="AU639" s="180"/>
      <c r="AV639" s="180"/>
      <c r="AW639" s="181" t="s">
        <v>179</v>
      </c>
      <c r="AX639" s="190"/>
      <c r="AY639">
        <f>$AY$638</f>
        <v>0</v>
      </c>
    </row>
    <row r="640" spans="1:51" ht="23.25" hidden="1" customHeight="1" x14ac:dyDescent="0.15">
      <c r="A640" s="997"/>
      <c r="B640" s="253"/>
      <c r="C640" s="252"/>
      <c r="D640" s="253"/>
      <c r="E640" s="184"/>
      <c r="F640" s="185"/>
      <c r="G640" s="231"/>
      <c r="H640" s="201"/>
      <c r="I640" s="201"/>
      <c r="J640" s="201"/>
      <c r="K640" s="201"/>
      <c r="L640" s="201"/>
      <c r="M640" s="201"/>
      <c r="N640" s="201"/>
      <c r="O640" s="201"/>
      <c r="P640" s="201"/>
      <c r="Q640" s="201"/>
      <c r="R640" s="201"/>
      <c r="S640" s="201"/>
      <c r="T640" s="201"/>
      <c r="U640" s="201"/>
      <c r="V640" s="201"/>
      <c r="W640" s="201"/>
      <c r="X640" s="232"/>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997"/>
      <c r="B641" s="253"/>
      <c r="C641" s="252"/>
      <c r="D641" s="253"/>
      <c r="E641" s="184"/>
      <c r="F641" s="185"/>
      <c r="G641" s="233"/>
      <c r="H641" s="234"/>
      <c r="I641" s="234"/>
      <c r="J641" s="234"/>
      <c r="K641" s="234"/>
      <c r="L641" s="234"/>
      <c r="M641" s="234"/>
      <c r="N641" s="234"/>
      <c r="O641" s="234"/>
      <c r="P641" s="234"/>
      <c r="Q641" s="234"/>
      <c r="R641" s="234"/>
      <c r="S641" s="234"/>
      <c r="T641" s="234"/>
      <c r="U641" s="234"/>
      <c r="V641" s="234"/>
      <c r="W641" s="234"/>
      <c r="X641" s="235"/>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997"/>
      <c r="B642" s="253"/>
      <c r="C642" s="252"/>
      <c r="D642" s="253"/>
      <c r="E642" s="184"/>
      <c r="F642" s="185"/>
      <c r="G642" s="236"/>
      <c r="H642" s="204"/>
      <c r="I642" s="204"/>
      <c r="J642" s="204"/>
      <c r="K642" s="204"/>
      <c r="L642" s="204"/>
      <c r="M642" s="204"/>
      <c r="N642" s="204"/>
      <c r="O642" s="204"/>
      <c r="P642" s="204"/>
      <c r="Q642" s="204"/>
      <c r="R642" s="204"/>
      <c r="S642" s="204"/>
      <c r="T642" s="204"/>
      <c r="U642" s="204"/>
      <c r="V642" s="204"/>
      <c r="W642" s="204"/>
      <c r="X642" s="237"/>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997"/>
      <c r="B643" s="253"/>
      <c r="C643" s="252"/>
      <c r="D643" s="253"/>
      <c r="E643" s="197" t="s">
        <v>408</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997"/>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997"/>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997"/>
      <c r="B646" s="253"/>
      <c r="C646" s="252"/>
      <c r="D646" s="253"/>
      <c r="E646" s="239" t="s">
        <v>403</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543</v>
      </c>
      <c r="AJ647" s="172"/>
      <c r="AK647" s="172"/>
      <c r="AL647" s="173"/>
      <c r="AM647" s="172" t="s">
        <v>544</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997"/>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8"/>
      <c r="AR648" s="180"/>
      <c r="AS648" s="181" t="s">
        <v>233</v>
      </c>
      <c r="AT648" s="182"/>
      <c r="AU648" s="180"/>
      <c r="AV648" s="180"/>
      <c r="AW648" s="181" t="s">
        <v>179</v>
      </c>
      <c r="AX648" s="190"/>
      <c r="AY648">
        <f>$AY$647</f>
        <v>0</v>
      </c>
    </row>
    <row r="649" spans="1:51" ht="23.25" hidden="1" customHeight="1" x14ac:dyDescent="0.15">
      <c r="A649" s="997"/>
      <c r="B649" s="253"/>
      <c r="C649" s="252"/>
      <c r="D649" s="253"/>
      <c r="E649" s="184"/>
      <c r="F649" s="185"/>
      <c r="G649" s="231"/>
      <c r="H649" s="201"/>
      <c r="I649" s="201"/>
      <c r="J649" s="201"/>
      <c r="K649" s="201"/>
      <c r="L649" s="201"/>
      <c r="M649" s="201"/>
      <c r="N649" s="201"/>
      <c r="O649" s="201"/>
      <c r="P649" s="201"/>
      <c r="Q649" s="201"/>
      <c r="R649" s="201"/>
      <c r="S649" s="201"/>
      <c r="T649" s="201"/>
      <c r="U649" s="201"/>
      <c r="V649" s="201"/>
      <c r="W649" s="201"/>
      <c r="X649" s="232"/>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997"/>
      <c r="B650" s="253"/>
      <c r="C650" s="252"/>
      <c r="D650" s="253"/>
      <c r="E650" s="184"/>
      <c r="F650" s="185"/>
      <c r="G650" s="233"/>
      <c r="H650" s="234"/>
      <c r="I650" s="234"/>
      <c r="J650" s="234"/>
      <c r="K650" s="234"/>
      <c r="L650" s="234"/>
      <c r="M650" s="234"/>
      <c r="N650" s="234"/>
      <c r="O650" s="234"/>
      <c r="P650" s="234"/>
      <c r="Q650" s="234"/>
      <c r="R650" s="234"/>
      <c r="S650" s="234"/>
      <c r="T650" s="234"/>
      <c r="U650" s="234"/>
      <c r="V650" s="234"/>
      <c r="W650" s="234"/>
      <c r="X650" s="235"/>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997"/>
      <c r="B651" s="253"/>
      <c r="C651" s="252"/>
      <c r="D651" s="253"/>
      <c r="E651" s="184"/>
      <c r="F651" s="185"/>
      <c r="G651" s="236"/>
      <c r="H651" s="204"/>
      <c r="I651" s="204"/>
      <c r="J651" s="204"/>
      <c r="K651" s="204"/>
      <c r="L651" s="204"/>
      <c r="M651" s="204"/>
      <c r="N651" s="204"/>
      <c r="O651" s="204"/>
      <c r="P651" s="204"/>
      <c r="Q651" s="204"/>
      <c r="R651" s="204"/>
      <c r="S651" s="204"/>
      <c r="T651" s="204"/>
      <c r="U651" s="204"/>
      <c r="V651" s="204"/>
      <c r="W651" s="204"/>
      <c r="X651" s="237"/>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997"/>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543</v>
      </c>
      <c r="AJ652" s="172"/>
      <c r="AK652" s="172"/>
      <c r="AL652" s="173"/>
      <c r="AM652" s="172" t="s">
        <v>544</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997"/>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8"/>
      <c r="AR653" s="180"/>
      <c r="AS653" s="181" t="s">
        <v>233</v>
      </c>
      <c r="AT653" s="182"/>
      <c r="AU653" s="180"/>
      <c r="AV653" s="180"/>
      <c r="AW653" s="181" t="s">
        <v>179</v>
      </c>
      <c r="AX653" s="190"/>
      <c r="AY653">
        <f>$AY$652</f>
        <v>0</v>
      </c>
    </row>
    <row r="654" spans="1:51" ht="23.25" hidden="1" customHeight="1" x14ac:dyDescent="0.15">
      <c r="A654" s="997"/>
      <c r="B654" s="253"/>
      <c r="C654" s="252"/>
      <c r="D654" s="253"/>
      <c r="E654" s="184"/>
      <c r="F654" s="185"/>
      <c r="G654" s="231"/>
      <c r="H654" s="201"/>
      <c r="I654" s="201"/>
      <c r="J654" s="201"/>
      <c r="K654" s="201"/>
      <c r="L654" s="201"/>
      <c r="M654" s="201"/>
      <c r="N654" s="201"/>
      <c r="O654" s="201"/>
      <c r="P654" s="201"/>
      <c r="Q654" s="201"/>
      <c r="R654" s="201"/>
      <c r="S654" s="201"/>
      <c r="T654" s="201"/>
      <c r="U654" s="201"/>
      <c r="V654" s="201"/>
      <c r="W654" s="201"/>
      <c r="X654" s="232"/>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997"/>
      <c r="B655" s="253"/>
      <c r="C655" s="252"/>
      <c r="D655" s="253"/>
      <c r="E655" s="184"/>
      <c r="F655" s="185"/>
      <c r="G655" s="233"/>
      <c r="H655" s="234"/>
      <c r="I655" s="234"/>
      <c r="J655" s="234"/>
      <c r="K655" s="234"/>
      <c r="L655" s="234"/>
      <c r="M655" s="234"/>
      <c r="N655" s="234"/>
      <c r="O655" s="234"/>
      <c r="P655" s="234"/>
      <c r="Q655" s="234"/>
      <c r="R655" s="234"/>
      <c r="S655" s="234"/>
      <c r="T655" s="234"/>
      <c r="U655" s="234"/>
      <c r="V655" s="234"/>
      <c r="W655" s="234"/>
      <c r="X655" s="235"/>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997"/>
      <c r="B656" s="253"/>
      <c r="C656" s="252"/>
      <c r="D656" s="253"/>
      <c r="E656" s="184"/>
      <c r="F656" s="185"/>
      <c r="G656" s="236"/>
      <c r="H656" s="204"/>
      <c r="I656" s="204"/>
      <c r="J656" s="204"/>
      <c r="K656" s="204"/>
      <c r="L656" s="204"/>
      <c r="M656" s="204"/>
      <c r="N656" s="204"/>
      <c r="O656" s="204"/>
      <c r="P656" s="204"/>
      <c r="Q656" s="204"/>
      <c r="R656" s="204"/>
      <c r="S656" s="204"/>
      <c r="T656" s="204"/>
      <c r="U656" s="204"/>
      <c r="V656" s="204"/>
      <c r="W656" s="204"/>
      <c r="X656" s="237"/>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997"/>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543</v>
      </c>
      <c r="AJ657" s="172"/>
      <c r="AK657" s="172"/>
      <c r="AL657" s="173"/>
      <c r="AM657" s="172" t="s">
        <v>544</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997"/>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8"/>
      <c r="AR658" s="180"/>
      <c r="AS658" s="181" t="s">
        <v>233</v>
      </c>
      <c r="AT658" s="182"/>
      <c r="AU658" s="180"/>
      <c r="AV658" s="180"/>
      <c r="AW658" s="181" t="s">
        <v>179</v>
      </c>
      <c r="AX658" s="190"/>
      <c r="AY658">
        <f>$AY$657</f>
        <v>0</v>
      </c>
    </row>
    <row r="659" spans="1:51" ht="23.25" hidden="1" customHeight="1" x14ac:dyDescent="0.15">
      <c r="A659" s="997"/>
      <c r="B659" s="253"/>
      <c r="C659" s="252"/>
      <c r="D659" s="253"/>
      <c r="E659" s="184"/>
      <c r="F659" s="185"/>
      <c r="G659" s="231"/>
      <c r="H659" s="201"/>
      <c r="I659" s="201"/>
      <c r="J659" s="201"/>
      <c r="K659" s="201"/>
      <c r="L659" s="201"/>
      <c r="M659" s="201"/>
      <c r="N659" s="201"/>
      <c r="O659" s="201"/>
      <c r="P659" s="201"/>
      <c r="Q659" s="201"/>
      <c r="R659" s="201"/>
      <c r="S659" s="201"/>
      <c r="T659" s="201"/>
      <c r="U659" s="201"/>
      <c r="V659" s="201"/>
      <c r="W659" s="201"/>
      <c r="X659" s="232"/>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997"/>
      <c r="B660" s="253"/>
      <c r="C660" s="252"/>
      <c r="D660" s="253"/>
      <c r="E660" s="184"/>
      <c r="F660" s="185"/>
      <c r="G660" s="233"/>
      <c r="H660" s="234"/>
      <c r="I660" s="234"/>
      <c r="J660" s="234"/>
      <c r="K660" s="234"/>
      <c r="L660" s="234"/>
      <c r="M660" s="234"/>
      <c r="N660" s="234"/>
      <c r="O660" s="234"/>
      <c r="P660" s="234"/>
      <c r="Q660" s="234"/>
      <c r="R660" s="234"/>
      <c r="S660" s="234"/>
      <c r="T660" s="234"/>
      <c r="U660" s="234"/>
      <c r="V660" s="234"/>
      <c r="W660" s="234"/>
      <c r="X660" s="235"/>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997"/>
      <c r="B661" s="253"/>
      <c r="C661" s="252"/>
      <c r="D661" s="253"/>
      <c r="E661" s="184"/>
      <c r="F661" s="185"/>
      <c r="G661" s="236"/>
      <c r="H661" s="204"/>
      <c r="I661" s="204"/>
      <c r="J661" s="204"/>
      <c r="K661" s="204"/>
      <c r="L661" s="204"/>
      <c r="M661" s="204"/>
      <c r="N661" s="204"/>
      <c r="O661" s="204"/>
      <c r="P661" s="204"/>
      <c r="Q661" s="204"/>
      <c r="R661" s="204"/>
      <c r="S661" s="204"/>
      <c r="T661" s="204"/>
      <c r="U661" s="204"/>
      <c r="V661" s="204"/>
      <c r="W661" s="204"/>
      <c r="X661" s="237"/>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997"/>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543</v>
      </c>
      <c r="AJ662" s="172"/>
      <c r="AK662" s="172"/>
      <c r="AL662" s="173"/>
      <c r="AM662" s="172" t="s">
        <v>544</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997"/>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8"/>
      <c r="AR663" s="180"/>
      <c r="AS663" s="181" t="s">
        <v>233</v>
      </c>
      <c r="AT663" s="182"/>
      <c r="AU663" s="180"/>
      <c r="AV663" s="180"/>
      <c r="AW663" s="181" t="s">
        <v>179</v>
      </c>
      <c r="AX663" s="190"/>
      <c r="AY663">
        <f>$AY$662</f>
        <v>0</v>
      </c>
    </row>
    <row r="664" spans="1:51" ht="23.25" hidden="1" customHeight="1" x14ac:dyDescent="0.15">
      <c r="A664" s="997"/>
      <c r="B664" s="253"/>
      <c r="C664" s="252"/>
      <c r="D664" s="253"/>
      <c r="E664" s="184"/>
      <c r="F664" s="185"/>
      <c r="G664" s="231"/>
      <c r="H664" s="201"/>
      <c r="I664" s="201"/>
      <c r="J664" s="201"/>
      <c r="K664" s="201"/>
      <c r="L664" s="201"/>
      <c r="M664" s="201"/>
      <c r="N664" s="201"/>
      <c r="O664" s="201"/>
      <c r="P664" s="201"/>
      <c r="Q664" s="201"/>
      <c r="R664" s="201"/>
      <c r="S664" s="201"/>
      <c r="T664" s="201"/>
      <c r="U664" s="201"/>
      <c r="V664" s="201"/>
      <c r="W664" s="201"/>
      <c r="X664" s="232"/>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997"/>
      <c r="B665" s="253"/>
      <c r="C665" s="252"/>
      <c r="D665" s="253"/>
      <c r="E665" s="184"/>
      <c r="F665" s="185"/>
      <c r="G665" s="233"/>
      <c r="H665" s="234"/>
      <c r="I665" s="234"/>
      <c r="J665" s="234"/>
      <c r="K665" s="234"/>
      <c r="L665" s="234"/>
      <c r="M665" s="234"/>
      <c r="N665" s="234"/>
      <c r="O665" s="234"/>
      <c r="P665" s="234"/>
      <c r="Q665" s="234"/>
      <c r="R665" s="234"/>
      <c r="S665" s="234"/>
      <c r="T665" s="234"/>
      <c r="U665" s="234"/>
      <c r="V665" s="234"/>
      <c r="W665" s="234"/>
      <c r="X665" s="235"/>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997"/>
      <c r="B666" s="253"/>
      <c r="C666" s="252"/>
      <c r="D666" s="253"/>
      <c r="E666" s="184"/>
      <c r="F666" s="185"/>
      <c r="G666" s="236"/>
      <c r="H666" s="204"/>
      <c r="I666" s="204"/>
      <c r="J666" s="204"/>
      <c r="K666" s="204"/>
      <c r="L666" s="204"/>
      <c r="M666" s="204"/>
      <c r="N666" s="204"/>
      <c r="O666" s="204"/>
      <c r="P666" s="204"/>
      <c r="Q666" s="204"/>
      <c r="R666" s="204"/>
      <c r="S666" s="204"/>
      <c r="T666" s="204"/>
      <c r="U666" s="204"/>
      <c r="V666" s="204"/>
      <c r="W666" s="204"/>
      <c r="X666" s="237"/>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997"/>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543</v>
      </c>
      <c r="AJ667" s="172"/>
      <c r="AK667" s="172"/>
      <c r="AL667" s="173"/>
      <c r="AM667" s="172" t="s">
        <v>544</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997"/>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8"/>
      <c r="AR668" s="180"/>
      <c r="AS668" s="181" t="s">
        <v>233</v>
      </c>
      <c r="AT668" s="182"/>
      <c r="AU668" s="180"/>
      <c r="AV668" s="180"/>
      <c r="AW668" s="181" t="s">
        <v>179</v>
      </c>
      <c r="AX668" s="190"/>
      <c r="AY668">
        <f>$AY$667</f>
        <v>0</v>
      </c>
    </row>
    <row r="669" spans="1:51" ht="23.25" hidden="1" customHeight="1" x14ac:dyDescent="0.15">
      <c r="A669" s="997"/>
      <c r="B669" s="253"/>
      <c r="C669" s="252"/>
      <c r="D669" s="253"/>
      <c r="E669" s="184"/>
      <c r="F669" s="185"/>
      <c r="G669" s="231"/>
      <c r="H669" s="201"/>
      <c r="I669" s="201"/>
      <c r="J669" s="201"/>
      <c r="K669" s="201"/>
      <c r="L669" s="201"/>
      <c r="M669" s="201"/>
      <c r="N669" s="201"/>
      <c r="O669" s="201"/>
      <c r="P669" s="201"/>
      <c r="Q669" s="201"/>
      <c r="R669" s="201"/>
      <c r="S669" s="201"/>
      <c r="T669" s="201"/>
      <c r="U669" s="201"/>
      <c r="V669" s="201"/>
      <c r="W669" s="201"/>
      <c r="X669" s="232"/>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997"/>
      <c r="B670" s="253"/>
      <c r="C670" s="252"/>
      <c r="D670" s="253"/>
      <c r="E670" s="184"/>
      <c r="F670" s="185"/>
      <c r="G670" s="233"/>
      <c r="H670" s="234"/>
      <c r="I670" s="234"/>
      <c r="J670" s="234"/>
      <c r="K670" s="234"/>
      <c r="L670" s="234"/>
      <c r="M670" s="234"/>
      <c r="N670" s="234"/>
      <c r="O670" s="234"/>
      <c r="P670" s="234"/>
      <c r="Q670" s="234"/>
      <c r="R670" s="234"/>
      <c r="S670" s="234"/>
      <c r="T670" s="234"/>
      <c r="U670" s="234"/>
      <c r="V670" s="234"/>
      <c r="W670" s="234"/>
      <c r="X670" s="235"/>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997"/>
      <c r="B671" s="253"/>
      <c r="C671" s="252"/>
      <c r="D671" s="253"/>
      <c r="E671" s="184"/>
      <c r="F671" s="185"/>
      <c r="G671" s="236"/>
      <c r="H671" s="204"/>
      <c r="I671" s="204"/>
      <c r="J671" s="204"/>
      <c r="K671" s="204"/>
      <c r="L671" s="204"/>
      <c r="M671" s="204"/>
      <c r="N671" s="204"/>
      <c r="O671" s="204"/>
      <c r="P671" s="204"/>
      <c r="Q671" s="204"/>
      <c r="R671" s="204"/>
      <c r="S671" s="204"/>
      <c r="T671" s="204"/>
      <c r="U671" s="204"/>
      <c r="V671" s="204"/>
      <c r="W671" s="204"/>
      <c r="X671" s="237"/>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997"/>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543</v>
      </c>
      <c r="AJ672" s="172"/>
      <c r="AK672" s="172"/>
      <c r="AL672" s="173"/>
      <c r="AM672" s="172" t="s">
        <v>544</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997"/>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8"/>
      <c r="AR673" s="180"/>
      <c r="AS673" s="181" t="s">
        <v>233</v>
      </c>
      <c r="AT673" s="182"/>
      <c r="AU673" s="180"/>
      <c r="AV673" s="180"/>
      <c r="AW673" s="181" t="s">
        <v>179</v>
      </c>
      <c r="AX673" s="190"/>
      <c r="AY673">
        <f>$AY$672</f>
        <v>0</v>
      </c>
    </row>
    <row r="674" spans="1:51" ht="23.25" hidden="1" customHeight="1" x14ac:dyDescent="0.15">
      <c r="A674" s="997"/>
      <c r="B674" s="253"/>
      <c r="C674" s="252"/>
      <c r="D674" s="253"/>
      <c r="E674" s="184"/>
      <c r="F674" s="185"/>
      <c r="G674" s="231"/>
      <c r="H674" s="201"/>
      <c r="I674" s="201"/>
      <c r="J674" s="201"/>
      <c r="K674" s="201"/>
      <c r="L674" s="201"/>
      <c r="M674" s="201"/>
      <c r="N674" s="201"/>
      <c r="O674" s="201"/>
      <c r="P674" s="201"/>
      <c r="Q674" s="201"/>
      <c r="R674" s="201"/>
      <c r="S674" s="201"/>
      <c r="T674" s="201"/>
      <c r="U674" s="201"/>
      <c r="V674" s="201"/>
      <c r="W674" s="201"/>
      <c r="X674" s="232"/>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997"/>
      <c r="B675" s="253"/>
      <c r="C675" s="252"/>
      <c r="D675" s="253"/>
      <c r="E675" s="184"/>
      <c r="F675" s="185"/>
      <c r="G675" s="233"/>
      <c r="H675" s="234"/>
      <c r="I675" s="234"/>
      <c r="J675" s="234"/>
      <c r="K675" s="234"/>
      <c r="L675" s="234"/>
      <c r="M675" s="234"/>
      <c r="N675" s="234"/>
      <c r="O675" s="234"/>
      <c r="P675" s="234"/>
      <c r="Q675" s="234"/>
      <c r="R675" s="234"/>
      <c r="S675" s="234"/>
      <c r="T675" s="234"/>
      <c r="U675" s="234"/>
      <c r="V675" s="234"/>
      <c r="W675" s="234"/>
      <c r="X675" s="235"/>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997"/>
      <c r="B676" s="253"/>
      <c r="C676" s="252"/>
      <c r="D676" s="253"/>
      <c r="E676" s="184"/>
      <c r="F676" s="185"/>
      <c r="G676" s="236"/>
      <c r="H676" s="204"/>
      <c r="I676" s="204"/>
      <c r="J676" s="204"/>
      <c r="K676" s="204"/>
      <c r="L676" s="204"/>
      <c r="M676" s="204"/>
      <c r="N676" s="204"/>
      <c r="O676" s="204"/>
      <c r="P676" s="204"/>
      <c r="Q676" s="204"/>
      <c r="R676" s="204"/>
      <c r="S676" s="204"/>
      <c r="T676" s="204"/>
      <c r="U676" s="204"/>
      <c r="V676" s="204"/>
      <c r="W676" s="204"/>
      <c r="X676" s="237"/>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997"/>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543</v>
      </c>
      <c r="AJ677" s="172"/>
      <c r="AK677" s="172"/>
      <c r="AL677" s="173"/>
      <c r="AM677" s="172" t="s">
        <v>544</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997"/>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8"/>
      <c r="AR678" s="180"/>
      <c r="AS678" s="181" t="s">
        <v>233</v>
      </c>
      <c r="AT678" s="182"/>
      <c r="AU678" s="180"/>
      <c r="AV678" s="180"/>
      <c r="AW678" s="181" t="s">
        <v>179</v>
      </c>
      <c r="AX678" s="190"/>
      <c r="AY678">
        <f>$AY$677</f>
        <v>0</v>
      </c>
    </row>
    <row r="679" spans="1:51" ht="23.25" hidden="1" customHeight="1" x14ac:dyDescent="0.15">
      <c r="A679" s="997"/>
      <c r="B679" s="253"/>
      <c r="C679" s="252"/>
      <c r="D679" s="253"/>
      <c r="E679" s="184"/>
      <c r="F679" s="185"/>
      <c r="G679" s="231"/>
      <c r="H679" s="201"/>
      <c r="I679" s="201"/>
      <c r="J679" s="201"/>
      <c r="K679" s="201"/>
      <c r="L679" s="201"/>
      <c r="M679" s="201"/>
      <c r="N679" s="201"/>
      <c r="O679" s="201"/>
      <c r="P679" s="201"/>
      <c r="Q679" s="201"/>
      <c r="R679" s="201"/>
      <c r="S679" s="201"/>
      <c r="T679" s="201"/>
      <c r="U679" s="201"/>
      <c r="V679" s="201"/>
      <c r="W679" s="201"/>
      <c r="X679" s="232"/>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997"/>
      <c r="B680" s="253"/>
      <c r="C680" s="252"/>
      <c r="D680" s="253"/>
      <c r="E680" s="184"/>
      <c r="F680" s="185"/>
      <c r="G680" s="233"/>
      <c r="H680" s="234"/>
      <c r="I680" s="234"/>
      <c r="J680" s="234"/>
      <c r="K680" s="234"/>
      <c r="L680" s="234"/>
      <c r="M680" s="234"/>
      <c r="N680" s="234"/>
      <c r="O680" s="234"/>
      <c r="P680" s="234"/>
      <c r="Q680" s="234"/>
      <c r="R680" s="234"/>
      <c r="S680" s="234"/>
      <c r="T680" s="234"/>
      <c r="U680" s="234"/>
      <c r="V680" s="234"/>
      <c r="W680" s="234"/>
      <c r="X680" s="235"/>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997"/>
      <c r="B681" s="253"/>
      <c r="C681" s="252"/>
      <c r="D681" s="253"/>
      <c r="E681" s="184"/>
      <c r="F681" s="185"/>
      <c r="G681" s="236"/>
      <c r="H681" s="204"/>
      <c r="I681" s="204"/>
      <c r="J681" s="204"/>
      <c r="K681" s="204"/>
      <c r="L681" s="204"/>
      <c r="M681" s="204"/>
      <c r="N681" s="204"/>
      <c r="O681" s="204"/>
      <c r="P681" s="204"/>
      <c r="Q681" s="204"/>
      <c r="R681" s="204"/>
      <c r="S681" s="204"/>
      <c r="T681" s="204"/>
      <c r="U681" s="204"/>
      <c r="V681" s="204"/>
      <c r="W681" s="204"/>
      <c r="X681" s="237"/>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997"/>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543</v>
      </c>
      <c r="AJ682" s="172"/>
      <c r="AK682" s="172"/>
      <c r="AL682" s="173"/>
      <c r="AM682" s="172" t="s">
        <v>544</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997"/>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8"/>
      <c r="AR683" s="180"/>
      <c r="AS683" s="181" t="s">
        <v>233</v>
      </c>
      <c r="AT683" s="182"/>
      <c r="AU683" s="180"/>
      <c r="AV683" s="180"/>
      <c r="AW683" s="181" t="s">
        <v>179</v>
      </c>
      <c r="AX683" s="190"/>
      <c r="AY683">
        <f>$AY$682</f>
        <v>0</v>
      </c>
    </row>
    <row r="684" spans="1:51" ht="23.25" hidden="1" customHeight="1" x14ac:dyDescent="0.15">
      <c r="A684" s="997"/>
      <c r="B684" s="253"/>
      <c r="C684" s="252"/>
      <c r="D684" s="253"/>
      <c r="E684" s="184"/>
      <c r="F684" s="185"/>
      <c r="G684" s="231"/>
      <c r="H684" s="201"/>
      <c r="I684" s="201"/>
      <c r="J684" s="201"/>
      <c r="K684" s="201"/>
      <c r="L684" s="201"/>
      <c r="M684" s="201"/>
      <c r="N684" s="201"/>
      <c r="O684" s="201"/>
      <c r="P684" s="201"/>
      <c r="Q684" s="201"/>
      <c r="R684" s="201"/>
      <c r="S684" s="201"/>
      <c r="T684" s="201"/>
      <c r="U684" s="201"/>
      <c r="V684" s="201"/>
      <c r="W684" s="201"/>
      <c r="X684" s="232"/>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997"/>
      <c r="B685" s="253"/>
      <c r="C685" s="252"/>
      <c r="D685" s="253"/>
      <c r="E685" s="184"/>
      <c r="F685" s="185"/>
      <c r="G685" s="233"/>
      <c r="H685" s="234"/>
      <c r="I685" s="234"/>
      <c r="J685" s="234"/>
      <c r="K685" s="234"/>
      <c r="L685" s="234"/>
      <c r="M685" s="234"/>
      <c r="N685" s="234"/>
      <c r="O685" s="234"/>
      <c r="P685" s="234"/>
      <c r="Q685" s="234"/>
      <c r="R685" s="234"/>
      <c r="S685" s="234"/>
      <c r="T685" s="234"/>
      <c r="U685" s="234"/>
      <c r="V685" s="234"/>
      <c r="W685" s="234"/>
      <c r="X685" s="235"/>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997"/>
      <c r="B686" s="253"/>
      <c r="C686" s="252"/>
      <c r="D686" s="253"/>
      <c r="E686" s="184"/>
      <c r="F686" s="185"/>
      <c r="G686" s="236"/>
      <c r="H686" s="204"/>
      <c r="I686" s="204"/>
      <c r="J686" s="204"/>
      <c r="K686" s="204"/>
      <c r="L686" s="204"/>
      <c r="M686" s="204"/>
      <c r="N686" s="204"/>
      <c r="O686" s="204"/>
      <c r="P686" s="204"/>
      <c r="Q686" s="204"/>
      <c r="R686" s="204"/>
      <c r="S686" s="204"/>
      <c r="T686" s="204"/>
      <c r="U686" s="204"/>
      <c r="V686" s="204"/>
      <c r="W686" s="204"/>
      <c r="X686" s="237"/>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997"/>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543</v>
      </c>
      <c r="AJ687" s="172"/>
      <c r="AK687" s="172"/>
      <c r="AL687" s="173"/>
      <c r="AM687" s="172" t="s">
        <v>544</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997"/>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8"/>
      <c r="AR688" s="180"/>
      <c r="AS688" s="181" t="s">
        <v>233</v>
      </c>
      <c r="AT688" s="182"/>
      <c r="AU688" s="180"/>
      <c r="AV688" s="180"/>
      <c r="AW688" s="181" t="s">
        <v>179</v>
      </c>
      <c r="AX688" s="190"/>
      <c r="AY688">
        <f>$AY$687</f>
        <v>0</v>
      </c>
    </row>
    <row r="689" spans="1:51" ht="23.25" hidden="1" customHeight="1" x14ac:dyDescent="0.15">
      <c r="A689" s="997"/>
      <c r="B689" s="253"/>
      <c r="C689" s="252"/>
      <c r="D689" s="253"/>
      <c r="E689" s="184"/>
      <c r="F689" s="185"/>
      <c r="G689" s="231"/>
      <c r="H689" s="201"/>
      <c r="I689" s="201"/>
      <c r="J689" s="201"/>
      <c r="K689" s="201"/>
      <c r="L689" s="201"/>
      <c r="M689" s="201"/>
      <c r="N689" s="201"/>
      <c r="O689" s="201"/>
      <c r="P689" s="201"/>
      <c r="Q689" s="201"/>
      <c r="R689" s="201"/>
      <c r="S689" s="201"/>
      <c r="T689" s="201"/>
      <c r="U689" s="201"/>
      <c r="V689" s="201"/>
      <c r="W689" s="201"/>
      <c r="X689" s="232"/>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997"/>
      <c r="B690" s="253"/>
      <c r="C690" s="252"/>
      <c r="D690" s="253"/>
      <c r="E690" s="184"/>
      <c r="F690" s="185"/>
      <c r="G690" s="233"/>
      <c r="H690" s="234"/>
      <c r="I690" s="234"/>
      <c r="J690" s="234"/>
      <c r="K690" s="234"/>
      <c r="L690" s="234"/>
      <c r="M690" s="234"/>
      <c r="N690" s="234"/>
      <c r="O690" s="234"/>
      <c r="P690" s="234"/>
      <c r="Q690" s="234"/>
      <c r="R690" s="234"/>
      <c r="S690" s="234"/>
      <c r="T690" s="234"/>
      <c r="U690" s="234"/>
      <c r="V690" s="234"/>
      <c r="W690" s="234"/>
      <c r="X690" s="235"/>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997"/>
      <c r="B691" s="253"/>
      <c r="C691" s="252"/>
      <c r="D691" s="253"/>
      <c r="E691" s="184"/>
      <c r="F691" s="185"/>
      <c r="G691" s="236"/>
      <c r="H691" s="204"/>
      <c r="I691" s="204"/>
      <c r="J691" s="204"/>
      <c r="K691" s="204"/>
      <c r="L691" s="204"/>
      <c r="M691" s="204"/>
      <c r="N691" s="204"/>
      <c r="O691" s="204"/>
      <c r="P691" s="204"/>
      <c r="Q691" s="204"/>
      <c r="R691" s="204"/>
      <c r="S691" s="204"/>
      <c r="T691" s="204"/>
      <c r="U691" s="204"/>
      <c r="V691" s="204"/>
      <c r="W691" s="204"/>
      <c r="X691" s="237"/>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997"/>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543</v>
      </c>
      <c r="AJ692" s="172"/>
      <c r="AK692" s="172"/>
      <c r="AL692" s="173"/>
      <c r="AM692" s="172" t="s">
        <v>544</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997"/>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8"/>
      <c r="AR693" s="180"/>
      <c r="AS693" s="181" t="s">
        <v>233</v>
      </c>
      <c r="AT693" s="182"/>
      <c r="AU693" s="180"/>
      <c r="AV693" s="180"/>
      <c r="AW693" s="181" t="s">
        <v>179</v>
      </c>
      <c r="AX693" s="190"/>
      <c r="AY693">
        <f>$AY$692</f>
        <v>0</v>
      </c>
    </row>
    <row r="694" spans="1:51" ht="23.25" hidden="1" customHeight="1" x14ac:dyDescent="0.15">
      <c r="A694" s="997"/>
      <c r="B694" s="253"/>
      <c r="C694" s="252"/>
      <c r="D694" s="253"/>
      <c r="E694" s="184"/>
      <c r="F694" s="185"/>
      <c r="G694" s="231"/>
      <c r="H694" s="201"/>
      <c r="I694" s="201"/>
      <c r="J694" s="201"/>
      <c r="K694" s="201"/>
      <c r="L694" s="201"/>
      <c r="M694" s="201"/>
      <c r="N694" s="201"/>
      <c r="O694" s="201"/>
      <c r="P694" s="201"/>
      <c r="Q694" s="201"/>
      <c r="R694" s="201"/>
      <c r="S694" s="201"/>
      <c r="T694" s="201"/>
      <c r="U694" s="201"/>
      <c r="V694" s="201"/>
      <c r="W694" s="201"/>
      <c r="X694" s="232"/>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997"/>
      <c r="B695" s="253"/>
      <c r="C695" s="252"/>
      <c r="D695" s="253"/>
      <c r="E695" s="184"/>
      <c r="F695" s="185"/>
      <c r="G695" s="233"/>
      <c r="H695" s="234"/>
      <c r="I695" s="234"/>
      <c r="J695" s="234"/>
      <c r="K695" s="234"/>
      <c r="L695" s="234"/>
      <c r="M695" s="234"/>
      <c r="N695" s="234"/>
      <c r="O695" s="234"/>
      <c r="P695" s="234"/>
      <c r="Q695" s="234"/>
      <c r="R695" s="234"/>
      <c r="S695" s="234"/>
      <c r="T695" s="234"/>
      <c r="U695" s="234"/>
      <c r="V695" s="234"/>
      <c r="W695" s="234"/>
      <c r="X695" s="235"/>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997"/>
      <c r="B696" s="253"/>
      <c r="C696" s="252"/>
      <c r="D696" s="253"/>
      <c r="E696" s="184"/>
      <c r="F696" s="185"/>
      <c r="G696" s="236"/>
      <c r="H696" s="204"/>
      <c r="I696" s="204"/>
      <c r="J696" s="204"/>
      <c r="K696" s="204"/>
      <c r="L696" s="204"/>
      <c r="M696" s="204"/>
      <c r="N696" s="204"/>
      <c r="O696" s="204"/>
      <c r="P696" s="204"/>
      <c r="Q696" s="204"/>
      <c r="R696" s="204"/>
      <c r="S696" s="204"/>
      <c r="T696" s="204"/>
      <c r="U696" s="204"/>
      <c r="V696" s="204"/>
      <c r="W696" s="204"/>
      <c r="X696" s="237"/>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997"/>
      <c r="B697" s="253"/>
      <c r="C697" s="252"/>
      <c r="D697" s="253"/>
      <c r="E697" s="197" t="s">
        <v>408</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997"/>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77.25" customHeight="1" x14ac:dyDescent="0.15">
      <c r="A702" s="528" t="s">
        <v>140</v>
      </c>
      <c r="B702" s="52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8" t="s">
        <v>746</v>
      </c>
      <c r="AE702" s="899"/>
      <c r="AF702" s="899"/>
      <c r="AG702" s="888" t="s">
        <v>753</v>
      </c>
      <c r="AH702" s="889"/>
      <c r="AI702" s="889"/>
      <c r="AJ702" s="889"/>
      <c r="AK702" s="889"/>
      <c r="AL702" s="889"/>
      <c r="AM702" s="889"/>
      <c r="AN702" s="889"/>
      <c r="AO702" s="889"/>
      <c r="AP702" s="889"/>
      <c r="AQ702" s="889"/>
      <c r="AR702" s="889"/>
      <c r="AS702" s="889"/>
      <c r="AT702" s="889"/>
      <c r="AU702" s="889"/>
      <c r="AV702" s="889"/>
      <c r="AW702" s="889"/>
      <c r="AX702" s="890"/>
    </row>
    <row r="703" spans="1:51" ht="56.25" customHeight="1" x14ac:dyDescent="0.15">
      <c r="A703" s="530"/>
      <c r="B703" s="531"/>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94" t="s">
        <v>746</v>
      </c>
      <c r="AE703" s="195"/>
      <c r="AF703" s="195"/>
      <c r="AG703" s="618" t="s">
        <v>754</v>
      </c>
      <c r="AH703" s="619"/>
      <c r="AI703" s="619"/>
      <c r="AJ703" s="619"/>
      <c r="AK703" s="619"/>
      <c r="AL703" s="619"/>
      <c r="AM703" s="619"/>
      <c r="AN703" s="619"/>
      <c r="AO703" s="619"/>
      <c r="AP703" s="619"/>
      <c r="AQ703" s="619"/>
      <c r="AR703" s="619"/>
      <c r="AS703" s="619"/>
      <c r="AT703" s="619"/>
      <c r="AU703" s="619"/>
      <c r="AV703" s="619"/>
      <c r="AW703" s="619"/>
      <c r="AX703" s="620"/>
    </row>
    <row r="704" spans="1:51" ht="49.5" customHeight="1" x14ac:dyDescent="0.15">
      <c r="A704" s="532"/>
      <c r="B704" s="533"/>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746</v>
      </c>
      <c r="AE704" s="589"/>
      <c r="AF704" s="589"/>
      <c r="AG704" s="431" t="s">
        <v>755</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33"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746</v>
      </c>
      <c r="AE705" s="743"/>
      <c r="AF705" s="743"/>
      <c r="AG705" s="200" t="s">
        <v>756</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15">
      <c r="A706" s="670"/>
      <c r="B706" s="777"/>
      <c r="C706" s="626"/>
      <c r="D706" s="627"/>
      <c r="E706" s="697" t="s">
        <v>381</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94" t="s">
        <v>757</v>
      </c>
      <c r="AE706" s="195"/>
      <c r="AF706" s="196"/>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70"/>
      <c r="B707" s="777"/>
      <c r="C707" s="628"/>
      <c r="D707" s="629"/>
      <c r="E707" s="700" t="s">
        <v>316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6" t="s">
        <v>757</v>
      </c>
      <c r="AE707" s="587"/>
      <c r="AF707" s="587"/>
      <c r="AG707" s="431"/>
      <c r="AH707" s="234"/>
      <c r="AI707" s="234"/>
      <c r="AJ707" s="234"/>
      <c r="AK707" s="234"/>
      <c r="AL707" s="234"/>
      <c r="AM707" s="234"/>
      <c r="AN707" s="234"/>
      <c r="AO707" s="234"/>
      <c r="AP707" s="234"/>
      <c r="AQ707" s="234"/>
      <c r="AR707" s="234"/>
      <c r="AS707" s="234"/>
      <c r="AT707" s="234"/>
      <c r="AU707" s="234"/>
      <c r="AV707" s="234"/>
      <c r="AW707" s="234"/>
      <c r="AX707" s="432"/>
    </row>
    <row r="708" spans="1:50" ht="63.75" customHeight="1" x14ac:dyDescent="0.15">
      <c r="A708" s="670"/>
      <c r="B708" s="671"/>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21" t="s">
        <v>800</v>
      </c>
      <c r="AE708" s="622"/>
      <c r="AF708" s="622"/>
      <c r="AG708" s="525" t="s">
        <v>758</v>
      </c>
      <c r="AH708" s="526"/>
      <c r="AI708" s="526"/>
      <c r="AJ708" s="526"/>
      <c r="AK708" s="526"/>
      <c r="AL708" s="526"/>
      <c r="AM708" s="526"/>
      <c r="AN708" s="526"/>
      <c r="AO708" s="526"/>
      <c r="AP708" s="526"/>
      <c r="AQ708" s="526"/>
      <c r="AR708" s="526"/>
      <c r="AS708" s="526"/>
      <c r="AT708" s="526"/>
      <c r="AU708" s="526"/>
      <c r="AV708" s="526"/>
      <c r="AW708" s="526"/>
      <c r="AX708" s="527"/>
    </row>
    <row r="709" spans="1:50" ht="42.75" customHeight="1" x14ac:dyDescent="0.15">
      <c r="A709" s="670"/>
      <c r="B709" s="671"/>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94" t="s">
        <v>761</v>
      </c>
      <c r="AE709" s="195"/>
      <c r="AF709" s="195"/>
      <c r="AG709" s="618" t="s">
        <v>799</v>
      </c>
      <c r="AH709" s="619"/>
      <c r="AI709" s="619"/>
      <c r="AJ709" s="619"/>
      <c r="AK709" s="619"/>
      <c r="AL709" s="619"/>
      <c r="AM709" s="619"/>
      <c r="AN709" s="619"/>
      <c r="AO709" s="619"/>
      <c r="AP709" s="619"/>
      <c r="AQ709" s="619"/>
      <c r="AR709" s="619"/>
      <c r="AS709" s="619"/>
      <c r="AT709" s="619"/>
      <c r="AU709" s="619"/>
      <c r="AV709" s="619"/>
      <c r="AW709" s="619"/>
      <c r="AX709" s="620"/>
    </row>
    <row r="710" spans="1:50" ht="71.25" customHeight="1" x14ac:dyDescent="0.15">
      <c r="A710" s="670"/>
      <c r="B710" s="671"/>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94" t="s">
        <v>746</v>
      </c>
      <c r="AE710" s="195"/>
      <c r="AF710" s="195"/>
      <c r="AG710" s="618" t="s">
        <v>759</v>
      </c>
      <c r="AH710" s="619"/>
      <c r="AI710" s="619"/>
      <c r="AJ710" s="619"/>
      <c r="AK710" s="619"/>
      <c r="AL710" s="619"/>
      <c r="AM710" s="619"/>
      <c r="AN710" s="619"/>
      <c r="AO710" s="619"/>
      <c r="AP710" s="619"/>
      <c r="AQ710" s="619"/>
      <c r="AR710" s="619"/>
      <c r="AS710" s="619"/>
      <c r="AT710" s="619"/>
      <c r="AU710" s="619"/>
      <c r="AV710" s="619"/>
      <c r="AW710" s="619"/>
      <c r="AX710" s="620"/>
    </row>
    <row r="711" spans="1:50" ht="42" customHeight="1" x14ac:dyDescent="0.15">
      <c r="A711" s="670"/>
      <c r="B711" s="671"/>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94" t="s">
        <v>746</v>
      </c>
      <c r="AE711" s="195"/>
      <c r="AF711" s="195"/>
      <c r="AG711" s="618" t="s">
        <v>760</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70"/>
      <c r="B712" s="671"/>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761</v>
      </c>
      <c r="AE712" s="589"/>
      <c r="AF712" s="589"/>
      <c r="AG712" s="601" t="s">
        <v>718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70"/>
      <c r="B713" s="671"/>
      <c r="C713" s="191" t="s">
        <v>347</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761</v>
      </c>
      <c r="AE713" s="195"/>
      <c r="AF713" s="196"/>
      <c r="AG713" s="618" t="s">
        <v>718</v>
      </c>
      <c r="AH713" s="619"/>
      <c r="AI713" s="619"/>
      <c r="AJ713" s="619"/>
      <c r="AK713" s="619"/>
      <c r="AL713" s="619"/>
      <c r="AM713" s="619"/>
      <c r="AN713" s="619"/>
      <c r="AO713" s="619"/>
      <c r="AP713" s="619"/>
      <c r="AQ713" s="619"/>
      <c r="AR713" s="619"/>
      <c r="AS713" s="619"/>
      <c r="AT713" s="619"/>
      <c r="AU713" s="619"/>
      <c r="AV713" s="619"/>
      <c r="AW713" s="619"/>
      <c r="AX713" s="620"/>
    </row>
    <row r="714" spans="1:50" ht="40.5" customHeight="1" x14ac:dyDescent="0.15">
      <c r="A714" s="672"/>
      <c r="B714" s="673"/>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746</v>
      </c>
      <c r="AE714" s="599"/>
      <c r="AF714" s="600"/>
      <c r="AG714" s="703" t="s">
        <v>762</v>
      </c>
      <c r="AH714" s="704"/>
      <c r="AI714" s="704"/>
      <c r="AJ714" s="704"/>
      <c r="AK714" s="704"/>
      <c r="AL714" s="704"/>
      <c r="AM714" s="704"/>
      <c r="AN714" s="704"/>
      <c r="AO714" s="704"/>
      <c r="AP714" s="704"/>
      <c r="AQ714" s="704"/>
      <c r="AR714" s="704"/>
      <c r="AS714" s="704"/>
      <c r="AT714" s="704"/>
      <c r="AU714" s="704"/>
      <c r="AV714" s="704"/>
      <c r="AW714" s="704"/>
      <c r="AX714" s="705"/>
    </row>
    <row r="715" spans="1:50" ht="41.25" customHeight="1" x14ac:dyDescent="0.15">
      <c r="A715" s="633"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21" t="s">
        <v>761</v>
      </c>
      <c r="AE715" s="622"/>
      <c r="AF715" s="784"/>
      <c r="AG715" s="618" t="s">
        <v>799</v>
      </c>
      <c r="AH715" s="619"/>
      <c r="AI715" s="619"/>
      <c r="AJ715" s="619"/>
      <c r="AK715" s="619"/>
      <c r="AL715" s="619"/>
      <c r="AM715" s="619"/>
      <c r="AN715" s="619"/>
      <c r="AO715" s="619"/>
      <c r="AP715" s="619"/>
      <c r="AQ715" s="619"/>
      <c r="AR715" s="619"/>
      <c r="AS715" s="619"/>
      <c r="AT715" s="619"/>
      <c r="AU715" s="619"/>
      <c r="AV715" s="619"/>
      <c r="AW715" s="619"/>
      <c r="AX715" s="620"/>
    </row>
    <row r="716" spans="1:50" ht="41.25" customHeight="1" x14ac:dyDescent="0.15">
      <c r="A716" s="670"/>
      <c r="B716" s="67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761</v>
      </c>
      <c r="AE716" s="766"/>
      <c r="AF716" s="766"/>
      <c r="AG716" s="618" t="s">
        <v>718</v>
      </c>
      <c r="AH716" s="619"/>
      <c r="AI716" s="619"/>
      <c r="AJ716" s="619"/>
      <c r="AK716" s="619"/>
      <c r="AL716" s="619"/>
      <c r="AM716" s="619"/>
      <c r="AN716" s="619"/>
      <c r="AO716" s="619"/>
      <c r="AP716" s="619"/>
      <c r="AQ716" s="619"/>
      <c r="AR716" s="619"/>
      <c r="AS716" s="619"/>
      <c r="AT716" s="619"/>
      <c r="AU716" s="619"/>
      <c r="AV716" s="619"/>
      <c r="AW716" s="619"/>
      <c r="AX716" s="620"/>
    </row>
    <row r="717" spans="1:50" ht="41.25" customHeight="1" x14ac:dyDescent="0.15">
      <c r="A717" s="670"/>
      <c r="B717" s="671"/>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94" t="s">
        <v>761</v>
      </c>
      <c r="AE717" s="195"/>
      <c r="AF717" s="195"/>
      <c r="AG717" s="618" t="s">
        <v>799</v>
      </c>
      <c r="AH717" s="619"/>
      <c r="AI717" s="619"/>
      <c r="AJ717" s="619"/>
      <c r="AK717" s="619"/>
      <c r="AL717" s="619"/>
      <c r="AM717" s="619"/>
      <c r="AN717" s="619"/>
      <c r="AO717" s="619"/>
      <c r="AP717" s="619"/>
      <c r="AQ717" s="619"/>
      <c r="AR717" s="619"/>
      <c r="AS717" s="619"/>
      <c r="AT717" s="619"/>
      <c r="AU717" s="619"/>
      <c r="AV717" s="619"/>
      <c r="AW717" s="619"/>
      <c r="AX717" s="620"/>
    </row>
    <row r="718" spans="1:50" ht="41.25" customHeight="1" x14ac:dyDescent="0.15">
      <c r="A718" s="672"/>
      <c r="B718" s="673"/>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94" t="s">
        <v>761</v>
      </c>
      <c r="AE718" s="195"/>
      <c r="AF718" s="195"/>
      <c r="AG718" s="618" t="s">
        <v>799</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663" t="s">
        <v>58</v>
      </c>
      <c r="B719" s="66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21" t="s">
        <v>761</v>
      </c>
      <c r="AE719" s="622"/>
      <c r="AF719" s="622"/>
      <c r="AG719" s="200" t="s">
        <v>809</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65"/>
      <c r="B720" s="666"/>
      <c r="C720" s="952" t="s">
        <v>339</v>
      </c>
      <c r="D720" s="948"/>
      <c r="E720" s="948"/>
      <c r="F720" s="953"/>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431"/>
      <c r="AH720" s="234"/>
      <c r="AI720" s="234"/>
      <c r="AJ720" s="234"/>
      <c r="AK720" s="234"/>
      <c r="AL720" s="234"/>
      <c r="AM720" s="234"/>
      <c r="AN720" s="234"/>
      <c r="AO720" s="234"/>
      <c r="AP720" s="234"/>
      <c r="AQ720" s="234"/>
      <c r="AR720" s="234"/>
      <c r="AS720" s="234"/>
      <c r="AT720" s="234"/>
      <c r="AU720" s="234"/>
      <c r="AV720" s="234"/>
      <c r="AW720" s="234"/>
      <c r="AX720" s="432"/>
    </row>
    <row r="721" spans="1:52" ht="24.75" customHeight="1" x14ac:dyDescent="0.15">
      <c r="A721" s="665"/>
      <c r="B721" s="666"/>
      <c r="C721" s="936"/>
      <c r="D721" s="937"/>
      <c r="E721" s="937"/>
      <c r="F721" s="938"/>
      <c r="G721" s="954"/>
      <c r="H721" s="955"/>
      <c r="I721" s="77" t="str">
        <f>IF(OR(G721="　", G721=""), "", "-")</f>
        <v/>
      </c>
      <c r="J721" s="935"/>
      <c r="K721" s="935"/>
      <c r="L721" s="77" t="str">
        <f>IF(M721="","","-")</f>
        <v/>
      </c>
      <c r="M721" s="78"/>
      <c r="N721" s="932"/>
      <c r="O721" s="933"/>
      <c r="P721" s="933"/>
      <c r="Q721" s="933"/>
      <c r="R721" s="933"/>
      <c r="S721" s="933"/>
      <c r="T721" s="933"/>
      <c r="U721" s="933"/>
      <c r="V721" s="933"/>
      <c r="W721" s="933"/>
      <c r="X721" s="933"/>
      <c r="Y721" s="933"/>
      <c r="Z721" s="933"/>
      <c r="AA721" s="933"/>
      <c r="AB721" s="933"/>
      <c r="AC721" s="933"/>
      <c r="AD721" s="933"/>
      <c r="AE721" s="933"/>
      <c r="AF721" s="934"/>
      <c r="AG721" s="431"/>
      <c r="AH721" s="234"/>
      <c r="AI721" s="234"/>
      <c r="AJ721" s="234"/>
      <c r="AK721" s="234"/>
      <c r="AL721" s="234"/>
      <c r="AM721" s="234"/>
      <c r="AN721" s="234"/>
      <c r="AO721" s="234"/>
      <c r="AP721" s="234"/>
      <c r="AQ721" s="234"/>
      <c r="AR721" s="234"/>
      <c r="AS721" s="234"/>
      <c r="AT721" s="234"/>
      <c r="AU721" s="234"/>
      <c r="AV721" s="234"/>
      <c r="AW721" s="234"/>
      <c r="AX721" s="432"/>
    </row>
    <row r="722" spans="1:52" ht="24.75" customHeight="1" x14ac:dyDescent="0.15">
      <c r="A722" s="665"/>
      <c r="B722" s="666"/>
      <c r="C722" s="936"/>
      <c r="D722" s="937"/>
      <c r="E722" s="937"/>
      <c r="F722" s="938"/>
      <c r="G722" s="954"/>
      <c r="H722" s="955"/>
      <c r="I722" s="77" t="str">
        <f t="shared" ref="I722:I725" si="113">IF(OR(G722="　", G722=""), "", "-")</f>
        <v/>
      </c>
      <c r="J722" s="935"/>
      <c r="K722" s="935"/>
      <c r="L722" s="77" t="str">
        <f t="shared" ref="L722:L725" si="114">IF(M722="","","-")</f>
        <v/>
      </c>
      <c r="M722" s="78"/>
      <c r="N722" s="932"/>
      <c r="O722" s="933"/>
      <c r="P722" s="933"/>
      <c r="Q722" s="933"/>
      <c r="R722" s="933"/>
      <c r="S722" s="933"/>
      <c r="T722" s="933"/>
      <c r="U722" s="933"/>
      <c r="V722" s="933"/>
      <c r="W722" s="933"/>
      <c r="X722" s="933"/>
      <c r="Y722" s="933"/>
      <c r="Z722" s="933"/>
      <c r="AA722" s="933"/>
      <c r="AB722" s="933"/>
      <c r="AC722" s="933"/>
      <c r="AD722" s="933"/>
      <c r="AE722" s="933"/>
      <c r="AF722" s="934"/>
      <c r="AG722" s="431"/>
      <c r="AH722" s="234"/>
      <c r="AI722" s="234"/>
      <c r="AJ722" s="234"/>
      <c r="AK722" s="234"/>
      <c r="AL722" s="234"/>
      <c r="AM722" s="234"/>
      <c r="AN722" s="234"/>
      <c r="AO722" s="234"/>
      <c r="AP722" s="234"/>
      <c r="AQ722" s="234"/>
      <c r="AR722" s="234"/>
      <c r="AS722" s="234"/>
      <c r="AT722" s="234"/>
      <c r="AU722" s="234"/>
      <c r="AV722" s="234"/>
      <c r="AW722" s="234"/>
      <c r="AX722" s="432"/>
    </row>
    <row r="723" spans="1:52" ht="24.75" customHeight="1" x14ac:dyDescent="0.15">
      <c r="A723" s="665"/>
      <c r="B723" s="666"/>
      <c r="C723" s="936"/>
      <c r="D723" s="937"/>
      <c r="E723" s="937"/>
      <c r="F723" s="938"/>
      <c r="G723" s="954"/>
      <c r="H723" s="955"/>
      <c r="I723" s="77" t="str">
        <f t="shared" si="113"/>
        <v/>
      </c>
      <c r="J723" s="935"/>
      <c r="K723" s="935"/>
      <c r="L723" s="77" t="str">
        <f t="shared" si="114"/>
        <v/>
      </c>
      <c r="M723" s="78"/>
      <c r="N723" s="932"/>
      <c r="O723" s="933"/>
      <c r="P723" s="933"/>
      <c r="Q723" s="933"/>
      <c r="R723" s="933"/>
      <c r="S723" s="933"/>
      <c r="T723" s="933"/>
      <c r="U723" s="933"/>
      <c r="V723" s="933"/>
      <c r="W723" s="933"/>
      <c r="X723" s="933"/>
      <c r="Y723" s="933"/>
      <c r="Z723" s="933"/>
      <c r="AA723" s="933"/>
      <c r="AB723" s="933"/>
      <c r="AC723" s="933"/>
      <c r="AD723" s="933"/>
      <c r="AE723" s="933"/>
      <c r="AF723" s="934"/>
      <c r="AG723" s="431"/>
      <c r="AH723" s="234"/>
      <c r="AI723" s="234"/>
      <c r="AJ723" s="234"/>
      <c r="AK723" s="234"/>
      <c r="AL723" s="234"/>
      <c r="AM723" s="234"/>
      <c r="AN723" s="234"/>
      <c r="AO723" s="234"/>
      <c r="AP723" s="234"/>
      <c r="AQ723" s="234"/>
      <c r="AR723" s="234"/>
      <c r="AS723" s="234"/>
      <c r="AT723" s="234"/>
      <c r="AU723" s="234"/>
      <c r="AV723" s="234"/>
      <c r="AW723" s="234"/>
      <c r="AX723" s="432"/>
    </row>
    <row r="724" spans="1:52" ht="24.75" customHeight="1" x14ac:dyDescent="0.15">
      <c r="A724" s="665"/>
      <c r="B724" s="666"/>
      <c r="C724" s="936"/>
      <c r="D724" s="937"/>
      <c r="E724" s="937"/>
      <c r="F724" s="938"/>
      <c r="G724" s="954"/>
      <c r="H724" s="955"/>
      <c r="I724" s="77" t="str">
        <f t="shared" si="113"/>
        <v/>
      </c>
      <c r="J724" s="935"/>
      <c r="K724" s="935"/>
      <c r="L724" s="77" t="str">
        <f t="shared" si="114"/>
        <v/>
      </c>
      <c r="M724" s="78"/>
      <c r="N724" s="932"/>
      <c r="O724" s="933"/>
      <c r="P724" s="933"/>
      <c r="Q724" s="933"/>
      <c r="R724" s="933"/>
      <c r="S724" s="933"/>
      <c r="T724" s="933"/>
      <c r="U724" s="933"/>
      <c r="V724" s="933"/>
      <c r="W724" s="933"/>
      <c r="X724" s="933"/>
      <c r="Y724" s="933"/>
      <c r="Z724" s="933"/>
      <c r="AA724" s="933"/>
      <c r="AB724" s="933"/>
      <c r="AC724" s="933"/>
      <c r="AD724" s="933"/>
      <c r="AE724" s="933"/>
      <c r="AF724" s="934"/>
      <c r="AG724" s="431"/>
      <c r="AH724" s="234"/>
      <c r="AI724" s="234"/>
      <c r="AJ724" s="234"/>
      <c r="AK724" s="234"/>
      <c r="AL724" s="234"/>
      <c r="AM724" s="234"/>
      <c r="AN724" s="234"/>
      <c r="AO724" s="234"/>
      <c r="AP724" s="234"/>
      <c r="AQ724" s="234"/>
      <c r="AR724" s="234"/>
      <c r="AS724" s="234"/>
      <c r="AT724" s="234"/>
      <c r="AU724" s="234"/>
      <c r="AV724" s="234"/>
      <c r="AW724" s="234"/>
      <c r="AX724" s="432"/>
    </row>
    <row r="725" spans="1:52" ht="24.75" customHeight="1" x14ac:dyDescent="0.15">
      <c r="A725" s="667"/>
      <c r="B725" s="668"/>
      <c r="C725" s="936"/>
      <c r="D725" s="937"/>
      <c r="E725" s="937"/>
      <c r="F725" s="938"/>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33" t="s">
        <v>48</v>
      </c>
      <c r="B726" s="634"/>
      <c r="C726" s="403" t="s">
        <v>53</v>
      </c>
      <c r="D726" s="584"/>
      <c r="E726" s="584"/>
      <c r="F726" s="585"/>
      <c r="G726" s="801" t="s">
        <v>808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104.25" customHeight="1" thickBot="1" x14ac:dyDescent="0.2">
      <c r="A727" s="635"/>
      <c r="B727" s="636"/>
      <c r="C727" s="680" t="s">
        <v>57</v>
      </c>
      <c r="D727" s="681"/>
      <c r="E727" s="681"/>
      <c r="F727" s="682"/>
      <c r="G727" s="706" t="s">
        <v>763</v>
      </c>
      <c r="H727" s="706"/>
      <c r="I727" s="706"/>
      <c r="J727" s="706"/>
      <c r="K727" s="706"/>
      <c r="L727" s="706"/>
      <c r="M727" s="706"/>
      <c r="N727" s="706"/>
      <c r="O727" s="706"/>
      <c r="P727" s="706"/>
      <c r="Q727" s="706"/>
      <c r="R727" s="706"/>
      <c r="S727" s="706"/>
      <c r="T727" s="706"/>
      <c r="U727" s="706"/>
      <c r="V727" s="706"/>
      <c r="W727" s="706"/>
      <c r="X727" s="706"/>
      <c r="Y727" s="706"/>
      <c r="Z727" s="706"/>
      <c r="AA727" s="706"/>
      <c r="AB727" s="706"/>
      <c r="AC727" s="706"/>
      <c r="AD727" s="706"/>
      <c r="AE727" s="706"/>
      <c r="AF727" s="706"/>
      <c r="AG727" s="706"/>
      <c r="AH727" s="706"/>
      <c r="AI727" s="706"/>
      <c r="AJ727" s="706"/>
      <c r="AK727" s="706"/>
      <c r="AL727" s="706"/>
      <c r="AM727" s="706"/>
      <c r="AN727" s="706"/>
      <c r="AO727" s="706"/>
      <c r="AP727" s="706"/>
      <c r="AQ727" s="706"/>
      <c r="AR727" s="706"/>
      <c r="AS727" s="706"/>
      <c r="AT727" s="706"/>
      <c r="AU727" s="706"/>
      <c r="AV727" s="706"/>
      <c r="AW727" s="706"/>
      <c r="AX727" s="707"/>
    </row>
    <row r="728" spans="1:52" ht="24" customHeight="1" x14ac:dyDescent="0.15">
      <c r="A728" s="677" t="s">
        <v>33</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72" t="s">
        <v>812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t="s">
        <v>813</v>
      </c>
      <c r="B731" s="631"/>
      <c r="C731" s="631"/>
      <c r="D731" s="631"/>
      <c r="E731" s="632"/>
      <c r="F731" s="694" t="s">
        <v>814</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t="s">
        <v>815</v>
      </c>
      <c r="B733" s="631"/>
      <c r="C733" s="631"/>
      <c r="D733" s="631"/>
      <c r="E733" s="632"/>
      <c r="F733" s="773" t="s">
        <v>816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182.25" customHeight="1" thickBot="1" x14ac:dyDescent="0.2">
      <c r="A735" s="623" t="s">
        <v>737</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386</v>
      </c>
      <c r="B787" s="768"/>
      <c r="C787" s="768"/>
      <c r="D787" s="768"/>
      <c r="E787" s="768"/>
      <c r="F787" s="769"/>
      <c r="G787" s="442" t="s">
        <v>777</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778</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5"/>
      <c r="B788" s="770"/>
      <c r="C788" s="770"/>
      <c r="D788" s="770"/>
      <c r="E788" s="770"/>
      <c r="F788" s="771"/>
      <c r="G788" s="403" t="s">
        <v>17</v>
      </c>
      <c r="H788" s="404"/>
      <c r="I788" s="404"/>
      <c r="J788" s="404"/>
      <c r="K788" s="404"/>
      <c r="L788" s="405" t="s">
        <v>18</v>
      </c>
      <c r="M788" s="404"/>
      <c r="N788" s="404"/>
      <c r="O788" s="404"/>
      <c r="P788" s="404"/>
      <c r="Q788" s="404"/>
      <c r="R788" s="404"/>
      <c r="S788" s="404"/>
      <c r="T788" s="404"/>
      <c r="U788" s="404"/>
      <c r="V788" s="404"/>
      <c r="W788" s="404"/>
      <c r="X788" s="406"/>
      <c r="Y788" s="439" t="s">
        <v>19</v>
      </c>
      <c r="Z788" s="440"/>
      <c r="AA788" s="440"/>
      <c r="AB788" s="446"/>
      <c r="AC788" s="403" t="s">
        <v>17</v>
      </c>
      <c r="AD788" s="404"/>
      <c r="AE788" s="404"/>
      <c r="AF788" s="404"/>
      <c r="AG788" s="404"/>
      <c r="AH788" s="405" t="s">
        <v>18</v>
      </c>
      <c r="AI788" s="404"/>
      <c r="AJ788" s="404"/>
      <c r="AK788" s="404"/>
      <c r="AL788" s="404"/>
      <c r="AM788" s="404"/>
      <c r="AN788" s="404"/>
      <c r="AO788" s="404"/>
      <c r="AP788" s="404"/>
      <c r="AQ788" s="404"/>
      <c r="AR788" s="404"/>
      <c r="AS788" s="404"/>
      <c r="AT788" s="406"/>
      <c r="AU788" s="439" t="s">
        <v>19</v>
      </c>
      <c r="AV788" s="440"/>
      <c r="AW788" s="440"/>
      <c r="AX788" s="441"/>
    </row>
    <row r="789" spans="1:51" ht="24.75" customHeight="1" x14ac:dyDescent="0.15">
      <c r="A789" s="555"/>
      <c r="B789" s="770"/>
      <c r="C789" s="770"/>
      <c r="D789" s="770"/>
      <c r="E789" s="770"/>
      <c r="F789" s="771"/>
      <c r="G789" s="448" t="s">
        <v>801</v>
      </c>
      <c r="H789" s="590"/>
      <c r="I789" s="590"/>
      <c r="J789" s="590"/>
      <c r="K789" s="591"/>
      <c r="L789" s="451" t="s">
        <v>802</v>
      </c>
      <c r="M789" s="592"/>
      <c r="N789" s="592"/>
      <c r="O789" s="592"/>
      <c r="P789" s="592"/>
      <c r="Q789" s="592"/>
      <c r="R789" s="592"/>
      <c r="S789" s="592"/>
      <c r="T789" s="592"/>
      <c r="U789" s="592"/>
      <c r="V789" s="592"/>
      <c r="W789" s="592"/>
      <c r="X789" s="593"/>
      <c r="Y789" s="454">
        <v>346.7</v>
      </c>
      <c r="Z789" s="455"/>
      <c r="AA789" s="455"/>
      <c r="AB789" s="556"/>
      <c r="AC789" s="448" t="s">
        <v>790</v>
      </c>
      <c r="AD789" s="590"/>
      <c r="AE789" s="590"/>
      <c r="AF789" s="590"/>
      <c r="AG789" s="591"/>
      <c r="AH789" s="451" t="s">
        <v>791</v>
      </c>
      <c r="AI789" s="592"/>
      <c r="AJ789" s="592"/>
      <c r="AK789" s="592"/>
      <c r="AL789" s="592"/>
      <c r="AM789" s="592"/>
      <c r="AN789" s="592"/>
      <c r="AO789" s="592"/>
      <c r="AP789" s="592"/>
      <c r="AQ789" s="592"/>
      <c r="AR789" s="592"/>
      <c r="AS789" s="592"/>
      <c r="AT789" s="593"/>
      <c r="AU789" s="454">
        <v>300.89999999999998</v>
      </c>
      <c r="AV789" s="455"/>
      <c r="AW789" s="455"/>
      <c r="AX789" s="456"/>
    </row>
    <row r="790" spans="1:51" ht="24.75" customHeight="1" x14ac:dyDescent="0.15">
      <c r="A790" s="555"/>
      <c r="B790" s="770"/>
      <c r="C790" s="770"/>
      <c r="D790" s="770"/>
      <c r="E790" s="770"/>
      <c r="F790" s="771"/>
      <c r="G790" s="348" t="s">
        <v>768</v>
      </c>
      <c r="H790" s="349"/>
      <c r="I790" s="349"/>
      <c r="J790" s="349"/>
      <c r="K790" s="350"/>
      <c r="L790" s="400" t="s">
        <v>769</v>
      </c>
      <c r="M790" s="401"/>
      <c r="N790" s="401"/>
      <c r="O790" s="401"/>
      <c r="P790" s="401"/>
      <c r="Q790" s="401"/>
      <c r="R790" s="401"/>
      <c r="S790" s="401"/>
      <c r="T790" s="401"/>
      <c r="U790" s="401"/>
      <c r="V790" s="401"/>
      <c r="W790" s="401"/>
      <c r="X790" s="402"/>
      <c r="Y790" s="397">
        <v>276</v>
      </c>
      <c r="Z790" s="398"/>
      <c r="AA790" s="398"/>
      <c r="AB790" s="408"/>
      <c r="AC790" s="348" t="s">
        <v>765</v>
      </c>
      <c r="AD790" s="580"/>
      <c r="AE790" s="580"/>
      <c r="AF790" s="580"/>
      <c r="AG790" s="581"/>
      <c r="AH790" s="400" t="s">
        <v>804</v>
      </c>
      <c r="AI790" s="582"/>
      <c r="AJ790" s="582"/>
      <c r="AK790" s="582"/>
      <c r="AL790" s="582"/>
      <c r="AM790" s="582"/>
      <c r="AN790" s="582"/>
      <c r="AO790" s="582"/>
      <c r="AP790" s="582"/>
      <c r="AQ790" s="582"/>
      <c r="AR790" s="582"/>
      <c r="AS790" s="582"/>
      <c r="AT790" s="583"/>
      <c r="AU790" s="397">
        <v>252.3</v>
      </c>
      <c r="AV790" s="398"/>
      <c r="AW790" s="398"/>
      <c r="AX790" s="399"/>
    </row>
    <row r="791" spans="1:51" ht="24.75" customHeight="1" x14ac:dyDescent="0.15">
      <c r="A791" s="555"/>
      <c r="B791" s="770"/>
      <c r="C791" s="770"/>
      <c r="D791" s="770"/>
      <c r="E791" s="770"/>
      <c r="F791" s="771"/>
      <c r="G791" s="348" t="s">
        <v>764</v>
      </c>
      <c r="H791" s="349"/>
      <c r="I791" s="349"/>
      <c r="J791" s="349"/>
      <c r="K791" s="350"/>
      <c r="L791" s="400" t="s">
        <v>787</v>
      </c>
      <c r="M791" s="401"/>
      <c r="N791" s="401"/>
      <c r="O791" s="401"/>
      <c r="P791" s="401"/>
      <c r="Q791" s="401"/>
      <c r="R791" s="401"/>
      <c r="S791" s="401"/>
      <c r="T791" s="401"/>
      <c r="U791" s="401"/>
      <c r="V791" s="401"/>
      <c r="W791" s="401"/>
      <c r="X791" s="402"/>
      <c r="Y791" s="397">
        <v>179.6</v>
      </c>
      <c r="Z791" s="398"/>
      <c r="AA791" s="398"/>
      <c r="AB791" s="408"/>
      <c r="AC791" s="348" t="s">
        <v>764</v>
      </c>
      <c r="AD791" s="580"/>
      <c r="AE791" s="580"/>
      <c r="AF791" s="580"/>
      <c r="AG791" s="581"/>
      <c r="AH791" s="400" t="s">
        <v>787</v>
      </c>
      <c r="AI791" s="401"/>
      <c r="AJ791" s="401"/>
      <c r="AK791" s="401"/>
      <c r="AL791" s="401"/>
      <c r="AM791" s="401"/>
      <c r="AN791" s="401"/>
      <c r="AO791" s="401"/>
      <c r="AP791" s="401"/>
      <c r="AQ791" s="401"/>
      <c r="AR791" s="401"/>
      <c r="AS791" s="401"/>
      <c r="AT791" s="402"/>
      <c r="AU791" s="397">
        <v>224.1</v>
      </c>
      <c r="AV791" s="398"/>
      <c r="AW791" s="398"/>
      <c r="AX791" s="399"/>
    </row>
    <row r="792" spans="1:51" ht="33.75" customHeight="1" x14ac:dyDescent="0.15">
      <c r="A792" s="555"/>
      <c r="B792" s="770"/>
      <c r="C792" s="770"/>
      <c r="D792" s="770"/>
      <c r="E792" s="770"/>
      <c r="F792" s="771"/>
      <c r="G792" s="348" t="s">
        <v>766</v>
      </c>
      <c r="H792" s="580"/>
      <c r="I792" s="580"/>
      <c r="J792" s="580"/>
      <c r="K792" s="581"/>
      <c r="L792" s="400" t="s">
        <v>767</v>
      </c>
      <c r="M792" s="582"/>
      <c r="N792" s="582"/>
      <c r="O792" s="582"/>
      <c r="P792" s="582"/>
      <c r="Q792" s="582"/>
      <c r="R792" s="582"/>
      <c r="S792" s="582"/>
      <c r="T792" s="582"/>
      <c r="U792" s="582"/>
      <c r="V792" s="582"/>
      <c r="W792" s="582"/>
      <c r="X792" s="583"/>
      <c r="Y792" s="397">
        <v>136.4</v>
      </c>
      <c r="Z792" s="398"/>
      <c r="AA792" s="398"/>
      <c r="AB792" s="408"/>
      <c r="AC792" s="348" t="s">
        <v>768</v>
      </c>
      <c r="AD792" s="349"/>
      <c r="AE792" s="349"/>
      <c r="AF792" s="349"/>
      <c r="AG792" s="350"/>
      <c r="AH792" s="400" t="s">
        <v>769</v>
      </c>
      <c r="AI792" s="401"/>
      <c r="AJ792" s="401"/>
      <c r="AK792" s="401"/>
      <c r="AL792" s="401"/>
      <c r="AM792" s="401"/>
      <c r="AN792" s="401"/>
      <c r="AO792" s="401"/>
      <c r="AP792" s="401"/>
      <c r="AQ792" s="401"/>
      <c r="AR792" s="401"/>
      <c r="AS792" s="401"/>
      <c r="AT792" s="402"/>
      <c r="AU792" s="397">
        <v>191.2</v>
      </c>
      <c r="AV792" s="398"/>
      <c r="AW792" s="398"/>
      <c r="AX792" s="399"/>
    </row>
    <row r="793" spans="1:51" ht="24.75" customHeight="1" x14ac:dyDescent="0.15">
      <c r="A793" s="555"/>
      <c r="B793" s="770"/>
      <c r="C793" s="770"/>
      <c r="D793" s="770"/>
      <c r="E793" s="770"/>
      <c r="F793" s="771"/>
      <c r="G793" s="348" t="s">
        <v>773</v>
      </c>
      <c r="H793" s="349"/>
      <c r="I793" s="349"/>
      <c r="J793" s="349"/>
      <c r="K793" s="350"/>
      <c r="L793" s="400" t="s">
        <v>774</v>
      </c>
      <c r="M793" s="401"/>
      <c r="N793" s="401"/>
      <c r="O793" s="401"/>
      <c r="P793" s="401"/>
      <c r="Q793" s="401"/>
      <c r="R793" s="401"/>
      <c r="S793" s="401"/>
      <c r="T793" s="401"/>
      <c r="U793" s="401"/>
      <c r="V793" s="401"/>
      <c r="W793" s="401"/>
      <c r="X793" s="402"/>
      <c r="Y793" s="397">
        <v>113.3</v>
      </c>
      <c r="Z793" s="398"/>
      <c r="AA793" s="398"/>
      <c r="AB793" s="408"/>
      <c r="AC793" s="348" t="s">
        <v>773</v>
      </c>
      <c r="AD793" s="349"/>
      <c r="AE793" s="349"/>
      <c r="AF793" s="349"/>
      <c r="AG793" s="350"/>
      <c r="AH793" s="400" t="s">
        <v>774</v>
      </c>
      <c r="AI793" s="401"/>
      <c r="AJ793" s="401"/>
      <c r="AK793" s="401"/>
      <c r="AL793" s="401"/>
      <c r="AM793" s="401"/>
      <c r="AN793" s="401"/>
      <c r="AO793" s="401"/>
      <c r="AP793" s="401"/>
      <c r="AQ793" s="401"/>
      <c r="AR793" s="401"/>
      <c r="AS793" s="401"/>
      <c r="AT793" s="402"/>
      <c r="AU793" s="397">
        <v>90.3</v>
      </c>
      <c r="AV793" s="398"/>
      <c r="AW793" s="398"/>
      <c r="AX793" s="399"/>
    </row>
    <row r="794" spans="1:51" ht="24.75" customHeight="1" x14ac:dyDescent="0.15">
      <c r="A794" s="555"/>
      <c r="B794" s="770"/>
      <c r="C794" s="770"/>
      <c r="D794" s="770"/>
      <c r="E794" s="770"/>
      <c r="F794" s="771"/>
      <c r="G794" s="348" t="s">
        <v>770</v>
      </c>
      <c r="H794" s="580"/>
      <c r="I794" s="580"/>
      <c r="J794" s="580"/>
      <c r="K794" s="581"/>
      <c r="L794" s="400"/>
      <c r="M794" s="582"/>
      <c r="N794" s="582"/>
      <c r="O794" s="582"/>
      <c r="P794" s="582"/>
      <c r="Q794" s="582"/>
      <c r="R794" s="582"/>
      <c r="S794" s="582"/>
      <c r="T794" s="582"/>
      <c r="U794" s="582"/>
      <c r="V794" s="582"/>
      <c r="W794" s="582"/>
      <c r="X794" s="583"/>
      <c r="Y794" s="397">
        <v>110.6</v>
      </c>
      <c r="Z794" s="398"/>
      <c r="AA794" s="398"/>
      <c r="AB794" s="408"/>
      <c r="AC794" s="348" t="s">
        <v>771</v>
      </c>
      <c r="AD794" s="580"/>
      <c r="AE794" s="580"/>
      <c r="AF794" s="580"/>
      <c r="AG794" s="581"/>
      <c r="AH794" s="400" t="s">
        <v>772</v>
      </c>
      <c r="AI794" s="582"/>
      <c r="AJ794" s="582"/>
      <c r="AK794" s="582"/>
      <c r="AL794" s="582"/>
      <c r="AM794" s="582"/>
      <c r="AN794" s="582"/>
      <c r="AO794" s="582"/>
      <c r="AP794" s="582"/>
      <c r="AQ794" s="582"/>
      <c r="AR794" s="582"/>
      <c r="AS794" s="582"/>
      <c r="AT794" s="583"/>
      <c r="AU794" s="397">
        <v>85.1</v>
      </c>
      <c r="AV794" s="398"/>
      <c r="AW794" s="398"/>
      <c r="AX794" s="399"/>
    </row>
    <row r="795" spans="1:51" ht="24.75" customHeight="1" x14ac:dyDescent="0.15">
      <c r="A795" s="555"/>
      <c r="B795" s="770"/>
      <c r="C795" s="770"/>
      <c r="D795" s="770"/>
      <c r="E795" s="770"/>
      <c r="F795" s="771"/>
      <c r="G795" s="348" t="s">
        <v>771</v>
      </c>
      <c r="H795" s="580"/>
      <c r="I795" s="580"/>
      <c r="J795" s="580"/>
      <c r="K795" s="581"/>
      <c r="L795" s="400" t="s">
        <v>772</v>
      </c>
      <c r="M795" s="582"/>
      <c r="N795" s="582"/>
      <c r="O795" s="582"/>
      <c r="P795" s="582"/>
      <c r="Q795" s="582"/>
      <c r="R795" s="582"/>
      <c r="S795" s="582"/>
      <c r="T795" s="582"/>
      <c r="U795" s="582"/>
      <c r="V795" s="582"/>
      <c r="W795" s="582"/>
      <c r="X795" s="583"/>
      <c r="Y795" s="397">
        <v>104.4</v>
      </c>
      <c r="Z795" s="398"/>
      <c r="AA795" s="398"/>
      <c r="AB795" s="408"/>
      <c r="AC795" s="348" t="s">
        <v>788</v>
      </c>
      <c r="AD795" s="349"/>
      <c r="AE795" s="349"/>
      <c r="AF795" s="349"/>
      <c r="AG795" s="350"/>
      <c r="AH795" s="400"/>
      <c r="AI795" s="401"/>
      <c r="AJ795" s="401"/>
      <c r="AK795" s="401"/>
      <c r="AL795" s="401"/>
      <c r="AM795" s="401"/>
      <c r="AN795" s="401"/>
      <c r="AO795" s="401"/>
      <c r="AP795" s="401"/>
      <c r="AQ795" s="401"/>
      <c r="AR795" s="401"/>
      <c r="AS795" s="401"/>
      <c r="AT795" s="402"/>
      <c r="AU795" s="397">
        <v>67.8</v>
      </c>
      <c r="AV795" s="398"/>
      <c r="AW795" s="398"/>
      <c r="AX795" s="399"/>
    </row>
    <row r="796" spans="1:51" ht="24.75" customHeight="1" x14ac:dyDescent="0.15">
      <c r="A796" s="555"/>
      <c r="B796" s="770"/>
      <c r="C796" s="770"/>
      <c r="D796" s="770"/>
      <c r="E796" s="770"/>
      <c r="F796" s="771"/>
      <c r="G796" s="348" t="s">
        <v>775</v>
      </c>
      <c r="H796" s="349"/>
      <c r="I796" s="349"/>
      <c r="J796" s="349"/>
      <c r="K796" s="350"/>
      <c r="L796" s="400"/>
      <c r="M796" s="401"/>
      <c r="N796" s="401"/>
      <c r="O796" s="401"/>
      <c r="P796" s="401"/>
      <c r="Q796" s="401"/>
      <c r="R796" s="401"/>
      <c r="S796" s="401"/>
      <c r="T796" s="401"/>
      <c r="U796" s="401"/>
      <c r="V796" s="401"/>
      <c r="W796" s="401"/>
      <c r="X796" s="402"/>
      <c r="Y796" s="397">
        <v>18</v>
      </c>
      <c r="Z796" s="398"/>
      <c r="AA796" s="398"/>
      <c r="AB796" s="408"/>
      <c r="AC796" s="348" t="s">
        <v>775</v>
      </c>
      <c r="AD796" s="580"/>
      <c r="AE796" s="580"/>
      <c r="AF796" s="580"/>
      <c r="AG796" s="581"/>
      <c r="AH796" s="400"/>
      <c r="AI796" s="401"/>
      <c r="AJ796" s="401"/>
      <c r="AK796" s="401"/>
      <c r="AL796" s="401"/>
      <c r="AM796" s="401"/>
      <c r="AN796" s="401"/>
      <c r="AO796" s="401"/>
      <c r="AP796" s="401"/>
      <c r="AQ796" s="401"/>
      <c r="AR796" s="401"/>
      <c r="AS796" s="401"/>
      <c r="AT796" s="402"/>
      <c r="AU796" s="397">
        <v>22.4</v>
      </c>
      <c r="AV796" s="398"/>
      <c r="AW796" s="398"/>
      <c r="AX796" s="399"/>
    </row>
    <row r="797" spans="1:51" ht="24.75" customHeight="1" x14ac:dyDescent="0.15">
      <c r="A797" s="555"/>
      <c r="B797" s="770"/>
      <c r="C797" s="770"/>
      <c r="D797" s="770"/>
      <c r="E797" s="770"/>
      <c r="F797" s="771"/>
      <c r="G797" s="348" t="s">
        <v>786</v>
      </c>
      <c r="H797" s="349"/>
      <c r="I797" s="349"/>
      <c r="J797" s="349"/>
      <c r="K797" s="350"/>
      <c r="L797" s="400"/>
      <c r="M797" s="401"/>
      <c r="N797" s="401"/>
      <c r="O797" s="401"/>
      <c r="P797" s="401"/>
      <c r="Q797" s="401"/>
      <c r="R797" s="401"/>
      <c r="S797" s="401"/>
      <c r="T797" s="401"/>
      <c r="U797" s="401"/>
      <c r="V797" s="401"/>
      <c r="W797" s="401"/>
      <c r="X797" s="402"/>
      <c r="Y797" s="397">
        <v>1.9</v>
      </c>
      <c r="Z797" s="398"/>
      <c r="AA797" s="398"/>
      <c r="AB797" s="408"/>
      <c r="AC797" s="348" t="s">
        <v>786</v>
      </c>
      <c r="AD797" s="349"/>
      <c r="AE797" s="349"/>
      <c r="AF797" s="349"/>
      <c r="AG797" s="350"/>
      <c r="AH797" s="400"/>
      <c r="AI797" s="582"/>
      <c r="AJ797" s="582"/>
      <c r="AK797" s="582"/>
      <c r="AL797" s="582"/>
      <c r="AM797" s="582"/>
      <c r="AN797" s="582"/>
      <c r="AO797" s="582"/>
      <c r="AP797" s="582"/>
      <c r="AQ797" s="582"/>
      <c r="AR797" s="582"/>
      <c r="AS797" s="582"/>
      <c r="AT797" s="583"/>
      <c r="AU797" s="397">
        <v>9.4</v>
      </c>
      <c r="AV797" s="398"/>
      <c r="AW797" s="398"/>
      <c r="AX797" s="399"/>
    </row>
    <row r="798" spans="1:51" ht="24.75" customHeight="1" x14ac:dyDescent="0.15">
      <c r="A798" s="555"/>
      <c r="B798" s="770"/>
      <c r="C798" s="770"/>
      <c r="D798" s="770"/>
      <c r="E798" s="770"/>
      <c r="F798" s="771"/>
      <c r="G798" s="348" t="s">
        <v>776</v>
      </c>
      <c r="H798" s="349"/>
      <c r="I798" s="349"/>
      <c r="J798" s="349"/>
      <c r="K798" s="350"/>
      <c r="L798" s="400" t="s">
        <v>792</v>
      </c>
      <c r="M798" s="401"/>
      <c r="N798" s="401"/>
      <c r="O798" s="401"/>
      <c r="P798" s="401"/>
      <c r="Q798" s="401"/>
      <c r="R798" s="401"/>
      <c r="S798" s="401"/>
      <c r="T798" s="401"/>
      <c r="U798" s="401"/>
      <c r="V798" s="401"/>
      <c r="W798" s="401"/>
      <c r="X798" s="402"/>
      <c r="Y798" s="397">
        <v>1.2</v>
      </c>
      <c r="Z798" s="398"/>
      <c r="AA798" s="398"/>
      <c r="AB798" s="408"/>
      <c r="AC798" s="348" t="s">
        <v>80</v>
      </c>
      <c r="AD798" s="349"/>
      <c r="AE798" s="349"/>
      <c r="AF798" s="349"/>
      <c r="AG798" s="350"/>
      <c r="AH798" s="400" t="s">
        <v>789</v>
      </c>
      <c r="AI798" s="401"/>
      <c r="AJ798" s="401"/>
      <c r="AK798" s="401"/>
      <c r="AL798" s="401"/>
      <c r="AM798" s="401"/>
      <c r="AN798" s="401"/>
      <c r="AO798" s="401"/>
      <c r="AP798" s="401"/>
      <c r="AQ798" s="401"/>
      <c r="AR798" s="401"/>
      <c r="AS798" s="401"/>
      <c r="AT798" s="402"/>
      <c r="AU798" s="397">
        <v>2</v>
      </c>
      <c r="AV798" s="398"/>
      <c r="AW798" s="398"/>
      <c r="AX798" s="399"/>
    </row>
    <row r="799" spans="1:51" ht="24.75" customHeight="1" x14ac:dyDescent="0.15">
      <c r="A799" s="555"/>
      <c r="B799" s="770"/>
      <c r="C799" s="770"/>
      <c r="D799" s="770"/>
      <c r="E799" s="770"/>
      <c r="F799" s="771"/>
      <c r="G799" s="412" t="s">
        <v>20</v>
      </c>
      <c r="H799" s="413"/>
      <c r="I799" s="413"/>
      <c r="J799" s="413"/>
      <c r="K799" s="413"/>
      <c r="L799" s="414"/>
      <c r="M799" s="415"/>
      <c r="N799" s="415"/>
      <c r="O799" s="415"/>
      <c r="P799" s="415"/>
      <c r="Q799" s="415"/>
      <c r="R799" s="415"/>
      <c r="S799" s="415"/>
      <c r="T799" s="415"/>
      <c r="U799" s="415"/>
      <c r="V799" s="415"/>
      <c r="W799" s="415"/>
      <c r="X799" s="416"/>
      <c r="Y799" s="417">
        <f>SUM(Y789:AB798)</f>
        <v>1288.1000000000001</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1245.5</v>
      </c>
      <c r="AV799" s="418"/>
      <c r="AW799" s="418"/>
      <c r="AX799" s="420"/>
    </row>
    <row r="800" spans="1:51" ht="24.75" hidden="1" customHeight="1" x14ac:dyDescent="0.15">
      <c r="A800" s="555"/>
      <c r="B800" s="770"/>
      <c r="C800" s="770"/>
      <c r="D800" s="770"/>
      <c r="E800" s="770"/>
      <c r="F800" s="771"/>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5"/>
      <c r="B801" s="770"/>
      <c r="C801" s="770"/>
      <c r="D801" s="770"/>
      <c r="E801" s="770"/>
      <c r="F801" s="771"/>
      <c r="G801" s="403" t="s">
        <v>17</v>
      </c>
      <c r="H801" s="404"/>
      <c r="I801" s="404"/>
      <c r="J801" s="404"/>
      <c r="K801" s="404"/>
      <c r="L801" s="405" t="s">
        <v>18</v>
      </c>
      <c r="M801" s="404"/>
      <c r="N801" s="404"/>
      <c r="O801" s="404"/>
      <c r="P801" s="404"/>
      <c r="Q801" s="404"/>
      <c r="R801" s="404"/>
      <c r="S801" s="404"/>
      <c r="T801" s="404"/>
      <c r="U801" s="404"/>
      <c r="V801" s="404"/>
      <c r="W801" s="404"/>
      <c r="X801" s="406"/>
      <c r="Y801" s="439" t="s">
        <v>19</v>
      </c>
      <c r="Z801" s="440"/>
      <c r="AA801" s="440"/>
      <c r="AB801" s="446"/>
      <c r="AC801" s="403" t="s">
        <v>17</v>
      </c>
      <c r="AD801" s="404"/>
      <c r="AE801" s="404"/>
      <c r="AF801" s="404"/>
      <c r="AG801" s="404"/>
      <c r="AH801" s="405" t="s">
        <v>18</v>
      </c>
      <c r="AI801" s="404"/>
      <c r="AJ801" s="404"/>
      <c r="AK801" s="404"/>
      <c r="AL801" s="404"/>
      <c r="AM801" s="404"/>
      <c r="AN801" s="404"/>
      <c r="AO801" s="404"/>
      <c r="AP801" s="404"/>
      <c r="AQ801" s="404"/>
      <c r="AR801" s="404"/>
      <c r="AS801" s="404"/>
      <c r="AT801" s="406"/>
      <c r="AU801" s="439" t="s">
        <v>19</v>
      </c>
      <c r="AV801" s="440"/>
      <c r="AW801" s="440"/>
      <c r="AX801" s="441"/>
      <c r="AY801">
        <f>$AY$800</f>
        <v>0</v>
      </c>
    </row>
    <row r="802" spans="1:51" ht="24.75" hidden="1" customHeight="1" x14ac:dyDescent="0.15">
      <c r="A802" s="555"/>
      <c r="B802" s="770"/>
      <c r="C802" s="770"/>
      <c r="D802" s="770"/>
      <c r="E802" s="770"/>
      <c r="F802" s="771"/>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70"/>
      <c r="C803" s="770"/>
      <c r="D803" s="770"/>
      <c r="E803" s="770"/>
      <c r="F803" s="771"/>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8"/>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5"/>
      <c r="B804" s="770"/>
      <c r="C804" s="770"/>
      <c r="D804" s="770"/>
      <c r="E804" s="770"/>
      <c r="F804" s="771"/>
      <c r="G804" s="348"/>
      <c r="H804" s="349"/>
      <c r="I804" s="349"/>
      <c r="J804" s="349"/>
      <c r="K804" s="350"/>
      <c r="L804" s="400"/>
      <c r="M804" s="401"/>
      <c r="N804" s="401"/>
      <c r="O804" s="401"/>
      <c r="P804" s="401"/>
      <c r="Q804" s="401"/>
      <c r="R804" s="401"/>
      <c r="S804" s="401"/>
      <c r="T804" s="401"/>
      <c r="U804" s="401"/>
      <c r="V804" s="401"/>
      <c r="W804" s="401"/>
      <c r="X804" s="402"/>
      <c r="Y804" s="397"/>
      <c r="Z804" s="398"/>
      <c r="AA804" s="398"/>
      <c r="AB804" s="408"/>
      <c r="AC804" s="348"/>
      <c r="AD804" s="349"/>
      <c r="AE804" s="349"/>
      <c r="AF804" s="349"/>
      <c r="AG804" s="350"/>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5"/>
      <c r="B805" s="770"/>
      <c r="C805" s="770"/>
      <c r="D805" s="770"/>
      <c r="E805" s="770"/>
      <c r="F805" s="771"/>
      <c r="G805" s="348"/>
      <c r="H805" s="349"/>
      <c r="I805" s="349"/>
      <c r="J805" s="349"/>
      <c r="K805" s="350"/>
      <c r="L805" s="400"/>
      <c r="M805" s="401"/>
      <c r="N805" s="401"/>
      <c r="O805" s="401"/>
      <c r="P805" s="401"/>
      <c r="Q805" s="401"/>
      <c r="R805" s="401"/>
      <c r="S805" s="401"/>
      <c r="T805" s="401"/>
      <c r="U805" s="401"/>
      <c r="V805" s="401"/>
      <c r="W805" s="401"/>
      <c r="X805" s="402"/>
      <c r="Y805" s="397"/>
      <c r="Z805" s="398"/>
      <c r="AA805" s="398"/>
      <c r="AB805" s="408"/>
      <c r="AC805" s="348"/>
      <c r="AD805" s="349"/>
      <c r="AE805" s="349"/>
      <c r="AF805" s="349"/>
      <c r="AG805" s="350"/>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5"/>
      <c r="B806" s="770"/>
      <c r="C806" s="770"/>
      <c r="D806" s="770"/>
      <c r="E806" s="770"/>
      <c r="F806" s="771"/>
      <c r="G806" s="348"/>
      <c r="H806" s="349"/>
      <c r="I806" s="349"/>
      <c r="J806" s="349"/>
      <c r="K806" s="350"/>
      <c r="L806" s="400"/>
      <c r="M806" s="401"/>
      <c r="N806" s="401"/>
      <c r="O806" s="401"/>
      <c r="P806" s="401"/>
      <c r="Q806" s="401"/>
      <c r="R806" s="401"/>
      <c r="S806" s="401"/>
      <c r="T806" s="401"/>
      <c r="U806" s="401"/>
      <c r="V806" s="401"/>
      <c r="W806" s="401"/>
      <c r="X806" s="402"/>
      <c r="Y806" s="397"/>
      <c r="Z806" s="398"/>
      <c r="AA806" s="398"/>
      <c r="AB806" s="408"/>
      <c r="AC806" s="348"/>
      <c r="AD806" s="349"/>
      <c r="AE806" s="349"/>
      <c r="AF806" s="349"/>
      <c r="AG806" s="350"/>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5"/>
      <c r="B807" s="770"/>
      <c r="C807" s="770"/>
      <c r="D807" s="770"/>
      <c r="E807" s="770"/>
      <c r="F807" s="771"/>
      <c r="G807" s="348"/>
      <c r="H807" s="349"/>
      <c r="I807" s="349"/>
      <c r="J807" s="349"/>
      <c r="K807" s="350"/>
      <c r="L807" s="400"/>
      <c r="M807" s="401"/>
      <c r="N807" s="401"/>
      <c r="O807" s="401"/>
      <c r="P807" s="401"/>
      <c r="Q807" s="401"/>
      <c r="R807" s="401"/>
      <c r="S807" s="401"/>
      <c r="T807" s="401"/>
      <c r="U807" s="401"/>
      <c r="V807" s="401"/>
      <c r="W807" s="401"/>
      <c r="X807" s="402"/>
      <c r="Y807" s="397"/>
      <c r="Z807" s="398"/>
      <c r="AA807" s="398"/>
      <c r="AB807" s="408"/>
      <c r="AC807" s="348"/>
      <c r="AD807" s="349"/>
      <c r="AE807" s="349"/>
      <c r="AF807" s="349"/>
      <c r="AG807" s="350"/>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5"/>
      <c r="B808" s="770"/>
      <c r="C808" s="770"/>
      <c r="D808" s="770"/>
      <c r="E808" s="770"/>
      <c r="F808" s="771"/>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8"/>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5"/>
      <c r="B809" s="770"/>
      <c r="C809" s="770"/>
      <c r="D809" s="770"/>
      <c r="E809" s="770"/>
      <c r="F809" s="771"/>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8"/>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5"/>
      <c r="B810" s="770"/>
      <c r="C810" s="770"/>
      <c r="D810" s="770"/>
      <c r="E810" s="770"/>
      <c r="F810" s="771"/>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8"/>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5"/>
      <c r="B811" s="770"/>
      <c r="C811" s="770"/>
      <c r="D811" s="770"/>
      <c r="E811" s="770"/>
      <c r="F811" s="771"/>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8"/>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5"/>
      <c r="B812" s="770"/>
      <c r="C812" s="770"/>
      <c r="D812" s="770"/>
      <c r="E812" s="770"/>
      <c r="F812" s="771"/>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5"/>
      <c r="B813" s="770"/>
      <c r="C813" s="770"/>
      <c r="D813" s="770"/>
      <c r="E813" s="770"/>
      <c r="F813" s="771"/>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5"/>
      <c r="B814" s="770"/>
      <c r="C814" s="770"/>
      <c r="D814" s="770"/>
      <c r="E814" s="770"/>
      <c r="F814" s="771"/>
      <c r="G814" s="403" t="s">
        <v>17</v>
      </c>
      <c r="H814" s="404"/>
      <c r="I814" s="404"/>
      <c r="J814" s="404"/>
      <c r="K814" s="404"/>
      <c r="L814" s="405" t="s">
        <v>18</v>
      </c>
      <c r="M814" s="404"/>
      <c r="N814" s="404"/>
      <c r="O814" s="404"/>
      <c r="P814" s="404"/>
      <c r="Q814" s="404"/>
      <c r="R814" s="404"/>
      <c r="S814" s="404"/>
      <c r="T814" s="404"/>
      <c r="U814" s="404"/>
      <c r="V814" s="404"/>
      <c r="W814" s="404"/>
      <c r="X814" s="406"/>
      <c r="Y814" s="439" t="s">
        <v>19</v>
      </c>
      <c r="Z814" s="440"/>
      <c r="AA814" s="440"/>
      <c r="AB814" s="446"/>
      <c r="AC814" s="403" t="s">
        <v>17</v>
      </c>
      <c r="AD814" s="404"/>
      <c r="AE814" s="404"/>
      <c r="AF814" s="404"/>
      <c r="AG814" s="404"/>
      <c r="AH814" s="405" t="s">
        <v>18</v>
      </c>
      <c r="AI814" s="404"/>
      <c r="AJ814" s="404"/>
      <c r="AK814" s="404"/>
      <c r="AL814" s="404"/>
      <c r="AM814" s="404"/>
      <c r="AN814" s="404"/>
      <c r="AO814" s="404"/>
      <c r="AP814" s="404"/>
      <c r="AQ814" s="404"/>
      <c r="AR814" s="404"/>
      <c r="AS814" s="404"/>
      <c r="AT814" s="406"/>
      <c r="AU814" s="439" t="s">
        <v>19</v>
      </c>
      <c r="AV814" s="440"/>
      <c r="AW814" s="440"/>
      <c r="AX814" s="441"/>
      <c r="AY814">
        <f>$AY$813</f>
        <v>0</v>
      </c>
    </row>
    <row r="815" spans="1:51" ht="24.75" hidden="1" customHeight="1" x14ac:dyDescent="0.15">
      <c r="A815" s="555"/>
      <c r="B815" s="770"/>
      <c r="C815" s="770"/>
      <c r="D815" s="770"/>
      <c r="E815" s="770"/>
      <c r="F815" s="771"/>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70"/>
      <c r="C816" s="770"/>
      <c r="D816" s="770"/>
      <c r="E816" s="770"/>
      <c r="F816" s="771"/>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8"/>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5"/>
      <c r="B817" s="770"/>
      <c r="C817" s="770"/>
      <c r="D817" s="770"/>
      <c r="E817" s="770"/>
      <c r="F817" s="771"/>
      <c r="G817" s="348"/>
      <c r="H817" s="349"/>
      <c r="I817" s="349"/>
      <c r="J817" s="349"/>
      <c r="K817" s="350"/>
      <c r="L817" s="400"/>
      <c r="M817" s="401"/>
      <c r="N817" s="401"/>
      <c r="O817" s="401"/>
      <c r="P817" s="401"/>
      <c r="Q817" s="401"/>
      <c r="R817" s="401"/>
      <c r="S817" s="401"/>
      <c r="T817" s="401"/>
      <c r="U817" s="401"/>
      <c r="V817" s="401"/>
      <c r="W817" s="401"/>
      <c r="X817" s="402"/>
      <c r="Y817" s="397"/>
      <c r="Z817" s="398"/>
      <c r="AA817" s="398"/>
      <c r="AB817" s="408"/>
      <c r="AC817" s="348"/>
      <c r="AD817" s="349"/>
      <c r="AE817" s="349"/>
      <c r="AF817" s="349"/>
      <c r="AG817" s="350"/>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5"/>
      <c r="B818" s="770"/>
      <c r="C818" s="770"/>
      <c r="D818" s="770"/>
      <c r="E818" s="770"/>
      <c r="F818" s="771"/>
      <c r="G818" s="348"/>
      <c r="H818" s="349"/>
      <c r="I818" s="349"/>
      <c r="J818" s="349"/>
      <c r="K818" s="350"/>
      <c r="L818" s="400"/>
      <c r="M818" s="401"/>
      <c r="N818" s="401"/>
      <c r="O818" s="401"/>
      <c r="P818" s="401"/>
      <c r="Q818" s="401"/>
      <c r="R818" s="401"/>
      <c r="S818" s="401"/>
      <c r="T818" s="401"/>
      <c r="U818" s="401"/>
      <c r="V818" s="401"/>
      <c r="W818" s="401"/>
      <c r="X818" s="402"/>
      <c r="Y818" s="397"/>
      <c r="Z818" s="398"/>
      <c r="AA818" s="398"/>
      <c r="AB818" s="408"/>
      <c r="AC818" s="348"/>
      <c r="AD818" s="349"/>
      <c r="AE818" s="349"/>
      <c r="AF818" s="349"/>
      <c r="AG818" s="350"/>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5"/>
      <c r="B819" s="770"/>
      <c r="C819" s="770"/>
      <c r="D819" s="770"/>
      <c r="E819" s="770"/>
      <c r="F819" s="771"/>
      <c r="G819" s="348"/>
      <c r="H819" s="349"/>
      <c r="I819" s="349"/>
      <c r="J819" s="349"/>
      <c r="K819" s="350"/>
      <c r="L819" s="400"/>
      <c r="M819" s="401"/>
      <c r="N819" s="401"/>
      <c r="O819" s="401"/>
      <c r="P819" s="401"/>
      <c r="Q819" s="401"/>
      <c r="R819" s="401"/>
      <c r="S819" s="401"/>
      <c r="T819" s="401"/>
      <c r="U819" s="401"/>
      <c r="V819" s="401"/>
      <c r="W819" s="401"/>
      <c r="X819" s="402"/>
      <c r="Y819" s="397"/>
      <c r="Z819" s="398"/>
      <c r="AA819" s="398"/>
      <c r="AB819" s="408"/>
      <c r="AC819" s="348"/>
      <c r="AD819" s="349"/>
      <c r="AE819" s="349"/>
      <c r="AF819" s="349"/>
      <c r="AG819" s="350"/>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5"/>
      <c r="B820" s="770"/>
      <c r="C820" s="770"/>
      <c r="D820" s="770"/>
      <c r="E820" s="770"/>
      <c r="F820" s="771"/>
      <c r="G820" s="348"/>
      <c r="H820" s="349"/>
      <c r="I820" s="349"/>
      <c r="J820" s="349"/>
      <c r="K820" s="350"/>
      <c r="L820" s="400"/>
      <c r="M820" s="401"/>
      <c r="N820" s="401"/>
      <c r="O820" s="401"/>
      <c r="P820" s="401"/>
      <c r="Q820" s="401"/>
      <c r="R820" s="401"/>
      <c r="S820" s="401"/>
      <c r="T820" s="401"/>
      <c r="U820" s="401"/>
      <c r="V820" s="401"/>
      <c r="W820" s="401"/>
      <c r="X820" s="402"/>
      <c r="Y820" s="397"/>
      <c r="Z820" s="398"/>
      <c r="AA820" s="398"/>
      <c r="AB820" s="408"/>
      <c r="AC820" s="348"/>
      <c r="AD820" s="349"/>
      <c r="AE820" s="349"/>
      <c r="AF820" s="349"/>
      <c r="AG820" s="350"/>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5"/>
      <c r="B821" s="770"/>
      <c r="C821" s="770"/>
      <c r="D821" s="770"/>
      <c r="E821" s="770"/>
      <c r="F821" s="771"/>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8"/>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5"/>
      <c r="B822" s="770"/>
      <c r="C822" s="770"/>
      <c r="D822" s="770"/>
      <c r="E822" s="770"/>
      <c r="F822" s="771"/>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8"/>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5"/>
      <c r="B823" s="770"/>
      <c r="C823" s="770"/>
      <c r="D823" s="770"/>
      <c r="E823" s="770"/>
      <c r="F823" s="771"/>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8"/>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5"/>
      <c r="B824" s="770"/>
      <c r="C824" s="770"/>
      <c r="D824" s="770"/>
      <c r="E824" s="770"/>
      <c r="F824" s="771"/>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8"/>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5"/>
      <c r="B825" s="770"/>
      <c r="C825" s="770"/>
      <c r="D825" s="770"/>
      <c r="E825" s="770"/>
      <c r="F825" s="771"/>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5"/>
      <c r="B826" s="770"/>
      <c r="C826" s="770"/>
      <c r="D826" s="770"/>
      <c r="E826" s="770"/>
      <c r="F826" s="771"/>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5"/>
      <c r="B827" s="770"/>
      <c r="C827" s="770"/>
      <c r="D827" s="770"/>
      <c r="E827" s="770"/>
      <c r="F827" s="771"/>
      <c r="G827" s="403" t="s">
        <v>17</v>
      </c>
      <c r="H827" s="404"/>
      <c r="I827" s="404"/>
      <c r="J827" s="404"/>
      <c r="K827" s="404"/>
      <c r="L827" s="405" t="s">
        <v>18</v>
      </c>
      <c r="M827" s="404"/>
      <c r="N827" s="404"/>
      <c r="O827" s="404"/>
      <c r="P827" s="404"/>
      <c r="Q827" s="404"/>
      <c r="R827" s="404"/>
      <c r="S827" s="404"/>
      <c r="T827" s="404"/>
      <c r="U827" s="404"/>
      <c r="V827" s="404"/>
      <c r="W827" s="404"/>
      <c r="X827" s="406"/>
      <c r="Y827" s="439" t="s">
        <v>19</v>
      </c>
      <c r="Z827" s="440"/>
      <c r="AA827" s="440"/>
      <c r="AB827" s="446"/>
      <c r="AC827" s="403" t="s">
        <v>17</v>
      </c>
      <c r="AD827" s="404"/>
      <c r="AE827" s="404"/>
      <c r="AF827" s="404"/>
      <c r="AG827" s="404"/>
      <c r="AH827" s="405" t="s">
        <v>18</v>
      </c>
      <c r="AI827" s="404"/>
      <c r="AJ827" s="404"/>
      <c r="AK827" s="404"/>
      <c r="AL827" s="404"/>
      <c r="AM827" s="404"/>
      <c r="AN827" s="404"/>
      <c r="AO827" s="404"/>
      <c r="AP827" s="404"/>
      <c r="AQ827" s="404"/>
      <c r="AR827" s="404"/>
      <c r="AS827" s="404"/>
      <c r="AT827" s="406"/>
      <c r="AU827" s="439" t="s">
        <v>19</v>
      </c>
      <c r="AV827" s="440"/>
      <c r="AW827" s="440"/>
      <c r="AX827" s="441"/>
      <c r="AY827">
        <f>$AY$826</f>
        <v>0</v>
      </c>
    </row>
    <row r="828" spans="1:51" s="16" customFormat="1" ht="24.75" hidden="1" customHeight="1" x14ac:dyDescent="0.15">
      <c r="A828" s="555"/>
      <c r="B828" s="770"/>
      <c r="C828" s="770"/>
      <c r="D828" s="770"/>
      <c r="E828" s="770"/>
      <c r="F828" s="771"/>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70"/>
      <c r="C829" s="770"/>
      <c r="D829" s="770"/>
      <c r="E829" s="770"/>
      <c r="F829" s="771"/>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8"/>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5"/>
      <c r="B830" s="770"/>
      <c r="C830" s="770"/>
      <c r="D830" s="770"/>
      <c r="E830" s="770"/>
      <c r="F830" s="771"/>
      <c r="G830" s="348"/>
      <c r="H830" s="349"/>
      <c r="I830" s="349"/>
      <c r="J830" s="349"/>
      <c r="K830" s="350"/>
      <c r="L830" s="400"/>
      <c r="M830" s="401"/>
      <c r="N830" s="401"/>
      <c r="O830" s="401"/>
      <c r="P830" s="401"/>
      <c r="Q830" s="401"/>
      <c r="R830" s="401"/>
      <c r="S830" s="401"/>
      <c r="T830" s="401"/>
      <c r="U830" s="401"/>
      <c r="V830" s="401"/>
      <c r="W830" s="401"/>
      <c r="X830" s="402"/>
      <c r="Y830" s="397"/>
      <c r="Z830" s="398"/>
      <c r="AA830" s="398"/>
      <c r="AB830" s="408"/>
      <c r="AC830" s="348"/>
      <c r="AD830" s="349"/>
      <c r="AE830" s="349"/>
      <c r="AF830" s="349"/>
      <c r="AG830" s="350"/>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5"/>
      <c r="B831" s="770"/>
      <c r="C831" s="770"/>
      <c r="D831" s="770"/>
      <c r="E831" s="770"/>
      <c r="F831" s="771"/>
      <c r="G831" s="348"/>
      <c r="H831" s="349"/>
      <c r="I831" s="349"/>
      <c r="J831" s="349"/>
      <c r="K831" s="350"/>
      <c r="L831" s="400"/>
      <c r="M831" s="401"/>
      <c r="N831" s="401"/>
      <c r="O831" s="401"/>
      <c r="P831" s="401"/>
      <c r="Q831" s="401"/>
      <c r="R831" s="401"/>
      <c r="S831" s="401"/>
      <c r="T831" s="401"/>
      <c r="U831" s="401"/>
      <c r="V831" s="401"/>
      <c r="W831" s="401"/>
      <c r="X831" s="402"/>
      <c r="Y831" s="397"/>
      <c r="Z831" s="398"/>
      <c r="AA831" s="398"/>
      <c r="AB831" s="408"/>
      <c r="AC831" s="348"/>
      <c r="AD831" s="349"/>
      <c r="AE831" s="349"/>
      <c r="AF831" s="349"/>
      <c r="AG831" s="350"/>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5"/>
      <c r="B832" s="770"/>
      <c r="C832" s="770"/>
      <c r="D832" s="770"/>
      <c r="E832" s="770"/>
      <c r="F832" s="771"/>
      <c r="G832" s="348"/>
      <c r="H832" s="349"/>
      <c r="I832" s="349"/>
      <c r="J832" s="349"/>
      <c r="K832" s="350"/>
      <c r="L832" s="400"/>
      <c r="M832" s="401"/>
      <c r="N832" s="401"/>
      <c r="O832" s="401"/>
      <c r="P832" s="401"/>
      <c r="Q832" s="401"/>
      <c r="R832" s="401"/>
      <c r="S832" s="401"/>
      <c r="T832" s="401"/>
      <c r="U832" s="401"/>
      <c r="V832" s="401"/>
      <c r="W832" s="401"/>
      <c r="X832" s="402"/>
      <c r="Y832" s="397"/>
      <c r="Z832" s="398"/>
      <c r="AA832" s="398"/>
      <c r="AB832" s="408"/>
      <c r="AC832" s="348"/>
      <c r="AD832" s="349"/>
      <c r="AE832" s="349"/>
      <c r="AF832" s="349"/>
      <c r="AG832" s="350"/>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5"/>
      <c r="B833" s="770"/>
      <c r="C833" s="770"/>
      <c r="D833" s="770"/>
      <c r="E833" s="770"/>
      <c r="F833" s="771"/>
      <c r="G833" s="348"/>
      <c r="H833" s="349"/>
      <c r="I833" s="349"/>
      <c r="J833" s="349"/>
      <c r="K833" s="350"/>
      <c r="L833" s="400"/>
      <c r="M833" s="401"/>
      <c r="N833" s="401"/>
      <c r="O833" s="401"/>
      <c r="P833" s="401"/>
      <c r="Q833" s="401"/>
      <c r="R833" s="401"/>
      <c r="S833" s="401"/>
      <c r="T833" s="401"/>
      <c r="U833" s="401"/>
      <c r="V833" s="401"/>
      <c r="W833" s="401"/>
      <c r="X833" s="402"/>
      <c r="Y833" s="397"/>
      <c r="Z833" s="398"/>
      <c r="AA833" s="398"/>
      <c r="AB833" s="408"/>
      <c r="AC833" s="348"/>
      <c r="AD833" s="349"/>
      <c r="AE833" s="349"/>
      <c r="AF833" s="349"/>
      <c r="AG833" s="350"/>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5"/>
      <c r="B834" s="770"/>
      <c r="C834" s="770"/>
      <c r="D834" s="770"/>
      <c r="E834" s="770"/>
      <c r="F834" s="771"/>
      <c r="G834" s="348"/>
      <c r="H834" s="349"/>
      <c r="I834" s="349"/>
      <c r="J834" s="349"/>
      <c r="K834" s="350"/>
      <c r="L834" s="400"/>
      <c r="M834" s="401"/>
      <c r="N834" s="401"/>
      <c r="O834" s="401"/>
      <c r="P834" s="401"/>
      <c r="Q834" s="401"/>
      <c r="R834" s="401"/>
      <c r="S834" s="401"/>
      <c r="T834" s="401"/>
      <c r="U834" s="401"/>
      <c r="V834" s="401"/>
      <c r="W834" s="401"/>
      <c r="X834" s="402"/>
      <c r="Y834" s="397"/>
      <c r="Z834" s="398"/>
      <c r="AA834" s="398"/>
      <c r="AB834" s="408"/>
      <c r="AC834" s="348"/>
      <c r="AD834" s="349"/>
      <c r="AE834" s="349"/>
      <c r="AF834" s="349"/>
      <c r="AG834" s="350"/>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5"/>
      <c r="B835" s="770"/>
      <c r="C835" s="770"/>
      <c r="D835" s="770"/>
      <c r="E835" s="770"/>
      <c r="F835" s="771"/>
      <c r="G835" s="348"/>
      <c r="H835" s="349"/>
      <c r="I835" s="349"/>
      <c r="J835" s="349"/>
      <c r="K835" s="350"/>
      <c r="L835" s="400"/>
      <c r="M835" s="401"/>
      <c r="N835" s="401"/>
      <c r="O835" s="401"/>
      <c r="P835" s="401"/>
      <c r="Q835" s="401"/>
      <c r="R835" s="401"/>
      <c r="S835" s="401"/>
      <c r="T835" s="401"/>
      <c r="U835" s="401"/>
      <c r="V835" s="401"/>
      <c r="W835" s="401"/>
      <c r="X835" s="402"/>
      <c r="Y835" s="397"/>
      <c r="Z835" s="398"/>
      <c r="AA835" s="398"/>
      <c r="AB835" s="408"/>
      <c r="AC835" s="348"/>
      <c r="AD835" s="349"/>
      <c r="AE835" s="349"/>
      <c r="AF835" s="349"/>
      <c r="AG835" s="350"/>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5"/>
      <c r="B836" s="770"/>
      <c r="C836" s="770"/>
      <c r="D836" s="770"/>
      <c r="E836" s="770"/>
      <c r="F836" s="771"/>
      <c r="G836" s="348"/>
      <c r="H836" s="349"/>
      <c r="I836" s="349"/>
      <c r="J836" s="349"/>
      <c r="K836" s="350"/>
      <c r="L836" s="400"/>
      <c r="M836" s="401"/>
      <c r="N836" s="401"/>
      <c r="O836" s="401"/>
      <c r="P836" s="401"/>
      <c r="Q836" s="401"/>
      <c r="R836" s="401"/>
      <c r="S836" s="401"/>
      <c r="T836" s="401"/>
      <c r="U836" s="401"/>
      <c r="V836" s="401"/>
      <c r="W836" s="401"/>
      <c r="X836" s="402"/>
      <c r="Y836" s="397"/>
      <c r="Z836" s="398"/>
      <c r="AA836" s="398"/>
      <c r="AB836" s="408"/>
      <c r="AC836" s="348"/>
      <c r="AD836" s="349"/>
      <c r="AE836" s="349"/>
      <c r="AF836" s="349"/>
      <c r="AG836" s="350"/>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5"/>
      <c r="B837" s="770"/>
      <c r="C837" s="770"/>
      <c r="D837" s="770"/>
      <c r="E837" s="770"/>
      <c r="F837" s="771"/>
      <c r="G837" s="348"/>
      <c r="H837" s="349"/>
      <c r="I837" s="349"/>
      <c r="J837" s="349"/>
      <c r="K837" s="350"/>
      <c r="L837" s="400"/>
      <c r="M837" s="401"/>
      <c r="N837" s="401"/>
      <c r="O837" s="401"/>
      <c r="P837" s="401"/>
      <c r="Q837" s="401"/>
      <c r="R837" s="401"/>
      <c r="S837" s="401"/>
      <c r="T837" s="401"/>
      <c r="U837" s="401"/>
      <c r="V837" s="401"/>
      <c r="W837" s="401"/>
      <c r="X837" s="402"/>
      <c r="Y837" s="397"/>
      <c r="Z837" s="398"/>
      <c r="AA837" s="398"/>
      <c r="AB837" s="408"/>
      <c r="AC837" s="348"/>
      <c r="AD837" s="349"/>
      <c r="AE837" s="349"/>
      <c r="AF837" s="349"/>
      <c r="AG837" s="350"/>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5"/>
      <c r="B838" s="770"/>
      <c r="C838" s="770"/>
      <c r="D838" s="770"/>
      <c r="E838" s="770"/>
      <c r="F838" s="771"/>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70" t="s">
        <v>344</v>
      </c>
      <c r="AM839" s="971"/>
      <c r="AN839" s="97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8"/>
      <c r="AP844" s="429" t="s">
        <v>298</v>
      </c>
      <c r="AQ844" s="429"/>
      <c r="AR844" s="429"/>
      <c r="AS844" s="429"/>
      <c r="AT844" s="429"/>
      <c r="AU844" s="429"/>
      <c r="AV844" s="429"/>
      <c r="AW844" s="429"/>
      <c r="AX844" s="429"/>
    </row>
    <row r="845" spans="1:51" ht="44.25" customHeight="1" x14ac:dyDescent="0.15">
      <c r="A845" s="407">
        <v>1</v>
      </c>
      <c r="B845" s="407">
        <v>1</v>
      </c>
      <c r="C845" s="426" t="s">
        <v>779</v>
      </c>
      <c r="D845" s="421"/>
      <c r="E845" s="421"/>
      <c r="F845" s="421"/>
      <c r="G845" s="421"/>
      <c r="H845" s="421"/>
      <c r="I845" s="421"/>
      <c r="J845" s="422">
        <v>4010401088225</v>
      </c>
      <c r="K845" s="423"/>
      <c r="L845" s="423"/>
      <c r="M845" s="423"/>
      <c r="N845" s="423"/>
      <c r="O845" s="423"/>
      <c r="P845" s="430" t="s">
        <v>780</v>
      </c>
      <c r="Q845" s="430"/>
      <c r="R845" s="430"/>
      <c r="S845" s="430"/>
      <c r="T845" s="430"/>
      <c r="U845" s="430"/>
      <c r="V845" s="430"/>
      <c r="W845" s="430"/>
      <c r="X845" s="430"/>
      <c r="Y845" s="318">
        <v>1288.0999999999999</v>
      </c>
      <c r="Z845" s="319"/>
      <c r="AA845" s="319"/>
      <c r="AB845" s="320"/>
      <c r="AC845" s="322" t="s">
        <v>373</v>
      </c>
      <c r="AD845" s="323"/>
      <c r="AE845" s="323"/>
      <c r="AF845" s="323"/>
      <c r="AG845" s="323"/>
      <c r="AH845" s="424">
        <v>3</v>
      </c>
      <c r="AI845" s="425"/>
      <c r="AJ845" s="425"/>
      <c r="AK845" s="425"/>
      <c r="AL845" s="326">
        <v>85.460999999999999</v>
      </c>
      <c r="AM845" s="327"/>
      <c r="AN845" s="327"/>
      <c r="AO845" s="328"/>
      <c r="AP845" s="321" t="s">
        <v>783</v>
      </c>
      <c r="AQ845" s="321"/>
      <c r="AR845" s="321"/>
      <c r="AS845" s="321"/>
      <c r="AT845" s="321"/>
      <c r="AU845" s="321"/>
      <c r="AV845" s="321"/>
      <c r="AW845" s="321"/>
      <c r="AX845" s="321"/>
    </row>
    <row r="846" spans="1:51" ht="30" hidden="1" customHeight="1" x14ac:dyDescent="0.15">
      <c r="A846" s="407">
        <v>2</v>
      </c>
      <c r="B846" s="407">
        <v>1</v>
      </c>
      <c r="C846" s="426"/>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3"/>
      <c r="AE846" s="323"/>
      <c r="AF846" s="323"/>
      <c r="AG846" s="323"/>
      <c r="AH846" s="424"/>
      <c r="AI846" s="425"/>
      <c r="AJ846" s="425"/>
      <c r="AK846" s="425"/>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7">
        <v>3</v>
      </c>
      <c r="B847" s="407">
        <v>1</v>
      </c>
      <c r="C847" s="426"/>
      <c r="D847" s="421"/>
      <c r="E847" s="421"/>
      <c r="F847" s="421"/>
      <c r="G847" s="421"/>
      <c r="H847" s="421"/>
      <c r="I847" s="421"/>
      <c r="J847" s="422"/>
      <c r="K847" s="423"/>
      <c r="L847" s="423"/>
      <c r="M847" s="423"/>
      <c r="N847" s="423"/>
      <c r="O847" s="423"/>
      <c r="P847" s="427"/>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7">
        <v>4</v>
      </c>
      <c r="B848" s="407">
        <v>1</v>
      </c>
      <c r="C848" s="426"/>
      <c r="D848" s="421"/>
      <c r="E848" s="421"/>
      <c r="F848" s="421"/>
      <c r="G848" s="421"/>
      <c r="H848" s="421"/>
      <c r="I848" s="421"/>
      <c r="J848" s="422"/>
      <c r="K848" s="423"/>
      <c r="L848" s="423"/>
      <c r="M848" s="423"/>
      <c r="N848" s="423"/>
      <c r="O848" s="423"/>
      <c r="P848" s="427"/>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7">
        <v>5</v>
      </c>
      <c r="B849" s="407">
        <v>1</v>
      </c>
      <c r="C849" s="426"/>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7">
        <v>6</v>
      </c>
      <c r="B850" s="407">
        <v>1</v>
      </c>
      <c r="C850" s="426"/>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7">
        <v>7</v>
      </c>
      <c r="B851" s="407">
        <v>1</v>
      </c>
      <c r="C851" s="426"/>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7">
        <v>8</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8"/>
      <c r="AP877" s="429" t="s">
        <v>298</v>
      </c>
      <c r="AQ877" s="429"/>
      <c r="AR877" s="429"/>
      <c r="AS877" s="429"/>
      <c r="AT877" s="429"/>
      <c r="AU877" s="429"/>
      <c r="AV877" s="429"/>
      <c r="AW877" s="429"/>
      <c r="AX877" s="429"/>
      <c r="AY877">
        <f t="shared" ref="AY877:AY878" si="118">$AY$875</f>
        <v>1</v>
      </c>
    </row>
    <row r="878" spans="1:51" ht="42.75" customHeight="1" x14ac:dyDescent="0.15">
      <c r="A878" s="407">
        <v>1</v>
      </c>
      <c r="B878" s="407">
        <v>1</v>
      </c>
      <c r="C878" s="426" t="s">
        <v>781</v>
      </c>
      <c r="D878" s="421"/>
      <c r="E878" s="421"/>
      <c r="F878" s="421"/>
      <c r="G878" s="421"/>
      <c r="H878" s="421"/>
      <c r="I878" s="421"/>
      <c r="J878" s="422">
        <v>1010001034730</v>
      </c>
      <c r="K878" s="423"/>
      <c r="L878" s="423"/>
      <c r="M878" s="423"/>
      <c r="N878" s="423"/>
      <c r="O878" s="423"/>
      <c r="P878" s="430" t="s">
        <v>782</v>
      </c>
      <c r="Q878" s="430"/>
      <c r="R878" s="430"/>
      <c r="S878" s="430"/>
      <c r="T878" s="430"/>
      <c r="U878" s="430"/>
      <c r="V878" s="430"/>
      <c r="W878" s="430"/>
      <c r="X878" s="430"/>
      <c r="Y878" s="318">
        <v>1245.5</v>
      </c>
      <c r="Z878" s="319"/>
      <c r="AA878" s="319"/>
      <c r="AB878" s="320"/>
      <c r="AC878" s="322" t="s">
        <v>373</v>
      </c>
      <c r="AD878" s="323"/>
      <c r="AE878" s="323"/>
      <c r="AF878" s="323"/>
      <c r="AG878" s="323"/>
      <c r="AH878" s="424">
        <v>2</v>
      </c>
      <c r="AI878" s="425"/>
      <c r="AJ878" s="425"/>
      <c r="AK878" s="425"/>
      <c r="AL878" s="326">
        <v>98.29</v>
      </c>
      <c r="AM878" s="327"/>
      <c r="AN878" s="327"/>
      <c r="AO878" s="328"/>
      <c r="AP878" s="321" t="s">
        <v>783</v>
      </c>
      <c r="AQ878" s="321"/>
      <c r="AR878" s="321"/>
      <c r="AS878" s="321"/>
      <c r="AT878" s="321"/>
      <c r="AU878" s="321"/>
      <c r="AV878" s="321"/>
      <c r="AW878" s="321"/>
      <c r="AX878" s="321"/>
      <c r="AY878">
        <f t="shared" si="118"/>
        <v>1</v>
      </c>
    </row>
    <row r="879" spans="1:51" ht="30" hidden="1" customHeight="1" x14ac:dyDescent="0.15">
      <c r="A879" s="407">
        <v>2</v>
      </c>
      <c r="B879" s="407">
        <v>1</v>
      </c>
      <c r="C879" s="426"/>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3"/>
      <c r="AE879" s="323"/>
      <c r="AF879" s="323"/>
      <c r="AG879" s="323"/>
      <c r="AH879" s="424"/>
      <c r="AI879" s="425"/>
      <c r="AJ879" s="425"/>
      <c r="AK879" s="425"/>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7">
        <v>3</v>
      </c>
      <c r="B880" s="407">
        <v>1</v>
      </c>
      <c r="C880" s="426"/>
      <c r="D880" s="421"/>
      <c r="E880" s="421"/>
      <c r="F880" s="421"/>
      <c r="G880" s="421"/>
      <c r="H880" s="421"/>
      <c r="I880" s="421"/>
      <c r="J880" s="422"/>
      <c r="K880" s="423"/>
      <c r="L880" s="423"/>
      <c r="M880" s="423"/>
      <c r="N880" s="423"/>
      <c r="O880" s="423"/>
      <c r="P880" s="427"/>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427"/>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8"/>
      <c r="AP910" s="429" t="s">
        <v>298</v>
      </c>
      <c r="AQ910" s="429"/>
      <c r="AR910" s="429"/>
      <c r="AS910" s="429"/>
      <c r="AT910" s="429"/>
      <c r="AU910" s="429"/>
      <c r="AV910" s="429"/>
      <c r="AW910" s="429"/>
      <c r="AX910" s="429"/>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3"/>
      <c r="AE911" s="323"/>
      <c r="AF911" s="323"/>
      <c r="AG911" s="323"/>
      <c r="AH911" s="424"/>
      <c r="AI911" s="425"/>
      <c r="AJ911" s="425"/>
      <c r="AK911" s="425"/>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3"/>
      <c r="AE912" s="323"/>
      <c r="AF912" s="323"/>
      <c r="AG912" s="323"/>
      <c r="AH912" s="424"/>
      <c r="AI912" s="425"/>
      <c r="AJ912" s="425"/>
      <c r="AK912" s="425"/>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427"/>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427"/>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3"/>
      <c r="AE944" s="323"/>
      <c r="AF944" s="323"/>
      <c r="AG944" s="323"/>
      <c r="AH944" s="424"/>
      <c r="AI944" s="425"/>
      <c r="AJ944" s="425"/>
      <c r="AK944" s="425"/>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3"/>
      <c r="AE945" s="323"/>
      <c r="AF945" s="323"/>
      <c r="AG945" s="323"/>
      <c r="AH945" s="424"/>
      <c r="AI945" s="425"/>
      <c r="AJ945" s="425"/>
      <c r="AK945" s="425"/>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427"/>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427"/>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3"/>
      <c r="AE977" s="323"/>
      <c r="AF977" s="323"/>
      <c r="AG977" s="323"/>
      <c r="AH977" s="424"/>
      <c r="AI977" s="425"/>
      <c r="AJ977" s="425"/>
      <c r="AK977" s="425"/>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3"/>
      <c r="AE978" s="323"/>
      <c r="AF978" s="323"/>
      <c r="AG978" s="323"/>
      <c r="AH978" s="424"/>
      <c r="AI978" s="425"/>
      <c r="AJ978" s="425"/>
      <c r="AK978" s="425"/>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3"/>
      <c r="AE1010" s="323"/>
      <c r="AF1010" s="323"/>
      <c r="AG1010" s="323"/>
      <c r="AH1010" s="424"/>
      <c r="AI1010" s="425"/>
      <c r="AJ1010" s="425"/>
      <c r="AK1010" s="425"/>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3"/>
      <c r="AE1011" s="323"/>
      <c r="AF1011" s="323"/>
      <c r="AG1011" s="323"/>
      <c r="AH1011" s="424"/>
      <c r="AI1011" s="425"/>
      <c r="AJ1011" s="425"/>
      <c r="AK1011" s="425"/>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3"/>
      <c r="AE1043" s="323"/>
      <c r="AF1043" s="323"/>
      <c r="AG1043" s="323"/>
      <c r="AH1043" s="424"/>
      <c r="AI1043" s="425"/>
      <c r="AJ1043" s="425"/>
      <c r="AK1043" s="425"/>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3"/>
      <c r="AE1044" s="323"/>
      <c r="AF1044" s="323"/>
      <c r="AG1044" s="323"/>
      <c r="AH1044" s="424"/>
      <c r="AI1044" s="425"/>
      <c r="AJ1044" s="425"/>
      <c r="AK1044" s="425"/>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3"/>
      <c r="AE1076" s="323"/>
      <c r="AF1076" s="323"/>
      <c r="AG1076" s="323"/>
      <c r="AH1076" s="424"/>
      <c r="AI1076" s="425"/>
      <c r="AJ1076" s="425"/>
      <c r="AK1076" s="425"/>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3"/>
      <c r="AE1077" s="323"/>
      <c r="AF1077" s="323"/>
      <c r="AG1077" s="323"/>
      <c r="AH1077" s="424"/>
      <c r="AI1077" s="425"/>
      <c r="AJ1077" s="425"/>
      <c r="AK1077" s="425"/>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72" t="s">
        <v>344</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4"/>
      <c r="E1109" s="277" t="s">
        <v>262</v>
      </c>
      <c r="F1109" s="894"/>
      <c r="G1109" s="894"/>
      <c r="H1109" s="894"/>
      <c r="I1109" s="894"/>
      <c r="J1109" s="277" t="s">
        <v>297</v>
      </c>
      <c r="K1109" s="277"/>
      <c r="L1109" s="277"/>
      <c r="M1109" s="277"/>
      <c r="N1109" s="277"/>
      <c r="O1109" s="277"/>
      <c r="P1109" s="345" t="s">
        <v>27</v>
      </c>
      <c r="Q1109" s="345"/>
      <c r="R1109" s="345"/>
      <c r="S1109" s="345"/>
      <c r="T1109" s="345"/>
      <c r="U1109" s="345"/>
      <c r="V1109" s="345"/>
      <c r="W1109" s="345"/>
      <c r="X1109" s="345"/>
      <c r="Y1109" s="277" t="s">
        <v>299</v>
      </c>
      <c r="Z1109" s="894"/>
      <c r="AA1109" s="894"/>
      <c r="AB1109" s="894"/>
      <c r="AC1109" s="277" t="s">
        <v>245</v>
      </c>
      <c r="AD1109" s="277"/>
      <c r="AE1109" s="277"/>
      <c r="AF1109" s="277"/>
      <c r="AG1109" s="277"/>
      <c r="AH1109" s="345" t="s">
        <v>258</v>
      </c>
      <c r="AI1109" s="346"/>
      <c r="AJ1109" s="346"/>
      <c r="AK1109" s="346"/>
      <c r="AL1109" s="346" t="s">
        <v>21</v>
      </c>
      <c r="AM1109" s="346"/>
      <c r="AN1109" s="346"/>
      <c r="AO1109" s="897"/>
      <c r="AP1109" s="429" t="s">
        <v>330</v>
      </c>
      <c r="AQ1109" s="429"/>
      <c r="AR1109" s="429"/>
      <c r="AS1109" s="429"/>
      <c r="AT1109" s="429"/>
      <c r="AU1109" s="429"/>
      <c r="AV1109" s="429"/>
      <c r="AW1109" s="429"/>
      <c r="AX1109" s="429"/>
    </row>
    <row r="1110" spans="1:51" ht="42" customHeight="1" x14ac:dyDescent="0.15">
      <c r="A1110" s="407">
        <v>1</v>
      </c>
      <c r="B1110" s="407">
        <v>1</v>
      </c>
      <c r="C1110" s="896" t="s">
        <v>784</v>
      </c>
      <c r="D1110" s="896"/>
      <c r="E1110" s="262" t="s">
        <v>779</v>
      </c>
      <c r="F1110" s="895"/>
      <c r="G1110" s="895"/>
      <c r="H1110" s="895"/>
      <c r="I1110" s="895"/>
      <c r="J1110" s="422">
        <v>4010401088225</v>
      </c>
      <c r="K1110" s="423"/>
      <c r="L1110" s="423"/>
      <c r="M1110" s="423"/>
      <c r="N1110" s="423"/>
      <c r="O1110" s="423"/>
      <c r="P1110" s="430" t="s">
        <v>780</v>
      </c>
      <c r="Q1110" s="430"/>
      <c r="R1110" s="430"/>
      <c r="S1110" s="430"/>
      <c r="T1110" s="430"/>
      <c r="U1110" s="430"/>
      <c r="V1110" s="430"/>
      <c r="W1110" s="430"/>
      <c r="X1110" s="430"/>
      <c r="Y1110" s="318">
        <v>1288.0999999999999</v>
      </c>
      <c r="Z1110" s="319"/>
      <c r="AA1110" s="319"/>
      <c r="AB1110" s="320"/>
      <c r="AC1110" s="322" t="s">
        <v>373</v>
      </c>
      <c r="AD1110" s="323"/>
      <c r="AE1110" s="323"/>
      <c r="AF1110" s="323"/>
      <c r="AG1110" s="323"/>
      <c r="AH1110" s="324">
        <v>3</v>
      </c>
      <c r="AI1110" s="325"/>
      <c r="AJ1110" s="325"/>
      <c r="AK1110" s="325"/>
      <c r="AL1110" s="326">
        <v>85.460999999999999</v>
      </c>
      <c r="AM1110" s="327"/>
      <c r="AN1110" s="327"/>
      <c r="AO1110" s="328"/>
      <c r="AP1110" s="321" t="s">
        <v>712</v>
      </c>
      <c r="AQ1110" s="321"/>
      <c r="AR1110" s="321"/>
      <c r="AS1110" s="321"/>
      <c r="AT1110" s="321"/>
      <c r="AU1110" s="321"/>
      <c r="AV1110" s="321"/>
      <c r="AW1110" s="321"/>
      <c r="AX1110" s="321"/>
    </row>
    <row r="1111" spans="1:51" ht="47.25" customHeight="1" x14ac:dyDescent="0.15">
      <c r="A1111" s="407">
        <v>2</v>
      </c>
      <c r="B1111" s="407">
        <v>1</v>
      </c>
      <c r="C1111" s="896" t="s">
        <v>785</v>
      </c>
      <c r="D1111" s="896"/>
      <c r="E1111" s="262" t="s">
        <v>781</v>
      </c>
      <c r="F1111" s="895"/>
      <c r="G1111" s="895"/>
      <c r="H1111" s="895"/>
      <c r="I1111" s="895"/>
      <c r="J1111" s="422">
        <v>1010001034730</v>
      </c>
      <c r="K1111" s="423"/>
      <c r="L1111" s="423"/>
      <c r="M1111" s="423"/>
      <c r="N1111" s="423"/>
      <c r="O1111" s="423"/>
      <c r="P1111" s="430" t="s">
        <v>782</v>
      </c>
      <c r="Q1111" s="430"/>
      <c r="R1111" s="430"/>
      <c r="S1111" s="430"/>
      <c r="T1111" s="430"/>
      <c r="U1111" s="430"/>
      <c r="V1111" s="430"/>
      <c r="W1111" s="430"/>
      <c r="X1111" s="430"/>
      <c r="Y1111" s="318">
        <v>1245.5</v>
      </c>
      <c r="Z1111" s="319"/>
      <c r="AA1111" s="319"/>
      <c r="AB1111" s="320"/>
      <c r="AC1111" s="322" t="s">
        <v>373</v>
      </c>
      <c r="AD1111" s="323"/>
      <c r="AE1111" s="323"/>
      <c r="AF1111" s="323"/>
      <c r="AG1111" s="323"/>
      <c r="AH1111" s="324">
        <v>2</v>
      </c>
      <c r="AI1111" s="325"/>
      <c r="AJ1111" s="325"/>
      <c r="AK1111" s="325"/>
      <c r="AL1111" s="326">
        <v>98.29</v>
      </c>
      <c r="AM1111" s="327"/>
      <c r="AN1111" s="327"/>
      <c r="AO1111" s="328"/>
      <c r="AP1111" s="321" t="s">
        <v>783</v>
      </c>
      <c r="AQ1111" s="321"/>
      <c r="AR1111" s="321"/>
      <c r="AS1111" s="321"/>
      <c r="AT1111" s="321"/>
      <c r="AU1111" s="321"/>
      <c r="AV1111" s="321"/>
      <c r="AW1111" s="321"/>
      <c r="AX1111" s="321"/>
      <c r="AY1111">
        <f>COUNTA($E$1111)</f>
        <v>1</v>
      </c>
    </row>
    <row r="1112" spans="1:51" ht="30" hidden="1" customHeight="1" x14ac:dyDescent="0.15">
      <c r="A1112" s="407">
        <v>3</v>
      </c>
      <c r="B1112" s="407">
        <v>1</v>
      </c>
      <c r="C1112" s="896"/>
      <c r="D1112" s="896"/>
      <c r="E1112" s="895"/>
      <c r="F1112" s="895"/>
      <c r="G1112" s="895"/>
      <c r="H1112" s="895"/>
      <c r="I1112" s="895"/>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7">
        <v>4</v>
      </c>
      <c r="B1113" s="407">
        <v>1</v>
      </c>
      <c r="C1113" s="896"/>
      <c r="D1113" s="896"/>
      <c r="E1113" s="895"/>
      <c r="F1113" s="895"/>
      <c r="G1113" s="895"/>
      <c r="H1113" s="895"/>
      <c r="I1113" s="895"/>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7">
        <v>5</v>
      </c>
      <c r="B1114" s="407">
        <v>1</v>
      </c>
      <c r="C1114" s="896"/>
      <c r="D1114" s="896"/>
      <c r="E1114" s="895"/>
      <c r="F1114" s="895"/>
      <c r="G1114" s="895"/>
      <c r="H1114" s="895"/>
      <c r="I1114" s="895"/>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7">
        <v>6</v>
      </c>
      <c r="B1115" s="407">
        <v>1</v>
      </c>
      <c r="C1115" s="896"/>
      <c r="D1115" s="896"/>
      <c r="E1115" s="895"/>
      <c r="F1115" s="895"/>
      <c r="G1115" s="895"/>
      <c r="H1115" s="895"/>
      <c r="I1115" s="895"/>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7">
        <v>7</v>
      </c>
      <c r="B1116" s="407">
        <v>1</v>
      </c>
      <c r="C1116" s="896"/>
      <c r="D1116" s="896"/>
      <c r="E1116" s="895"/>
      <c r="F1116" s="895"/>
      <c r="G1116" s="895"/>
      <c r="H1116" s="895"/>
      <c r="I1116" s="895"/>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7">
        <v>8</v>
      </c>
      <c r="B1117" s="407">
        <v>1</v>
      </c>
      <c r="C1117" s="896"/>
      <c r="D1117" s="896"/>
      <c r="E1117" s="895"/>
      <c r="F1117" s="895"/>
      <c r="G1117" s="895"/>
      <c r="H1117" s="895"/>
      <c r="I1117" s="895"/>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7">
        <v>9</v>
      </c>
      <c r="B1118" s="407">
        <v>1</v>
      </c>
      <c r="C1118" s="896"/>
      <c r="D1118" s="896"/>
      <c r="E1118" s="895"/>
      <c r="F1118" s="895"/>
      <c r="G1118" s="895"/>
      <c r="H1118" s="895"/>
      <c r="I1118" s="895"/>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7">
        <v>10</v>
      </c>
      <c r="B1119" s="407">
        <v>1</v>
      </c>
      <c r="C1119" s="896"/>
      <c r="D1119" s="896"/>
      <c r="E1119" s="895"/>
      <c r="F1119" s="895"/>
      <c r="G1119" s="895"/>
      <c r="H1119" s="895"/>
      <c r="I1119" s="895"/>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7">
        <v>11</v>
      </c>
      <c r="B1120" s="407">
        <v>1</v>
      </c>
      <c r="C1120" s="896"/>
      <c r="D1120" s="896"/>
      <c r="E1120" s="895"/>
      <c r="F1120" s="895"/>
      <c r="G1120" s="895"/>
      <c r="H1120" s="895"/>
      <c r="I1120" s="895"/>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7">
        <v>12</v>
      </c>
      <c r="B1121" s="407">
        <v>1</v>
      </c>
      <c r="C1121" s="896"/>
      <c r="D1121" s="896"/>
      <c r="E1121" s="895"/>
      <c r="F1121" s="895"/>
      <c r="G1121" s="895"/>
      <c r="H1121" s="895"/>
      <c r="I1121" s="895"/>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7">
        <v>13</v>
      </c>
      <c r="B1122" s="407">
        <v>1</v>
      </c>
      <c r="C1122" s="896"/>
      <c r="D1122" s="896"/>
      <c r="E1122" s="895"/>
      <c r="F1122" s="895"/>
      <c r="G1122" s="895"/>
      <c r="H1122" s="895"/>
      <c r="I1122" s="895"/>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7">
        <v>14</v>
      </c>
      <c r="B1123" s="407">
        <v>1</v>
      </c>
      <c r="C1123" s="896"/>
      <c r="D1123" s="896"/>
      <c r="E1123" s="895"/>
      <c r="F1123" s="895"/>
      <c r="G1123" s="895"/>
      <c r="H1123" s="895"/>
      <c r="I1123" s="895"/>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7">
        <v>15</v>
      </c>
      <c r="B1124" s="407">
        <v>1</v>
      </c>
      <c r="C1124" s="896"/>
      <c r="D1124" s="896"/>
      <c r="E1124" s="895"/>
      <c r="F1124" s="895"/>
      <c r="G1124" s="895"/>
      <c r="H1124" s="895"/>
      <c r="I1124" s="895"/>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7">
        <v>16</v>
      </c>
      <c r="B1125" s="407">
        <v>1</v>
      </c>
      <c r="C1125" s="896"/>
      <c r="D1125" s="896"/>
      <c r="E1125" s="895"/>
      <c r="F1125" s="895"/>
      <c r="G1125" s="895"/>
      <c r="H1125" s="895"/>
      <c r="I1125" s="895"/>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7">
        <v>17</v>
      </c>
      <c r="B1126" s="407">
        <v>1</v>
      </c>
      <c r="C1126" s="896"/>
      <c r="D1126" s="896"/>
      <c r="E1126" s="895"/>
      <c r="F1126" s="895"/>
      <c r="G1126" s="895"/>
      <c r="H1126" s="895"/>
      <c r="I1126" s="895"/>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7">
        <v>18</v>
      </c>
      <c r="B1127" s="407">
        <v>1</v>
      </c>
      <c r="C1127" s="896"/>
      <c r="D1127" s="896"/>
      <c r="E1127" s="262"/>
      <c r="F1127" s="895"/>
      <c r="G1127" s="895"/>
      <c r="H1127" s="895"/>
      <c r="I1127" s="895"/>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7">
        <v>19</v>
      </c>
      <c r="B1128" s="407">
        <v>1</v>
      </c>
      <c r="C1128" s="896"/>
      <c r="D1128" s="896"/>
      <c r="E1128" s="895"/>
      <c r="F1128" s="895"/>
      <c r="G1128" s="895"/>
      <c r="H1128" s="895"/>
      <c r="I1128" s="895"/>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7">
        <v>20</v>
      </c>
      <c r="B1129" s="407">
        <v>1</v>
      </c>
      <c r="C1129" s="896"/>
      <c r="D1129" s="896"/>
      <c r="E1129" s="895"/>
      <c r="F1129" s="895"/>
      <c r="G1129" s="895"/>
      <c r="H1129" s="895"/>
      <c r="I1129" s="895"/>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7">
        <v>21</v>
      </c>
      <c r="B1130" s="407">
        <v>1</v>
      </c>
      <c r="C1130" s="896"/>
      <c r="D1130" s="896"/>
      <c r="E1130" s="895"/>
      <c r="F1130" s="895"/>
      <c r="G1130" s="895"/>
      <c r="H1130" s="895"/>
      <c r="I1130" s="895"/>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7">
        <v>22</v>
      </c>
      <c r="B1131" s="407">
        <v>1</v>
      </c>
      <c r="C1131" s="896"/>
      <c r="D1131" s="896"/>
      <c r="E1131" s="895"/>
      <c r="F1131" s="895"/>
      <c r="G1131" s="895"/>
      <c r="H1131" s="895"/>
      <c r="I1131" s="895"/>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7">
        <v>23</v>
      </c>
      <c r="B1132" s="407">
        <v>1</v>
      </c>
      <c r="C1132" s="896"/>
      <c r="D1132" s="896"/>
      <c r="E1132" s="895"/>
      <c r="F1132" s="895"/>
      <c r="G1132" s="895"/>
      <c r="H1132" s="895"/>
      <c r="I1132" s="895"/>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7">
        <v>24</v>
      </c>
      <c r="B1133" s="407">
        <v>1</v>
      </c>
      <c r="C1133" s="896"/>
      <c r="D1133" s="896"/>
      <c r="E1133" s="895"/>
      <c r="F1133" s="895"/>
      <c r="G1133" s="895"/>
      <c r="H1133" s="895"/>
      <c r="I1133" s="895"/>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7">
        <v>25</v>
      </c>
      <c r="B1134" s="407">
        <v>1</v>
      </c>
      <c r="C1134" s="896"/>
      <c r="D1134" s="896"/>
      <c r="E1134" s="895"/>
      <c r="F1134" s="895"/>
      <c r="G1134" s="895"/>
      <c r="H1134" s="895"/>
      <c r="I1134" s="895"/>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7">
        <v>26</v>
      </c>
      <c r="B1135" s="407">
        <v>1</v>
      </c>
      <c r="C1135" s="896"/>
      <c r="D1135" s="896"/>
      <c r="E1135" s="895"/>
      <c r="F1135" s="895"/>
      <c r="G1135" s="895"/>
      <c r="H1135" s="895"/>
      <c r="I1135" s="895"/>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7">
        <v>27</v>
      </c>
      <c r="B1136" s="407">
        <v>1</v>
      </c>
      <c r="C1136" s="896"/>
      <c r="D1136" s="896"/>
      <c r="E1136" s="895"/>
      <c r="F1136" s="895"/>
      <c r="G1136" s="895"/>
      <c r="H1136" s="895"/>
      <c r="I1136" s="895"/>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7">
        <v>28</v>
      </c>
      <c r="B1137" s="407">
        <v>1</v>
      </c>
      <c r="C1137" s="896"/>
      <c r="D1137" s="896"/>
      <c r="E1137" s="895"/>
      <c r="F1137" s="895"/>
      <c r="G1137" s="895"/>
      <c r="H1137" s="895"/>
      <c r="I1137" s="895"/>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7">
        <v>29</v>
      </c>
      <c r="B1138" s="407">
        <v>1</v>
      </c>
      <c r="C1138" s="896"/>
      <c r="D1138" s="896"/>
      <c r="E1138" s="895"/>
      <c r="F1138" s="895"/>
      <c r="G1138" s="895"/>
      <c r="H1138" s="895"/>
      <c r="I1138" s="895"/>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7">
        <v>30</v>
      </c>
      <c r="B1139" s="407">
        <v>1</v>
      </c>
      <c r="C1139" s="896"/>
      <c r="D1139" s="896"/>
      <c r="E1139" s="895"/>
      <c r="F1139" s="895"/>
      <c r="G1139" s="895"/>
      <c r="H1139" s="895"/>
      <c r="I1139" s="895"/>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5:AX7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09:AX709"/>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12:AA512"/>
    <mergeCell ref="AB512:AD512"/>
    <mergeCell ref="AE512:AH512"/>
    <mergeCell ref="AI512:AL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G516:AH516"/>
    <mergeCell ref="AQ516:AR516"/>
    <mergeCell ref="AS516:AT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I518:AL518"/>
    <mergeCell ref="AM518:AP518"/>
    <mergeCell ref="AQ518:AT518"/>
    <mergeCell ref="G512:X514"/>
    <mergeCell ref="E510:F514"/>
    <mergeCell ref="G510:X511"/>
    <mergeCell ref="Y510:AA511"/>
    <mergeCell ref="AB510:AD511"/>
    <mergeCell ref="AE510:AH510"/>
    <mergeCell ref="AI510:AL511"/>
    <mergeCell ref="AM510:AP51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99">
    <cfRule type="expression" dxfId="2811" priority="13913">
      <formula>IF(RIGHT(TEXT(Y799,"0.#"),1)=".",FALSE,TRUE)</formula>
    </cfRule>
    <cfRule type="expression" dxfId="2810" priority="13914">
      <formula>IF(RIGHT(TEXT(Y799,"0.#"),1)=".",TRUE,FALSE)</formula>
    </cfRule>
  </conditionalFormatting>
  <conditionalFormatting sqref="Y830:Y837 Y828 Y817:Y824 Y815 Y804:Y811 Y802">
    <cfRule type="expression" dxfId="2809" priority="13695">
      <formula>IF(RIGHT(TEXT(Y802,"0.#"),1)=".",FALSE,TRUE)</formula>
    </cfRule>
    <cfRule type="expression" dxfId="2808" priority="13696">
      <formula>IF(RIGHT(TEXT(Y802,"0.#"),1)=".",TRUE,FALSE)</formula>
    </cfRule>
  </conditionalFormatting>
  <conditionalFormatting sqref="P16:AQ17 P13:AX13 P15:AX15 AK14:AQ14">
    <cfRule type="expression" dxfId="2807" priority="13743">
      <formula>IF(RIGHT(TEXT(P13,"0.#"),1)=".",FALSE,TRUE)</formula>
    </cfRule>
    <cfRule type="expression" dxfId="2806" priority="13744">
      <formula>IF(RIGHT(TEXT(P13,"0.#"),1)=".",TRUE,FALSE)</formula>
    </cfRule>
  </conditionalFormatting>
  <conditionalFormatting sqref="P19:AJ19">
    <cfRule type="expression" dxfId="2805" priority="13741">
      <formula>IF(RIGHT(TEXT(P19,"0.#"),1)=".",FALSE,TRUE)</formula>
    </cfRule>
    <cfRule type="expression" dxfId="2804" priority="13742">
      <formula>IF(RIGHT(TEXT(P19,"0.#"),1)=".",TRUE,FALSE)</formula>
    </cfRule>
  </conditionalFormatting>
  <conditionalFormatting sqref="AE101 AQ101">
    <cfRule type="expression" dxfId="2803" priority="13733">
      <formula>IF(RIGHT(TEXT(AE101,"0.#"),1)=".",FALSE,TRUE)</formula>
    </cfRule>
    <cfRule type="expression" dxfId="2802" priority="13734">
      <formula>IF(RIGHT(TEXT(AE101,"0.#"),1)=".",TRUE,FALSE)</formula>
    </cfRule>
  </conditionalFormatting>
  <conditionalFormatting sqref="AU799">
    <cfRule type="expression" dxfId="2801" priority="13715">
      <formula>IF(RIGHT(TEXT(AU799,"0.#"),1)=".",FALSE,TRUE)</formula>
    </cfRule>
    <cfRule type="expression" dxfId="2800" priority="13716">
      <formula>IF(RIGHT(TEXT(AU799,"0.#"),1)=".",TRUE,FALSE)</formula>
    </cfRule>
  </conditionalFormatting>
  <conditionalFormatting sqref="Y829 Y816 Y803">
    <cfRule type="expression" dxfId="2799" priority="13699">
      <formula>IF(RIGHT(TEXT(Y803,"0.#"),1)=".",FALSE,TRUE)</formula>
    </cfRule>
    <cfRule type="expression" dxfId="2798" priority="13700">
      <formula>IF(RIGHT(TEXT(Y803,"0.#"),1)=".",TRUE,FALSE)</formula>
    </cfRule>
  </conditionalFormatting>
  <conditionalFormatting sqref="Y838 Y825 Y812">
    <cfRule type="expression" dxfId="2797" priority="13697">
      <formula>IF(RIGHT(TEXT(Y812,"0.#"),1)=".",FALSE,TRUE)</formula>
    </cfRule>
    <cfRule type="expression" dxfId="2796" priority="13698">
      <formula>IF(RIGHT(TEXT(Y812,"0.#"),1)=".",TRUE,FALSE)</formula>
    </cfRule>
  </conditionalFormatting>
  <conditionalFormatting sqref="AU829 AU816 AU803">
    <cfRule type="expression" dxfId="2795" priority="13693">
      <formula>IF(RIGHT(TEXT(AU803,"0.#"),1)=".",FALSE,TRUE)</formula>
    </cfRule>
    <cfRule type="expression" dxfId="2794" priority="13694">
      <formula>IF(RIGHT(TEXT(AU803,"0.#"),1)=".",TRUE,FALSE)</formula>
    </cfRule>
  </conditionalFormatting>
  <conditionalFormatting sqref="AU838 AU825 AU812">
    <cfRule type="expression" dxfId="2793" priority="13691">
      <formula>IF(RIGHT(TEXT(AU812,"0.#"),1)=".",FALSE,TRUE)</formula>
    </cfRule>
    <cfRule type="expression" dxfId="2792" priority="13692">
      <formula>IF(RIGHT(TEXT(AU812,"0.#"),1)=".",TRUE,FALSE)</formula>
    </cfRule>
  </conditionalFormatting>
  <conditionalFormatting sqref="AU830:AU837 AU828 AU817:AU824 AU815 AU804:AU811 AU802">
    <cfRule type="expression" dxfId="2791" priority="13689">
      <formula>IF(RIGHT(TEXT(AU802,"0.#"),1)=".",FALSE,TRUE)</formula>
    </cfRule>
    <cfRule type="expression" dxfId="2790" priority="13690">
      <formula>IF(RIGHT(TEXT(AU802,"0.#"),1)=".",TRUE,FALSE)</formula>
    </cfRule>
  </conditionalFormatting>
  <conditionalFormatting sqref="AM87">
    <cfRule type="expression" dxfId="2789" priority="13343">
      <formula>IF(RIGHT(TEXT(AM87,"0.#"),1)=".",FALSE,TRUE)</formula>
    </cfRule>
    <cfRule type="expression" dxfId="2788" priority="13344">
      <formula>IF(RIGHT(TEXT(AM87,"0.#"),1)=".",TRUE,FALSE)</formula>
    </cfRule>
  </conditionalFormatting>
  <conditionalFormatting sqref="AE55">
    <cfRule type="expression" dxfId="2787" priority="13411">
      <formula>IF(RIGHT(TEXT(AE55,"0.#"),1)=".",FALSE,TRUE)</formula>
    </cfRule>
    <cfRule type="expression" dxfId="2786" priority="13412">
      <formula>IF(RIGHT(TEXT(AE55,"0.#"),1)=".",TRUE,FALSE)</formula>
    </cfRule>
  </conditionalFormatting>
  <conditionalFormatting sqref="AI55">
    <cfRule type="expression" dxfId="2785" priority="13409">
      <formula>IF(RIGHT(TEXT(AI55,"0.#"),1)=".",FALSE,TRUE)</formula>
    </cfRule>
    <cfRule type="expression" dxfId="2784" priority="13410">
      <formula>IF(RIGHT(TEXT(AI55,"0.#"),1)=".",TRUE,FALSE)</formula>
    </cfRule>
  </conditionalFormatting>
  <conditionalFormatting sqref="AE33">
    <cfRule type="expression" dxfId="2783" priority="13503">
      <formula>IF(RIGHT(TEXT(AE33,"0.#"),1)=".",FALSE,TRUE)</formula>
    </cfRule>
    <cfRule type="expression" dxfId="2782" priority="13504">
      <formula>IF(RIGHT(TEXT(AE33,"0.#"),1)=".",TRUE,FALSE)</formula>
    </cfRule>
  </conditionalFormatting>
  <conditionalFormatting sqref="AE34">
    <cfRule type="expression" dxfId="2781" priority="13501">
      <formula>IF(RIGHT(TEXT(AE34,"0.#"),1)=".",FALSE,TRUE)</formula>
    </cfRule>
    <cfRule type="expression" dxfId="2780" priority="13502">
      <formula>IF(RIGHT(TEXT(AE34,"0.#"),1)=".",TRUE,FALSE)</formula>
    </cfRule>
  </conditionalFormatting>
  <conditionalFormatting sqref="AI34">
    <cfRule type="expression" dxfId="2779" priority="13499">
      <formula>IF(RIGHT(TEXT(AI34,"0.#"),1)=".",FALSE,TRUE)</formula>
    </cfRule>
    <cfRule type="expression" dxfId="2778" priority="13500">
      <formula>IF(RIGHT(TEXT(AI34,"0.#"),1)=".",TRUE,FALSE)</formula>
    </cfRule>
  </conditionalFormatting>
  <conditionalFormatting sqref="AI33">
    <cfRule type="expression" dxfId="2777" priority="13497">
      <formula>IF(RIGHT(TEXT(AI33,"0.#"),1)=".",FALSE,TRUE)</formula>
    </cfRule>
    <cfRule type="expression" dxfId="2776" priority="13498">
      <formula>IF(RIGHT(TEXT(AI33,"0.#"),1)=".",TRUE,FALSE)</formula>
    </cfRule>
  </conditionalFormatting>
  <conditionalFormatting sqref="AI32">
    <cfRule type="expression" dxfId="2775" priority="13495">
      <formula>IF(RIGHT(TEXT(AI32,"0.#"),1)=".",FALSE,TRUE)</formula>
    </cfRule>
    <cfRule type="expression" dxfId="2774" priority="13496">
      <formula>IF(RIGHT(TEXT(AI32,"0.#"),1)=".",TRUE,FALSE)</formula>
    </cfRule>
  </conditionalFormatting>
  <conditionalFormatting sqref="AQ32:AQ34">
    <cfRule type="expression" dxfId="2773" priority="13483">
      <formula>IF(RIGHT(TEXT(AQ32,"0.#"),1)=".",FALSE,TRUE)</formula>
    </cfRule>
    <cfRule type="expression" dxfId="2772" priority="13484">
      <formula>IF(RIGHT(TEXT(AQ32,"0.#"),1)=".",TRUE,FALSE)</formula>
    </cfRule>
  </conditionalFormatting>
  <conditionalFormatting sqref="AU32:AU34">
    <cfRule type="expression" dxfId="2771" priority="13481">
      <formula>IF(RIGHT(TEXT(AU32,"0.#"),1)=".",FALSE,TRUE)</formula>
    </cfRule>
    <cfRule type="expression" dxfId="2770" priority="13482">
      <formula>IF(RIGHT(TEXT(AU32,"0.#"),1)=".",TRUE,FALSE)</formula>
    </cfRule>
  </conditionalFormatting>
  <conditionalFormatting sqref="AE53">
    <cfRule type="expression" dxfId="2769" priority="13415">
      <formula>IF(RIGHT(TEXT(AE53,"0.#"),1)=".",FALSE,TRUE)</formula>
    </cfRule>
    <cfRule type="expression" dxfId="2768" priority="13416">
      <formula>IF(RIGHT(TEXT(AE53,"0.#"),1)=".",TRUE,FALSE)</formula>
    </cfRule>
  </conditionalFormatting>
  <conditionalFormatting sqref="AE54">
    <cfRule type="expression" dxfId="2767" priority="13413">
      <formula>IF(RIGHT(TEXT(AE54,"0.#"),1)=".",FALSE,TRUE)</formula>
    </cfRule>
    <cfRule type="expression" dxfId="2766" priority="13414">
      <formula>IF(RIGHT(TEXT(AE54,"0.#"),1)=".",TRUE,FALSE)</formula>
    </cfRule>
  </conditionalFormatting>
  <conditionalFormatting sqref="AI54">
    <cfRule type="expression" dxfId="2765" priority="13407">
      <formula>IF(RIGHT(TEXT(AI54,"0.#"),1)=".",FALSE,TRUE)</formula>
    </cfRule>
    <cfRule type="expression" dxfId="2764" priority="13408">
      <formula>IF(RIGHT(TEXT(AI54,"0.#"),1)=".",TRUE,FALSE)</formula>
    </cfRule>
  </conditionalFormatting>
  <conditionalFormatting sqref="AI53">
    <cfRule type="expression" dxfId="2763" priority="13405">
      <formula>IF(RIGHT(TEXT(AI53,"0.#"),1)=".",FALSE,TRUE)</formula>
    </cfRule>
    <cfRule type="expression" dxfId="2762" priority="13406">
      <formula>IF(RIGHT(TEXT(AI53,"0.#"),1)=".",TRUE,FALSE)</formula>
    </cfRule>
  </conditionalFormatting>
  <conditionalFormatting sqref="AM53">
    <cfRule type="expression" dxfId="2761" priority="13403">
      <formula>IF(RIGHT(TEXT(AM53,"0.#"),1)=".",FALSE,TRUE)</formula>
    </cfRule>
    <cfRule type="expression" dxfId="2760" priority="13404">
      <formula>IF(RIGHT(TEXT(AM53,"0.#"),1)=".",TRUE,FALSE)</formula>
    </cfRule>
  </conditionalFormatting>
  <conditionalFormatting sqref="AM54">
    <cfRule type="expression" dxfId="2759" priority="13401">
      <formula>IF(RIGHT(TEXT(AM54,"0.#"),1)=".",FALSE,TRUE)</formula>
    </cfRule>
    <cfRule type="expression" dxfId="2758" priority="13402">
      <formula>IF(RIGHT(TEXT(AM54,"0.#"),1)=".",TRUE,FALSE)</formula>
    </cfRule>
  </conditionalFormatting>
  <conditionalFormatting sqref="AM55">
    <cfRule type="expression" dxfId="2757" priority="13399">
      <formula>IF(RIGHT(TEXT(AM55,"0.#"),1)=".",FALSE,TRUE)</formula>
    </cfRule>
    <cfRule type="expression" dxfId="2756" priority="13400">
      <formula>IF(RIGHT(TEXT(AM55,"0.#"),1)=".",TRUE,FALSE)</formula>
    </cfRule>
  </conditionalFormatting>
  <conditionalFormatting sqref="AE60">
    <cfRule type="expression" dxfId="2755" priority="13385">
      <formula>IF(RIGHT(TEXT(AE60,"0.#"),1)=".",FALSE,TRUE)</formula>
    </cfRule>
    <cfRule type="expression" dxfId="2754" priority="13386">
      <formula>IF(RIGHT(TEXT(AE60,"0.#"),1)=".",TRUE,FALSE)</formula>
    </cfRule>
  </conditionalFormatting>
  <conditionalFormatting sqref="AE61">
    <cfRule type="expression" dxfId="2753" priority="13383">
      <formula>IF(RIGHT(TEXT(AE61,"0.#"),1)=".",FALSE,TRUE)</formula>
    </cfRule>
    <cfRule type="expression" dxfId="2752" priority="13384">
      <formula>IF(RIGHT(TEXT(AE61,"0.#"),1)=".",TRUE,FALSE)</formula>
    </cfRule>
  </conditionalFormatting>
  <conditionalFormatting sqref="AE62">
    <cfRule type="expression" dxfId="2751" priority="13381">
      <formula>IF(RIGHT(TEXT(AE62,"0.#"),1)=".",FALSE,TRUE)</formula>
    </cfRule>
    <cfRule type="expression" dxfId="2750" priority="13382">
      <formula>IF(RIGHT(TEXT(AE62,"0.#"),1)=".",TRUE,FALSE)</formula>
    </cfRule>
  </conditionalFormatting>
  <conditionalFormatting sqref="AI62">
    <cfRule type="expression" dxfId="2749" priority="13379">
      <formula>IF(RIGHT(TEXT(AI62,"0.#"),1)=".",FALSE,TRUE)</formula>
    </cfRule>
    <cfRule type="expression" dxfId="2748" priority="13380">
      <formula>IF(RIGHT(TEXT(AI62,"0.#"),1)=".",TRUE,FALSE)</formula>
    </cfRule>
  </conditionalFormatting>
  <conditionalFormatting sqref="AI61">
    <cfRule type="expression" dxfId="2747" priority="13377">
      <formula>IF(RIGHT(TEXT(AI61,"0.#"),1)=".",FALSE,TRUE)</formula>
    </cfRule>
    <cfRule type="expression" dxfId="2746" priority="13378">
      <formula>IF(RIGHT(TEXT(AI61,"0.#"),1)=".",TRUE,FALSE)</formula>
    </cfRule>
  </conditionalFormatting>
  <conditionalFormatting sqref="AI60">
    <cfRule type="expression" dxfId="2745" priority="13375">
      <formula>IF(RIGHT(TEXT(AI60,"0.#"),1)=".",FALSE,TRUE)</formula>
    </cfRule>
    <cfRule type="expression" dxfId="2744" priority="13376">
      <formula>IF(RIGHT(TEXT(AI60,"0.#"),1)=".",TRUE,FALSE)</formula>
    </cfRule>
  </conditionalFormatting>
  <conditionalFormatting sqref="AM60">
    <cfRule type="expression" dxfId="2743" priority="13373">
      <formula>IF(RIGHT(TEXT(AM60,"0.#"),1)=".",FALSE,TRUE)</formula>
    </cfRule>
    <cfRule type="expression" dxfId="2742" priority="13374">
      <formula>IF(RIGHT(TEXT(AM60,"0.#"),1)=".",TRUE,FALSE)</formula>
    </cfRule>
  </conditionalFormatting>
  <conditionalFormatting sqref="AM61">
    <cfRule type="expression" dxfId="2741" priority="13371">
      <formula>IF(RIGHT(TEXT(AM61,"0.#"),1)=".",FALSE,TRUE)</formula>
    </cfRule>
    <cfRule type="expression" dxfId="2740" priority="13372">
      <formula>IF(RIGHT(TEXT(AM61,"0.#"),1)=".",TRUE,FALSE)</formula>
    </cfRule>
  </conditionalFormatting>
  <conditionalFormatting sqref="AM62">
    <cfRule type="expression" dxfId="2739" priority="13369">
      <formula>IF(RIGHT(TEXT(AM62,"0.#"),1)=".",FALSE,TRUE)</formula>
    </cfRule>
    <cfRule type="expression" dxfId="2738" priority="13370">
      <formula>IF(RIGHT(TEXT(AM62,"0.#"),1)=".",TRUE,FALSE)</formula>
    </cfRule>
  </conditionalFormatting>
  <conditionalFormatting sqref="AE87">
    <cfRule type="expression" dxfId="2737" priority="13355">
      <formula>IF(RIGHT(TEXT(AE87,"0.#"),1)=".",FALSE,TRUE)</formula>
    </cfRule>
    <cfRule type="expression" dxfId="2736" priority="13356">
      <formula>IF(RIGHT(TEXT(AE87,"0.#"),1)=".",TRUE,FALSE)</formula>
    </cfRule>
  </conditionalFormatting>
  <conditionalFormatting sqref="AE88">
    <cfRule type="expression" dxfId="2735" priority="13353">
      <formula>IF(RIGHT(TEXT(AE88,"0.#"),1)=".",FALSE,TRUE)</formula>
    </cfRule>
    <cfRule type="expression" dxfId="2734" priority="13354">
      <formula>IF(RIGHT(TEXT(AE88,"0.#"),1)=".",TRUE,FALSE)</formula>
    </cfRule>
  </conditionalFormatting>
  <conditionalFormatting sqref="AE89">
    <cfRule type="expression" dxfId="2733" priority="13351">
      <formula>IF(RIGHT(TEXT(AE89,"0.#"),1)=".",FALSE,TRUE)</formula>
    </cfRule>
    <cfRule type="expression" dxfId="2732" priority="13352">
      <formula>IF(RIGHT(TEXT(AE89,"0.#"),1)=".",TRUE,FALSE)</formula>
    </cfRule>
  </conditionalFormatting>
  <conditionalFormatting sqref="AI89">
    <cfRule type="expression" dxfId="2731" priority="13349">
      <formula>IF(RIGHT(TEXT(AI89,"0.#"),1)=".",FALSE,TRUE)</formula>
    </cfRule>
    <cfRule type="expression" dxfId="2730" priority="13350">
      <formula>IF(RIGHT(TEXT(AI89,"0.#"),1)=".",TRUE,FALSE)</formula>
    </cfRule>
  </conditionalFormatting>
  <conditionalFormatting sqref="AI88">
    <cfRule type="expression" dxfId="2729" priority="13347">
      <formula>IF(RIGHT(TEXT(AI88,"0.#"),1)=".",FALSE,TRUE)</formula>
    </cfRule>
    <cfRule type="expression" dxfId="2728" priority="13348">
      <formula>IF(RIGHT(TEXT(AI88,"0.#"),1)=".",TRUE,FALSE)</formula>
    </cfRule>
  </conditionalFormatting>
  <conditionalFormatting sqref="AI87">
    <cfRule type="expression" dxfId="2727" priority="13345">
      <formula>IF(RIGHT(TEXT(AI87,"0.#"),1)=".",FALSE,TRUE)</formula>
    </cfRule>
    <cfRule type="expression" dxfId="2726" priority="13346">
      <formula>IF(RIGHT(TEXT(AI87,"0.#"),1)=".",TRUE,FALSE)</formula>
    </cfRule>
  </conditionalFormatting>
  <conditionalFormatting sqref="AM88">
    <cfRule type="expression" dxfId="2725" priority="13341">
      <formula>IF(RIGHT(TEXT(AM88,"0.#"),1)=".",FALSE,TRUE)</formula>
    </cfRule>
    <cfRule type="expression" dxfId="2724" priority="13342">
      <formula>IF(RIGHT(TEXT(AM88,"0.#"),1)=".",TRUE,FALSE)</formula>
    </cfRule>
  </conditionalFormatting>
  <conditionalFormatting sqref="AM89">
    <cfRule type="expression" dxfId="2723" priority="13339">
      <formula>IF(RIGHT(TEXT(AM89,"0.#"),1)=".",FALSE,TRUE)</formula>
    </cfRule>
    <cfRule type="expression" dxfId="2722" priority="13340">
      <formula>IF(RIGHT(TEXT(AM89,"0.#"),1)=".",TRUE,FALSE)</formula>
    </cfRule>
  </conditionalFormatting>
  <conditionalFormatting sqref="AE92">
    <cfRule type="expression" dxfId="2721" priority="13325">
      <formula>IF(RIGHT(TEXT(AE92,"0.#"),1)=".",FALSE,TRUE)</formula>
    </cfRule>
    <cfRule type="expression" dxfId="2720" priority="13326">
      <formula>IF(RIGHT(TEXT(AE92,"0.#"),1)=".",TRUE,FALSE)</formula>
    </cfRule>
  </conditionalFormatting>
  <conditionalFormatting sqref="AE93">
    <cfRule type="expression" dxfId="2719" priority="13323">
      <formula>IF(RIGHT(TEXT(AE93,"0.#"),1)=".",FALSE,TRUE)</formula>
    </cfRule>
    <cfRule type="expression" dxfId="2718" priority="13324">
      <formula>IF(RIGHT(TEXT(AE93,"0.#"),1)=".",TRUE,FALSE)</formula>
    </cfRule>
  </conditionalFormatting>
  <conditionalFormatting sqref="AE94">
    <cfRule type="expression" dxfId="2717" priority="13321">
      <formula>IF(RIGHT(TEXT(AE94,"0.#"),1)=".",FALSE,TRUE)</formula>
    </cfRule>
    <cfRule type="expression" dxfId="2716" priority="13322">
      <formula>IF(RIGHT(TEXT(AE94,"0.#"),1)=".",TRUE,FALSE)</formula>
    </cfRule>
  </conditionalFormatting>
  <conditionalFormatting sqref="AI94">
    <cfRule type="expression" dxfId="2715" priority="13319">
      <formula>IF(RIGHT(TEXT(AI94,"0.#"),1)=".",FALSE,TRUE)</formula>
    </cfRule>
    <cfRule type="expression" dxfId="2714" priority="13320">
      <formula>IF(RIGHT(TEXT(AI94,"0.#"),1)=".",TRUE,FALSE)</formula>
    </cfRule>
  </conditionalFormatting>
  <conditionalFormatting sqref="AI93">
    <cfRule type="expression" dxfId="2713" priority="13317">
      <formula>IF(RIGHT(TEXT(AI93,"0.#"),1)=".",FALSE,TRUE)</formula>
    </cfRule>
    <cfRule type="expression" dxfId="2712" priority="13318">
      <formula>IF(RIGHT(TEXT(AI93,"0.#"),1)=".",TRUE,FALSE)</formula>
    </cfRule>
  </conditionalFormatting>
  <conditionalFormatting sqref="AI92">
    <cfRule type="expression" dxfId="2711" priority="13315">
      <formula>IF(RIGHT(TEXT(AI92,"0.#"),1)=".",FALSE,TRUE)</formula>
    </cfRule>
    <cfRule type="expression" dxfId="2710" priority="13316">
      <formula>IF(RIGHT(TEXT(AI92,"0.#"),1)=".",TRUE,FALSE)</formula>
    </cfRule>
  </conditionalFormatting>
  <conditionalFormatting sqref="AM92">
    <cfRule type="expression" dxfId="2709" priority="13313">
      <formula>IF(RIGHT(TEXT(AM92,"0.#"),1)=".",FALSE,TRUE)</formula>
    </cfRule>
    <cfRule type="expression" dxfId="2708" priority="13314">
      <formula>IF(RIGHT(TEXT(AM92,"0.#"),1)=".",TRUE,FALSE)</formula>
    </cfRule>
  </conditionalFormatting>
  <conditionalFormatting sqref="AM93">
    <cfRule type="expression" dxfId="2707" priority="13311">
      <formula>IF(RIGHT(TEXT(AM93,"0.#"),1)=".",FALSE,TRUE)</formula>
    </cfRule>
    <cfRule type="expression" dxfId="2706" priority="13312">
      <formula>IF(RIGHT(TEXT(AM93,"0.#"),1)=".",TRUE,FALSE)</formula>
    </cfRule>
  </conditionalFormatting>
  <conditionalFormatting sqref="AM94">
    <cfRule type="expression" dxfId="2705" priority="13309">
      <formula>IF(RIGHT(TEXT(AM94,"0.#"),1)=".",FALSE,TRUE)</formula>
    </cfRule>
    <cfRule type="expression" dxfId="2704" priority="13310">
      <formula>IF(RIGHT(TEXT(AM94,"0.#"),1)=".",TRUE,FALSE)</formula>
    </cfRule>
  </conditionalFormatting>
  <conditionalFormatting sqref="AE97">
    <cfRule type="expression" dxfId="2703" priority="13295">
      <formula>IF(RIGHT(TEXT(AE97,"0.#"),1)=".",FALSE,TRUE)</formula>
    </cfRule>
    <cfRule type="expression" dxfId="2702" priority="13296">
      <formula>IF(RIGHT(TEXT(AE97,"0.#"),1)=".",TRUE,FALSE)</formula>
    </cfRule>
  </conditionalFormatting>
  <conditionalFormatting sqref="AE98">
    <cfRule type="expression" dxfId="2701" priority="13293">
      <formula>IF(RIGHT(TEXT(AE98,"0.#"),1)=".",FALSE,TRUE)</formula>
    </cfRule>
    <cfRule type="expression" dxfId="2700" priority="13294">
      <formula>IF(RIGHT(TEXT(AE98,"0.#"),1)=".",TRUE,FALSE)</formula>
    </cfRule>
  </conditionalFormatting>
  <conditionalFormatting sqref="AE99">
    <cfRule type="expression" dxfId="2699" priority="13291">
      <formula>IF(RIGHT(TEXT(AE99,"0.#"),1)=".",FALSE,TRUE)</formula>
    </cfRule>
    <cfRule type="expression" dxfId="2698" priority="13292">
      <formula>IF(RIGHT(TEXT(AE99,"0.#"),1)=".",TRUE,FALSE)</formula>
    </cfRule>
  </conditionalFormatting>
  <conditionalFormatting sqref="AI99">
    <cfRule type="expression" dxfId="2697" priority="13289">
      <formula>IF(RIGHT(TEXT(AI99,"0.#"),1)=".",FALSE,TRUE)</formula>
    </cfRule>
    <cfRule type="expression" dxfId="2696" priority="13290">
      <formula>IF(RIGHT(TEXT(AI99,"0.#"),1)=".",TRUE,FALSE)</formula>
    </cfRule>
  </conditionalFormatting>
  <conditionalFormatting sqref="AI98">
    <cfRule type="expression" dxfId="2695" priority="13287">
      <formula>IF(RIGHT(TEXT(AI98,"0.#"),1)=".",FALSE,TRUE)</formula>
    </cfRule>
    <cfRule type="expression" dxfId="2694" priority="13288">
      <formula>IF(RIGHT(TEXT(AI98,"0.#"),1)=".",TRUE,FALSE)</formula>
    </cfRule>
  </conditionalFormatting>
  <conditionalFormatting sqref="AI97">
    <cfRule type="expression" dxfId="2693" priority="13285">
      <formula>IF(RIGHT(TEXT(AI97,"0.#"),1)=".",FALSE,TRUE)</formula>
    </cfRule>
    <cfRule type="expression" dxfId="2692" priority="13286">
      <formula>IF(RIGHT(TEXT(AI97,"0.#"),1)=".",TRUE,FALSE)</formula>
    </cfRule>
  </conditionalFormatting>
  <conditionalFormatting sqref="AM97">
    <cfRule type="expression" dxfId="2691" priority="13283">
      <formula>IF(RIGHT(TEXT(AM97,"0.#"),1)=".",FALSE,TRUE)</formula>
    </cfRule>
    <cfRule type="expression" dxfId="2690" priority="13284">
      <formula>IF(RIGHT(TEXT(AM97,"0.#"),1)=".",TRUE,FALSE)</formula>
    </cfRule>
  </conditionalFormatting>
  <conditionalFormatting sqref="AM98">
    <cfRule type="expression" dxfId="2689" priority="13281">
      <formula>IF(RIGHT(TEXT(AM98,"0.#"),1)=".",FALSE,TRUE)</formula>
    </cfRule>
    <cfRule type="expression" dxfId="2688" priority="13282">
      <formula>IF(RIGHT(TEXT(AM98,"0.#"),1)=".",TRUE,FALSE)</formula>
    </cfRule>
  </conditionalFormatting>
  <conditionalFormatting sqref="AM99">
    <cfRule type="expression" dxfId="2687" priority="13279">
      <formula>IF(RIGHT(TEXT(AM99,"0.#"),1)=".",FALSE,TRUE)</formula>
    </cfRule>
    <cfRule type="expression" dxfId="2686" priority="13280">
      <formula>IF(RIGHT(TEXT(AM99,"0.#"),1)=".",TRUE,FALSE)</formula>
    </cfRule>
  </conditionalFormatting>
  <conditionalFormatting sqref="AI101">
    <cfRule type="expression" dxfId="2685" priority="13265">
      <formula>IF(RIGHT(TEXT(AI101,"0.#"),1)=".",FALSE,TRUE)</formula>
    </cfRule>
    <cfRule type="expression" dxfId="2684" priority="13266">
      <formula>IF(RIGHT(TEXT(AI101,"0.#"),1)=".",TRUE,FALSE)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E102">
    <cfRule type="expression" dxfId="2681" priority="13261">
      <formula>IF(RIGHT(TEXT(AE102,"0.#"),1)=".",FALSE,TRUE)</formula>
    </cfRule>
    <cfRule type="expression" dxfId="2680" priority="13262">
      <formula>IF(RIGHT(TEXT(AE102,"0.#"),1)=".",TRUE,FALSE)</formula>
    </cfRule>
  </conditionalFormatting>
  <conditionalFormatting sqref="AI102">
    <cfRule type="expression" dxfId="2679" priority="13259">
      <formula>IF(RIGHT(TEXT(AI102,"0.#"),1)=".",FALSE,TRUE)</formula>
    </cfRule>
    <cfRule type="expression" dxfId="2678" priority="13260">
      <formula>IF(RIGHT(TEXT(AI102,"0.#"),1)=".",TRUE,FALSE)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AQ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E117 AM117">
    <cfRule type="expression" dxfId="2619" priority="13191">
      <formula>IF(RIGHT(TEXT(AE117,"0.#"),1)=".",FALSE,TRUE)</formula>
    </cfRule>
    <cfRule type="expression" dxfId="2618" priority="13192">
      <formula>IF(RIGHT(TEXT(AE117,"0.#"),1)=".",TRUE,FALSE)</formula>
    </cfRule>
  </conditionalFormatting>
  <conditionalFormatting sqref="AI117">
    <cfRule type="expression" dxfId="2617" priority="13189">
      <formula>IF(RIGHT(TEXT(AI117,"0.#"),1)=".",FALSE,TRUE)</formula>
    </cfRule>
    <cfRule type="expression" dxfId="2616" priority="13190">
      <formula>IF(RIGHT(TEXT(AI117,"0.#"),1)=".",TRUE,FALSE)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7:AO874">
    <cfRule type="expression" dxfId="2531" priority="6667">
      <formula>IF(AND(AL847&gt;=0, RIGHT(TEXT(AL847,"0.#"),1)&lt;&gt;"."),TRUE,FALSE)</formula>
    </cfRule>
    <cfRule type="expression" dxfId="2530" priority="6668">
      <formula>IF(AND(AL847&gt;=0, RIGHT(TEXT(AL847,"0.#"),1)="."),TRUE,FALSE)</formula>
    </cfRule>
    <cfRule type="expression" dxfId="2529" priority="6669">
      <formula>IF(AND(AL847&lt;0, RIGHT(TEXT(AL847,"0.#"),1)&lt;&gt;"."),TRUE,FALSE)</formula>
    </cfRule>
    <cfRule type="expression" dxfId="2528" priority="6670">
      <formula>IF(AND(AL847&lt;0, RIGHT(TEXT(AL847,"0.#"),1)="."),TRUE,FALSE)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7:Y874">
    <cfRule type="expression" dxfId="2457" priority="2995">
      <formula>IF(RIGHT(TEXT(Y847,"0.#"),1)=".",FALSE,TRUE)</formula>
    </cfRule>
    <cfRule type="expression" dxfId="2456" priority="2996">
      <formula>IF(RIGHT(TEXT(Y847,"0.#"),1)=".",TRUE,FALSE)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12:AO1139">
    <cfRule type="expression" dxfId="2427" priority="2901">
      <formula>IF(AND(AL1112&gt;=0, RIGHT(TEXT(AL1112,"0.#"),1)&lt;&gt;"."),TRUE,FALSE)</formula>
    </cfRule>
    <cfRule type="expression" dxfId="2426" priority="2902">
      <formula>IF(AND(AL1112&gt;=0, RIGHT(TEXT(AL1112,"0.#"),1)="."),TRUE,FALSE)</formula>
    </cfRule>
    <cfRule type="expression" dxfId="2425" priority="2903">
      <formula>IF(AND(AL1112&lt;0, RIGHT(TEXT(AL1112,"0.#"),1)&lt;&gt;"."),TRUE,FALSE)</formula>
    </cfRule>
    <cfRule type="expression" dxfId="2424" priority="2904">
      <formula>IF(AND(AL1112&lt;0, RIGHT(TEXT(AL1112,"0.#"),1)="."),TRUE,FALSE)</formula>
    </cfRule>
  </conditionalFormatting>
  <conditionalFormatting sqref="Y1110:Y1139">
    <cfRule type="expression" dxfId="2423" priority="2899">
      <formula>IF(RIGHT(TEXT(Y1110,"0.#"),1)=".",FALSE,TRUE)</formula>
    </cfRule>
    <cfRule type="expression" dxfId="2422" priority="2900">
      <formula>IF(RIGHT(TEXT(Y1110,"0.#"),1)=".",TRUE,FALSE)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46:AO846">
    <cfRule type="expression" dxfId="2413" priority="2853">
      <formula>IF(AND(AL846&gt;=0, RIGHT(TEXT(AL846,"0.#"),1)&lt;&gt;"."),TRUE,FALSE)</formula>
    </cfRule>
    <cfRule type="expression" dxfId="2412" priority="2854">
      <formula>IF(AND(AL846&gt;=0, RIGHT(TEXT(AL846,"0.#"),1)="."),TRUE,FALSE)</formula>
    </cfRule>
    <cfRule type="expression" dxfId="2411" priority="2855">
      <formula>IF(AND(AL846&lt;0, RIGHT(TEXT(AL846,"0.#"),1)&lt;&gt;"."),TRUE,FALSE)</formula>
    </cfRule>
    <cfRule type="expression" dxfId="2410" priority="2856">
      <formula>IF(AND(AL846&lt;0, RIGHT(TEXT(AL846,"0.#"),1)="."),TRUE,FALSE)</formula>
    </cfRule>
  </conditionalFormatting>
  <conditionalFormatting sqref="Y845:Y846">
    <cfRule type="expression" dxfId="2409" priority="2851">
      <formula>IF(RIGHT(TEXT(Y845,"0.#"),1)=".",FALSE,TRUE)</formula>
    </cfRule>
    <cfRule type="expression" dxfId="2408" priority="2852">
      <formula>IF(RIGHT(TEXT(Y845,"0.#"),1)=".",TRUE,FALSE)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80:Y907">
    <cfRule type="expression" dxfId="2091" priority="2111">
      <formula>IF(RIGHT(TEXT(Y880,"0.#"),1)=".",FALSE,TRUE)</formula>
    </cfRule>
    <cfRule type="expression" dxfId="2090" priority="2112">
      <formula>IF(RIGHT(TEXT(Y880,"0.#"),1)=".",TRUE,FALSE)</formula>
    </cfRule>
  </conditionalFormatting>
  <conditionalFormatting sqref="Y878:Y879">
    <cfRule type="expression" dxfId="2089" priority="2105">
      <formula>IF(RIGHT(TEXT(Y878,"0.#"),1)=".",FALSE,TRUE)</formula>
    </cfRule>
    <cfRule type="expression" dxfId="2088" priority="2106">
      <formula>IF(RIGHT(TEXT(Y878,"0.#"),1)=".",TRUE,FALSE)</formula>
    </cfRule>
  </conditionalFormatting>
  <conditionalFormatting sqref="Y913:Y940">
    <cfRule type="expression" dxfId="2087" priority="2099">
      <formula>IF(RIGHT(TEXT(Y913,"0.#"),1)=".",FALSE,TRUE)</formula>
    </cfRule>
    <cfRule type="expression" dxfId="2086" priority="2100">
      <formula>IF(RIGHT(TEXT(Y913,"0.#"),1)=".",TRUE,FALSE)</formula>
    </cfRule>
  </conditionalFormatting>
  <conditionalFormatting sqref="Y911:Y912">
    <cfRule type="expression" dxfId="2085" priority="2093">
      <formula>IF(RIGHT(TEXT(Y911,"0.#"),1)=".",FALSE,TRUE)</formula>
    </cfRule>
    <cfRule type="expression" dxfId="2084" priority="2094">
      <formula>IF(RIGHT(TEXT(Y911,"0.#"),1)=".",TRUE,FALSE)</formula>
    </cfRule>
  </conditionalFormatting>
  <conditionalFormatting sqref="Y946:Y973">
    <cfRule type="expression" dxfId="2083" priority="2087">
      <formula>IF(RIGHT(TEXT(Y946,"0.#"),1)=".",FALSE,TRUE)</formula>
    </cfRule>
    <cfRule type="expression" dxfId="2082" priority="2088">
      <formula>IF(RIGHT(TEXT(Y946,"0.#"),1)=".",TRUE,FALSE)</formula>
    </cfRule>
  </conditionalFormatting>
  <conditionalFormatting sqref="Y944:Y945">
    <cfRule type="expression" dxfId="2081" priority="2081">
      <formula>IF(RIGHT(TEXT(Y944,"0.#"),1)=".",FALSE,TRUE)</formula>
    </cfRule>
    <cfRule type="expression" dxfId="2080" priority="2082">
      <formula>IF(RIGHT(TEXT(Y944,"0.#"),1)=".",TRUE,FALSE)</formula>
    </cfRule>
  </conditionalFormatting>
  <conditionalFormatting sqref="Y979:Y1006">
    <cfRule type="expression" dxfId="2079" priority="2075">
      <formula>IF(RIGHT(TEXT(Y979,"0.#"),1)=".",FALSE,TRUE)</formula>
    </cfRule>
    <cfRule type="expression" dxfId="2078" priority="2076">
      <formula>IF(RIGHT(TEXT(Y979,"0.#"),1)=".",TRUE,FALSE)</formula>
    </cfRule>
  </conditionalFormatting>
  <conditionalFormatting sqref="Y977:Y978">
    <cfRule type="expression" dxfId="2077" priority="2069">
      <formula>IF(RIGHT(TEXT(Y977,"0.#"),1)=".",FALSE,TRUE)</formula>
    </cfRule>
    <cfRule type="expression" dxfId="2076" priority="2070">
      <formula>IF(RIGHT(TEXT(Y977,"0.#"),1)=".",TRUE,FALSE)</formula>
    </cfRule>
  </conditionalFormatting>
  <conditionalFormatting sqref="Y1012:Y1039">
    <cfRule type="expression" dxfId="2075" priority="2063">
      <formula>IF(RIGHT(TEXT(Y1012,"0.#"),1)=".",FALSE,TRUE)</formula>
    </cfRule>
    <cfRule type="expression" dxfId="2074" priority="2064">
      <formula>IF(RIGHT(TEXT(Y1012,"0.#"),1)=".",TRUE,FALSE)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80:AO907">
    <cfRule type="expression" dxfId="1993" priority="2113">
      <formula>IF(AND(AL880&gt;=0, RIGHT(TEXT(AL880,"0.#"),1)&lt;&gt;"."),TRUE,FALSE)</formula>
    </cfRule>
    <cfRule type="expression" dxfId="1992" priority="2114">
      <formula>IF(AND(AL880&gt;=0, RIGHT(TEXT(AL880,"0.#"),1)="."),TRUE,FALSE)</formula>
    </cfRule>
    <cfRule type="expression" dxfId="1991" priority="2115">
      <formula>IF(AND(AL880&lt;0, RIGHT(TEXT(AL880,"0.#"),1)&lt;&gt;"."),TRUE,FALSE)</formula>
    </cfRule>
    <cfRule type="expression" dxfId="1990" priority="2116">
      <formula>IF(AND(AL880&lt;0, RIGHT(TEXT(AL880,"0.#"),1)="."),TRUE,FALSE)</formula>
    </cfRule>
  </conditionalFormatting>
  <conditionalFormatting sqref="AL878:AO879">
    <cfRule type="expression" dxfId="1989" priority="2107">
      <formula>IF(AND(AL878&gt;=0, RIGHT(TEXT(AL878,"0.#"),1)&lt;&gt;"."),TRUE,FALSE)</formula>
    </cfRule>
    <cfRule type="expression" dxfId="1988" priority="2108">
      <formula>IF(AND(AL878&gt;=0, RIGHT(TEXT(AL878,"0.#"),1)="."),TRUE,FALSE)</formula>
    </cfRule>
    <cfRule type="expression" dxfId="1987" priority="2109">
      <formula>IF(AND(AL878&lt;0, RIGHT(TEXT(AL878,"0.#"),1)&lt;&gt;"."),TRUE,FALSE)</formula>
    </cfRule>
    <cfRule type="expression" dxfId="1986" priority="2110">
      <formula>IF(AND(AL878&lt;0, RIGHT(TEXT(AL878,"0.#"),1)="."),TRUE,FALSE)</formula>
    </cfRule>
  </conditionalFormatting>
  <conditionalFormatting sqref="AL913:AO940">
    <cfRule type="expression" dxfId="1985" priority="2101">
      <formula>IF(AND(AL913&gt;=0, RIGHT(TEXT(AL913,"0.#"),1)&lt;&gt;"."),TRUE,FALSE)</formula>
    </cfRule>
    <cfRule type="expression" dxfId="1984" priority="2102">
      <formula>IF(AND(AL913&gt;=0, RIGHT(TEXT(AL913,"0.#"),1)="."),TRUE,FALSE)</formula>
    </cfRule>
    <cfRule type="expression" dxfId="1983" priority="2103">
      <formula>IF(AND(AL913&lt;0, RIGHT(TEXT(AL913,"0.#"),1)&lt;&gt;"."),TRUE,FALSE)</formula>
    </cfRule>
    <cfRule type="expression" dxfId="1982" priority="2104">
      <formula>IF(AND(AL913&lt;0, RIGHT(TEXT(AL913,"0.#"),1)="."),TRUE,FALSE)</formula>
    </cfRule>
  </conditionalFormatting>
  <conditionalFormatting sqref="AL911:AO912">
    <cfRule type="expression" dxfId="1981" priority="2095">
      <formula>IF(AND(AL911&gt;=0, RIGHT(TEXT(AL911,"0.#"),1)&lt;&gt;"."),TRUE,FALSE)</formula>
    </cfRule>
    <cfRule type="expression" dxfId="1980" priority="2096">
      <formula>IF(AND(AL911&gt;=0, RIGHT(TEXT(AL911,"0.#"),1)="."),TRUE,FALSE)</formula>
    </cfRule>
    <cfRule type="expression" dxfId="1979" priority="2097">
      <formula>IF(AND(AL911&lt;0, RIGHT(TEXT(AL911,"0.#"),1)&lt;&gt;"."),TRUE,FALSE)</formula>
    </cfRule>
    <cfRule type="expression" dxfId="1978" priority="2098">
      <formula>IF(AND(AL911&lt;0, RIGHT(TEXT(AL911,"0.#"),1)="."),TRUE,FALSE)</formula>
    </cfRule>
  </conditionalFormatting>
  <conditionalFormatting sqref="AL946:AO973">
    <cfRule type="expression" dxfId="1977" priority="2089">
      <formula>IF(AND(AL946&gt;=0, RIGHT(TEXT(AL946,"0.#"),1)&lt;&gt;"."),TRUE,FALSE)</formula>
    </cfRule>
    <cfRule type="expression" dxfId="1976" priority="2090">
      <formula>IF(AND(AL946&gt;=0, RIGHT(TEXT(AL946,"0.#"),1)="."),TRUE,FALSE)</formula>
    </cfRule>
    <cfRule type="expression" dxfId="1975" priority="2091">
      <formula>IF(AND(AL946&lt;0, RIGHT(TEXT(AL946,"0.#"),1)&lt;&gt;"."),TRUE,FALSE)</formula>
    </cfRule>
    <cfRule type="expression" dxfId="1974" priority="2092">
      <formula>IF(AND(AL946&lt;0, RIGHT(TEXT(AL946,"0.#"),1)="."),TRUE,FALSE)</formula>
    </cfRule>
  </conditionalFormatting>
  <conditionalFormatting sqref="AL944:AO945">
    <cfRule type="expression" dxfId="1973" priority="2083">
      <formula>IF(AND(AL944&gt;=0, RIGHT(TEXT(AL944,"0.#"),1)&lt;&gt;"."),TRUE,FALSE)</formula>
    </cfRule>
    <cfRule type="expression" dxfId="1972" priority="2084">
      <formula>IF(AND(AL944&gt;=0, RIGHT(TEXT(AL944,"0.#"),1)="."),TRUE,FALSE)</formula>
    </cfRule>
    <cfRule type="expression" dxfId="1971" priority="2085">
      <formula>IF(AND(AL944&lt;0, RIGHT(TEXT(AL944,"0.#"),1)&lt;&gt;"."),TRUE,FALSE)</formula>
    </cfRule>
    <cfRule type="expression" dxfId="1970" priority="2086">
      <formula>IF(AND(AL944&lt;0, RIGHT(TEXT(AL944,"0.#"),1)="."),TRUE,FALSE)</formula>
    </cfRule>
  </conditionalFormatting>
  <conditionalFormatting sqref="AL979:AO1006">
    <cfRule type="expression" dxfId="1969" priority="2077">
      <formula>IF(AND(AL979&gt;=0, RIGHT(TEXT(AL979,"0.#"),1)&lt;&gt;"."),TRUE,FALSE)</formula>
    </cfRule>
    <cfRule type="expression" dxfId="1968" priority="2078">
      <formula>IF(AND(AL979&gt;=0, RIGHT(TEXT(AL979,"0.#"),1)="."),TRUE,FALSE)</formula>
    </cfRule>
    <cfRule type="expression" dxfId="1967" priority="2079">
      <formula>IF(AND(AL979&lt;0, RIGHT(TEXT(AL979,"0.#"),1)&lt;&gt;"."),TRUE,FALSE)</formula>
    </cfRule>
    <cfRule type="expression" dxfId="1966" priority="2080">
      <formula>IF(AND(AL979&lt;0, RIGHT(TEXT(AL979,"0.#"),1)="."),TRUE,FALSE)</formula>
    </cfRule>
  </conditionalFormatting>
  <conditionalFormatting sqref="AL977:AO978">
    <cfRule type="expression" dxfId="1965" priority="2071">
      <formula>IF(AND(AL977&gt;=0, RIGHT(TEXT(AL977,"0.#"),1)&lt;&gt;"."),TRUE,FALSE)</formula>
    </cfRule>
    <cfRule type="expression" dxfId="1964" priority="2072">
      <formula>IF(AND(AL977&gt;=0, RIGHT(TEXT(AL977,"0.#"),1)="."),TRUE,FALSE)</formula>
    </cfRule>
    <cfRule type="expression" dxfId="1963" priority="2073">
      <formula>IF(AND(AL977&lt;0, RIGHT(TEXT(AL977,"0.#"),1)&lt;&gt;"."),TRUE,FALSE)</formula>
    </cfRule>
    <cfRule type="expression" dxfId="1962" priority="2074">
      <formula>IF(AND(AL977&lt;0, RIGHT(TEXT(AL977,"0.#"),1)="."),TRUE,FALSE)</formula>
    </cfRule>
  </conditionalFormatting>
  <conditionalFormatting sqref="AL1012:AO1039">
    <cfRule type="expression" dxfId="1961" priority="2065">
      <formula>IF(AND(AL1012&gt;=0, RIGHT(TEXT(AL1012,"0.#"),1)&lt;&gt;"."),TRUE,FALSE)</formula>
    </cfRule>
    <cfRule type="expression" dxfId="1960" priority="2066">
      <formula>IF(AND(AL1012&gt;=0, RIGHT(TEXT(AL1012,"0.#"),1)="."),TRUE,FALSE)</formula>
    </cfRule>
    <cfRule type="expression" dxfId="1959" priority="2067">
      <formula>IF(AND(AL1012&lt;0, RIGHT(TEXT(AL1012,"0.#"),1)&lt;&gt;"."),TRUE,FALSE)</formula>
    </cfRule>
    <cfRule type="expression" dxfId="1958" priority="2068">
      <formula>IF(AND(AL1012&lt;0, RIGHT(TEXT(AL1012,"0.#"),1)="."),TRUE,FALSE)</formula>
    </cfRule>
  </conditionalFormatting>
  <conditionalFormatting sqref="AL1010:AO1011">
    <cfRule type="expression" dxfId="1957" priority="2059">
      <formula>IF(AND(AL1010&gt;=0, RIGHT(TEXT(AL1010,"0.#"),1)&lt;&gt;"."),TRUE,FALSE)</formula>
    </cfRule>
    <cfRule type="expression" dxfId="1956" priority="2060">
      <formula>IF(AND(AL1010&gt;=0, RIGHT(TEXT(AL1010,"0.#"),1)="."),TRUE,FALSE)</formula>
    </cfRule>
    <cfRule type="expression" dxfId="1955" priority="2061">
      <formula>IF(AND(AL1010&lt;0, RIGHT(TEXT(AL1010,"0.#"),1)&lt;&gt;"."),TRUE,FALSE)</formula>
    </cfRule>
    <cfRule type="expression" dxfId="1954" priority="2062">
      <formula>IF(AND(AL1010&lt;0, RIGHT(TEXT(AL1010,"0.#"),1)="."),TRUE,FALSE)</formula>
    </cfRule>
  </conditionalFormatting>
  <conditionalFormatting sqref="Y1010:Y1011">
    <cfRule type="expression" dxfId="1953" priority="2057">
      <formula>IF(RIGHT(TEXT(Y1010,"0.#"),1)=".",FALSE,TRUE)</formula>
    </cfRule>
    <cfRule type="expression" dxfId="1952" priority="2058">
      <formula>IF(RIGHT(TEXT(Y1010,"0.#"),1)=".",TRUE,FALSE)</formula>
    </cfRule>
  </conditionalFormatting>
  <conditionalFormatting sqref="AL1045:AO1072">
    <cfRule type="expression" dxfId="1951" priority="2053">
      <formula>IF(AND(AL1045&gt;=0, RIGHT(TEXT(AL1045,"0.#"),1)&lt;&gt;"."),TRUE,FALSE)</formula>
    </cfRule>
    <cfRule type="expression" dxfId="1950" priority="2054">
      <formula>IF(AND(AL1045&gt;=0, RIGHT(TEXT(AL1045,"0.#"),1)="."),TRUE,FALSE)</formula>
    </cfRule>
    <cfRule type="expression" dxfId="1949" priority="2055">
      <formula>IF(AND(AL1045&lt;0, RIGHT(TEXT(AL1045,"0.#"),1)&lt;&gt;"."),TRUE,FALSE)</formula>
    </cfRule>
    <cfRule type="expression" dxfId="1948" priority="2056">
      <formula>IF(AND(AL1045&lt;0, RIGHT(TEXT(AL1045,"0.#"),1)="."),TRUE,FALSE)</formula>
    </cfRule>
  </conditionalFormatting>
  <conditionalFormatting sqref="Y1045:Y1072">
    <cfRule type="expression" dxfId="1947" priority="2051">
      <formula>IF(RIGHT(TEXT(Y1045,"0.#"),1)=".",FALSE,TRUE)</formula>
    </cfRule>
    <cfRule type="expression" dxfId="1946" priority="2052">
      <formula>IF(RIGHT(TEXT(Y1045,"0.#"),1)=".",TRUE,FALSE)</formula>
    </cfRule>
  </conditionalFormatting>
  <conditionalFormatting sqref="AL1043:AO1044">
    <cfRule type="expression" dxfId="1945" priority="2047">
      <formula>IF(AND(AL1043&gt;=0, RIGHT(TEXT(AL1043,"0.#"),1)&lt;&gt;"."),TRUE,FALSE)</formula>
    </cfRule>
    <cfRule type="expression" dxfId="1944" priority="2048">
      <formula>IF(AND(AL1043&gt;=0, RIGHT(TEXT(AL1043,"0.#"),1)="."),TRUE,FALSE)</formula>
    </cfRule>
    <cfRule type="expression" dxfId="1943" priority="2049">
      <formula>IF(AND(AL1043&lt;0, RIGHT(TEXT(AL1043,"0.#"),1)&lt;&gt;"."),TRUE,FALSE)</formula>
    </cfRule>
    <cfRule type="expression" dxfId="1942" priority="2050">
      <formula>IF(AND(AL1043&lt;0, RIGHT(TEXT(AL1043,"0.#"),1)="."),TRUE,FALSE)</formula>
    </cfRule>
  </conditionalFormatting>
  <conditionalFormatting sqref="Y1043:Y1044">
    <cfRule type="expression" dxfId="1941" priority="2045">
      <formula>IF(RIGHT(TEXT(Y1043,"0.#"),1)=".",FALSE,TRUE)</formula>
    </cfRule>
    <cfRule type="expression" dxfId="1940" priority="2046">
      <formula>IF(RIGHT(TEXT(Y1043,"0.#"),1)=".",TRUE,FALSE)</formula>
    </cfRule>
  </conditionalFormatting>
  <conditionalFormatting sqref="AL1078:AO1105">
    <cfRule type="expression" dxfId="1939" priority="2041">
      <formula>IF(AND(AL1078&gt;=0, RIGHT(TEXT(AL1078,"0.#"),1)&lt;&gt;"."),TRUE,FALSE)</formula>
    </cfRule>
    <cfRule type="expression" dxfId="1938" priority="2042">
      <formula>IF(AND(AL1078&gt;=0, RIGHT(TEXT(AL1078,"0.#"),1)="."),TRUE,FALSE)</formula>
    </cfRule>
    <cfRule type="expression" dxfId="1937" priority="2043">
      <formula>IF(AND(AL1078&lt;0, RIGHT(TEXT(AL1078,"0.#"),1)&lt;&gt;"."),TRUE,FALSE)</formula>
    </cfRule>
    <cfRule type="expression" dxfId="1936" priority="2044">
      <formula>IF(AND(AL1078&lt;0, RIGHT(TEXT(AL1078,"0.#"),1)="."),TRUE,FALSE)</formula>
    </cfRule>
  </conditionalFormatting>
  <conditionalFormatting sqref="Y1078:Y1105">
    <cfRule type="expression" dxfId="1935" priority="2039">
      <formula>IF(RIGHT(TEXT(Y1078,"0.#"),1)=".",FALSE,TRUE)</formula>
    </cfRule>
    <cfRule type="expression" dxfId="1934" priority="2040">
      <formula>IF(RIGHT(TEXT(Y1078,"0.#"),1)=".",TRUE,FALSE)</formula>
    </cfRule>
  </conditionalFormatting>
  <conditionalFormatting sqref="AL1076:AO1077">
    <cfRule type="expression" dxfId="1933" priority="2035">
      <formula>IF(AND(AL1076&gt;=0, RIGHT(TEXT(AL1076,"0.#"),1)&lt;&gt;"."),TRUE,FALSE)</formula>
    </cfRule>
    <cfRule type="expression" dxfId="1932" priority="2036">
      <formula>IF(AND(AL1076&gt;=0, RIGHT(TEXT(AL1076,"0.#"),1)="."),TRUE,FALSE)</formula>
    </cfRule>
    <cfRule type="expression" dxfId="1931" priority="2037">
      <formula>IF(AND(AL1076&lt;0, RIGHT(TEXT(AL1076,"0.#"),1)&lt;&gt;"."),TRUE,FALSE)</formula>
    </cfRule>
    <cfRule type="expression" dxfId="1930" priority="2038">
      <formula>IF(AND(AL1076&lt;0, RIGHT(TEXT(AL1076,"0.#"),1)="."),TRUE,FALSE)</formula>
    </cfRule>
  </conditionalFormatting>
  <conditionalFormatting sqref="Y1076:Y1077">
    <cfRule type="expression" dxfId="1929" priority="2033">
      <formula>IF(RIGHT(TEXT(Y1076,"0.#"),1)=".",FALSE,TRUE)</formula>
    </cfRule>
    <cfRule type="expression" dxfId="1928" priority="2034">
      <formula>IF(RIGHT(TEXT(Y1076,"0.#"),1)=".",TRUE,FALSE)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9:AC29">
    <cfRule type="expression" dxfId="741" priority="43">
      <formula>IF(RIGHT(TEXT(P29,"0.#"),1)=".",FALSE,TRUE)</formula>
    </cfRule>
    <cfRule type="expression" dxfId="740" priority="44">
      <formula>IF(RIGHT(TEXT(P29,"0.#"),1)=".",TRUE,FALSE)</formula>
    </cfRule>
  </conditionalFormatting>
  <conditionalFormatting sqref="Y791:Y793 Y789 Y795:Y798">
    <cfRule type="expression" dxfId="739" priority="39">
      <formula>IF(RIGHT(TEXT(Y789,"0.#"),1)=".",FALSE,TRUE)</formula>
    </cfRule>
    <cfRule type="expression" dxfId="738" priority="40">
      <formula>IF(RIGHT(TEXT(Y789,"0.#"),1)=".",TRUE,FALSE)</formula>
    </cfRule>
  </conditionalFormatting>
  <conditionalFormatting sqref="AU790">
    <cfRule type="expression" dxfId="737" priority="37">
      <formula>IF(RIGHT(TEXT(AU790,"0.#"),1)=".",FALSE,TRUE)</formula>
    </cfRule>
    <cfRule type="expression" dxfId="736" priority="38">
      <formula>IF(RIGHT(TEXT(AU790,"0.#"),1)=".",TRUE,FALSE)</formula>
    </cfRule>
  </conditionalFormatting>
  <conditionalFormatting sqref="AU791:AU793 AU789 AU795:AU798">
    <cfRule type="expression" dxfId="735" priority="35">
      <formula>IF(RIGHT(TEXT(AU789,"0.#"),1)=".",FALSE,TRUE)</formula>
    </cfRule>
    <cfRule type="expression" dxfId="734" priority="36">
      <formula>IF(RIGHT(TEXT(AU789,"0.#"),1)=".",TRUE,FALSE)</formula>
    </cfRule>
  </conditionalFormatting>
  <conditionalFormatting sqref="AU794">
    <cfRule type="expression" dxfId="733" priority="33">
      <formula>IF(RIGHT(TEXT(AU794,"0.#"),1)=".",FALSE,TRUE)</formula>
    </cfRule>
    <cfRule type="expression" dxfId="732" priority="34">
      <formula>IF(RIGHT(TEXT(AU794,"0.#"),1)=".",TRUE,FALSE)</formula>
    </cfRule>
  </conditionalFormatting>
  <conditionalFormatting sqref="Y794">
    <cfRule type="expression" dxfId="731" priority="31">
      <formula>IF(RIGHT(TEXT(Y794,"0.#"),1)=".",FALSE,TRUE)</formula>
    </cfRule>
    <cfRule type="expression" dxfId="730" priority="32">
      <formula>IF(RIGHT(TEXT(Y794,"0.#"),1)=".",TRUE,FALSE)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AL1110:AO1110">
    <cfRule type="expression" dxfId="725" priority="23">
      <formula>IF(AND(AL1110&gt;=0, RIGHT(TEXT(AL1110,"0.#"),1)&lt;&gt;"."),TRUE,FALSE)</formula>
    </cfRule>
    <cfRule type="expression" dxfId="724" priority="24">
      <formula>IF(AND(AL1110&gt;=0, RIGHT(TEXT(AL1110,"0.#"),1)="."),TRUE,FALSE)</formula>
    </cfRule>
    <cfRule type="expression" dxfId="723" priority="25">
      <formula>IF(AND(AL1110&lt;0, RIGHT(TEXT(AL1110,"0.#"),1)&lt;&gt;"."),TRUE,FALSE)</formula>
    </cfRule>
    <cfRule type="expression" dxfId="722" priority="26">
      <formula>IF(AND(AL1110&lt;0, RIGHT(TEXT(AL1110,"0.#"),1)="."),TRUE,FALSE)</formula>
    </cfRule>
  </conditionalFormatting>
  <conditionalFormatting sqref="AL1111:AO1111">
    <cfRule type="expression" dxfId="721" priority="19">
      <formula>IF(AND(AL1111&gt;=0, RIGHT(TEXT(AL1111,"0.#"),1)&lt;&gt;"."),TRUE,FALSE)</formula>
    </cfRule>
    <cfRule type="expression" dxfId="720" priority="20">
      <formula>IF(AND(AL1111&gt;=0, RIGHT(TEXT(AL1111,"0.#"),1)="."),TRUE,FALSE)</formula>
    </cfRule>
    <cfRule type="expression" dxfId="719" priority="21">
      <formula>IF(AND(AL1111&lt;0, RIGHT(TEXT(AL1111,"0.#"),1)&lt;&gt;"."),TRUE,FALSE)</formula>
    </cfRule>
    <cfRule type="expression" dxfId="718" priority="22">
      <formula>IF(AND(AL1111&lt;0, RIGHT(TEXT(AL1111,"0.#"),1)="."),TRUE,FALSE)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142">
    <cfRule type="expression" dxfId="705" priority="5">
      <formula>IF(RIGHT(TEXT(AM142,"0.#"),1)=".",FALSE,TRUE)</formula>
    </cfRule>
    <cfRule type="expression" dxfId="704" priority="6">
      <formula>IF(RIGHT(TEXT(AM142,"0.#"),1)=".",TRUE,FALSE)</formula>
    </cfRule>
  </conditionalFormatting>
  <conditionalFormatting sqref="AM143">
    <cfRule type="expression" dxfId="703" priority="3">
      <formula>IF(RIGHT(TEXT(AM143,"0.#"),1)=".",FALSE,TRUE)</formula>
    </cfRule>
    <cfRule type="expression" dxfId="702" priority="4">
      <formula>IF(RIGHT(TEXT(AM143,"0.#"),1)=".",TRUE,FALSE)</formula>
    </cfRule>
  </conditionalFormatting>
  <conditionalFormatting sqref="Y790">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460" max="49" man="1"/>
    <brk id="725" max="49" man="1"/>
    <brk id="747"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t="s">
        <v>746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9" t="s">
        <v>146</v>
      </c>
      <c r="H2" s="786"/>
      <c r="I2" s="786"/>
      <c r="J2" s="786"/>
      <c r="K2" s="786"/>
      <c r="L2" s="786"/>
      <c r="M2" s="786"/>
      <c r="N2" s="786"/>
      <c r="O2" s="787"/>
      <c r="P2" s="785" t="s">
        <v>59</v>
      </c>
      <c r="Q2" s="786"/>
      <c r="R2" s="786"/>
      <c r="S2" s="786"/>
      <c r="T2" s="786"/>
      <c r="U2" s="786"/>
      <c r="V2" s="786"/>
      <c r="W2" s="786"/>
      <c r="X2" s="787"/>
      <c r="Y2" s="1007"/>
      <c r="Z2" s="415"/>
      <c r="AA2" s="416"/>
      <c r="AB2" s="1011" t="s">
        <v>11</v>
      </c>
      <c r="AC2" s="1012"/>
      <c r="AD2" s="1013"/>
      <c r="AE2" s="999" t="s">
        <v>390</v>
      </c>
      <c r="AF2" s="999"/>
      <c r="AG2" s="999"/>
      <c r="AH2" s="999"/>
      <c r="AI2" s="999" t="s">
        <v>412</v>
      </c>
      <c r="AJ2" s="999"/>
      <c r="AK2" s="999"/>
      <c r="AL2" s="457"/>
      <c r="AM2" s="999" t="s">
        <v>509</v>
      </c>
      <c r="AN2" s="999"/>
      <c r="AO2" s="999"/>
      <c r="AP2" s="457"/>
      <c r="AQ2" s="173" t="s">
        <v>232</v>
      </c>
      <c r="AR2" s="176"/>
      <c r="AS2" s="176"/>
      <c r="AT2" s="177"/>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8"/>
      <c r="Z3" s="1009"/>
      <c r="AA3" s="1010"/>
      <c r="AB3" s="1014"/>
      <c r="AC3" s="1015"/>
      <c r="AD3" s="1016"/>
      <c r="AE3" s="386"/>
      <c r="AF3" s="386"/>
      <c r="AG3" s="386"/>
      <c r="AH3" s="386"/>
      <c r="AI3" s="386"/>
      <c r="AJ3" s="386"/>
      <c r="AK3" s="386"/>
      <c r="AL3" s="332"/>
      <c r="AM3" s="386"/>
      <c r="AN3" s="386"/>
      <c r="AO3" s="386"/>
      <c r="AP3" s="332"/>
      <c r="AQ3" s="270"/>
      <c r="AR3" s="271"/>
      <c r="AS3" s="181" t="s">
        <v>233</v>
      </c>
      <c r="AT3" s="182"/>
      <c r="AU3" s="271"/>
      <c r="AV3" s="271"/>
      <c r="AW3" s="375" t="s">
        <v>179</v>
      </c>
      <c r="AX3" s="376"/>
      <c r="AY3" s="34">
        <f>$AY$2</f>
        <v>0</v>
      </c>
    </row>
    <row r="4" spans="1:51" ht="22.5" customHeight="1" x14ac:dyDescent="0.15">
      <c r="A4" s="514"/>
      <c r="B4" s="512"/>
      <c r="C4" s="512"/>
      <c r="D4" s="512"/>
      <c r="E4" s="512"/>
      <c r="F4" s="513"/>
      <c r="G4" s="539"/>
      <c r="H4" s="1017"/>
      <c r="I4" s="1017"/>
      <c r="J4" s="1017"/>
      <c r="K4" s="1017"/>
      <c r="L4" s="1017"/>
      <c r="M4" s="1017"/>
      <c r="N4" s="1017"/>
      <c r="O4" s="1018"/>
      <c r="P4" s="201"/>
      <c r="Q4" s="1025"/>
      <c r="R4" s="1025"/>
      <c r="S4" s="1025"/>
      <c r="T4" s="1025"/>
      <c r="U4" s="1025"/>
      <c r="V4" s="1025"/>
      <c r="W4" s="1025"/>
      <c r="X4" s="1026"/>
      <c r="Y4" s="1003" t="s">
        <v>12</v>
      </c>
      <c r="Z4" s="1004"/>
      <c r="AA4" s="1005"/>
      <c r="AB4" s="550"/>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3" t="s">
        <v>54</v>
      </c>
      <c r="Z5" s="1000"/>
      <c r="AA5" s="1001"/>
      <c r="AB5" s="521"/>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2" t="s">
        <v>380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1" t="s">
        <v>349</v>
      </c>
      <c r="B9" s="512"/>
      <c r="C9" s="512"/>
      <c r="D9" s="512"/>
      <c r="E9" s="512"/>
      <c r="F9" s="513"/>
      <c r="G9" s="799" t="s">
        <v>146</v>
      </c>
      <c r="H9" s="786"/>
      <c r="I9" s="786"/>
      <c r="J9" s="786"/>
      <c r="K9" s="786"/>
      <c r="L9" s="786"/>
      <c r="M9" s="786"/>
      <c r="N9" s="786"/>
      <c r="O9" s="787"/>
      <c r="P9" s="785" t="s">
        <v>59</v>
      </c>
      <c r="Q9" s="786"/>
      <c r="R9" s="786"/>
      <c r="S9" s="786"/>
      <c r="T9" s="786"/>
      <c r="U9" s="786"/>
      <c r="V9" s="786"/>
      <c r="W9" s="786"/>
      <c r="X9" s="787"/>
      <c r="Y9" s="1007"/>
      <c r="Z9" s="415"/>
      <c r="AA9" s="416"/>
      <c r="AB9" s="1011" t="s">
        <v>11</v>
      </c>
      <c r="AC9" s="1012"/>
      <c r="AD9" s="1013"/>
      <c r="AE9" s="999" t="s">
        <v>390</v>
      </c>
      <c r="AF9" s="999"/>
      <c r="AG9" s="999"/>
      <c r="AH9" s="999"/>
      <c r="AI9" s="999" t="s">
        <v>412</v>
      </c>
      <c r="AJ9" s="999"/>
      <c r="AK9" s="999"/>
      <c r="AL9" s="457"/>
      <c r="AM9" s="999" t="s">
        <v>509</v>
      </c>
      <c r="AN9" s="999"/>
      <c r="AO9" s="999"/>
      <c r="AP9" s="457"/>
      <c r="AQ9" s="173" t="s">
        <v>232</v>
      </c>
      <c r="AR9" s="176"/>
      <c r="AS9" s="176"/>
      <c r="AT9" s="177"/>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8"/>
      <c r="Z10" s="1009"/>
      <c r="AA10" s="1010"/>
      <c r="AB10" s="1014"/>
      <c r="AC10" s="1015"/>
      <c r="AD10" s="1016"/>
      <c r="AE10" s="386"/>
      <c r="AF10" s="386"/>
      <c r="AG10" s="386"/>
      <c r="AH10" s="386"/>
      <c r="AI10" s="386"/>
      <c r="AJ10" s="386"/>
      <c r="AK10" s="386"/>
      <c r="AL10" s="332"/>
      <c r="AM10" s="386"/>
      <c r="AN10" s="386"/>
      <c r="AO10" s="386"/>
      <c r="AP10" s="332"/>
      <c r="AQ10" s="270"/>
      <c r="AR10" s="271"/>
      <c r="AS10" s="181" t="s">
        <v>233</v>
      </c>
      <c r="AT10" s="182"/>
      <c r="AU10" s="271"/>
      <c r="AV10" s="271"/>
      <c r="AW10" s="375" t="s">
        <v>179</v>
      </c>
      <c r="AX10" s="376"/>
      <c r="AY10" s="34">
        <f>$AY$9</f>
        <v>0</v>
      </c>
    </row>
    <row r="11" spans="1:51" ht="22.5" customHeight="1" x14ac:dyDescent="0.15">
      <c r="A11" s="514"/>
      <c r="B11" s="512"/>
      <c r="C11" s="512"/>
      <c r="D11" s="512"/>
      <c r="E11" s="512"/>
      <c r="F11" s="513"/>
      <c r="G11" s="539"/>
      <c r="H11" s="1017"/>
      <c r="I11" s="1017"/>
      <c r="J11" s="1017"/>
      <c r="K11" s="1017"/>
      <c r="L11" s="1017"/>
      <c r="M11" s="1017"/>
      <c r="N11" s="1017"/>
      <c r="O11" s="1018"/>
      <c r="P11" s="201"/>
      <c r="Q11" s="1025"/>
      <c r="R11" s="1025"/>
      <c r="S11" s="1025"/>
      <c r="T11" s="1025"/>
      <c r="U11" s="1025"/>
      <c r="V11" s="1025"/>
      <c r="W11" s="1025"/>
      <c r="X11" s="1026"/>
      <c r="Y11" s="1003" t="s">
        <v>12</v>
      </c>
      <c r="Z11" s="1004"/>
      <c r="AA11" s="1005"/>
      <c r="AB11" s="550"/>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1"/>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9"/>
      <c r="B13" s="660"/>
      <c r="C13" s="660"/>
      <c r="D13" s="660"/>
      <c r="E13" s="660"/>
      <c r="F13" s="66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2" t="s">
        <v>380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1" t="s">
        <v>349</v>
      </c>
      <c r="B16" s="512"/>
      <c r="C16" s="512"/>
      <c r="D16" s="512"/>
      <c r="E16" s="512"/>
      <c r="F16" s="513"/>
      <c r="G16" s="799" t="s">
        <v>146</v>
      </c>
      <c r="H16" s="786"/>
      <c r="I16" s="786"/>
      <c r="J16" s="786"/>
      <c r="K16" s="786"/>
      <c r="L16" s="786"/>
      <c r="M16" s="786"/>
      <c r="N16" s="786"/>
      <c r="O16" s="787"/>
      <c r="P16" s="785" t="s">
        <v>59</v>
      </c>
      <c r="Q16" s="786"/>
      <c r="R16" s="786"/>
      <c r="S16" s="786"/>
      <c r="T16" s="786"/>
      <c r="U16" s="786"/>
      <c r="V16" s="786"/>
      <c r="W16" s="786"/>
      <c r="X16" s="787"/>
      <c r="Y16" s="1007"/>
      <c r="Z16" s="415"/>
      <c r="AA16" s="416"/>
      <c r="AB16" s="1011" t="s">
        <v>11</v>
      </c>
      <c r="AC16" s="1012"/>
      <c r="AD16" s="1013"/>
      <c r="AE16" s="999" t="s">
        <v>390</v>
      </c>
      <c r="AF16" s="999"/>
      <c r="AG16" s="999"/>
      <c r="AH16" s="999"/>
      <c r="AI16" s="999" t="s">
        <v>412</v>
      </c>
      <c r="AJ16" s="999"/>
      <c r="AK16" s="999"/>
      <c r="AL16" s="457"/>
      <c r="AM16" s="999" t="s">
        <v>509</v>
      </c>
      <c r="AN16" s="999"/>
      <c r="AO16" s="999"/>
      <c r="AP16" s="457"/>
      <c r="AQ16" s="173" t="s">
        <v>232</v>
      </c>
      <c r="AR16" s="176"/>
      <c r="AS16" s="176"/>
      <c r="AT16" s="177"/>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8"/>
      <c r="Z17" s="1009"/>
      <c r="AA17" s="1010"/>
      <c r="AB17" s="1014"/>
      <c r="AC17" s="1015"/>
      <c r="AD17" s="1016"/>
      <c r="AE17" s="386"/>
      <c r="AF17" s="386"/>
      <c r="AG17" s="386"/>
      <c r="AH17" s="386"/>
      <c r="AI17" s="386"/>
      <c r="AJ17" s="386"/>
      <c r="AK17" s="386"/>
      <c r="AL17" s="332"/>
      <c r="AM17" s="386"/>
      <c r="AN17" s="386"/>
      <c r="AO17" s="386"/>
      <c r="AP17" s="332"/>
      <c r="AQ17" s="270"/>
      <c r="AR17" s="271"/>
      <c r="AS17" s="181" t="s">
        <v>233</v>
      </c>
      <c r="AT17" s="182"/>
      <c r="AU17" s="271"/>
      <c r="AV17" s="271"/>
      <c r="AW17" s="375" t="s">
        <v>179</v>
      </c>
      <c r="AX17" s="376"/>
      <c r="AY17" s="34">
        <f>$AY$16</f>
        <v>0</v>
      </c>
    </row>
    <row r="18" spans="1:51" ht="22.5" customHeight="1" x14ac:dyDescent="0.15">
      <c r="A18" s="514"/>
      <c r="B18" s="512"/>
      <c r="C18" s="512"/>
      <c r="D18" s="512"/>
      <c r="E18" s="512"/>
      <c r="F18" s="513"/>
      <c r="G18" s="539"/>
      <c r="H18" s="1017"/>
      <c r="I18" s="1017"/>
      <c r="J18" s="1017"/>
      <c r="K18" s="1017"/>
      <c r="L18" s="1017"/>
      <c r="M18" s="1017"/>
      <c r="N18" s="1017"/>
      <c r="O18" s="1018"/>
      <c r="P18" s="201"/>
      <c r="Q18" s="1025"/>
      <c r="R18" s="1025"/>
      <c r="S18" s="1025"/>
      <c r="T18" s="1025"/>
      <c r="U18" s="1025"/>
      <c r="V18" s="1025"/>
      <c r="W18" s="1025"/>
      <c r="X18" s="1026"/>
      <c r="Y18" s="1003" t="s">
        <v>12</v>
      </c>
      <c r="Z18" s="1004"/>
      <c r="AA18" s="1005"/>
      <c r="AB18" s="550"/>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1"/>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9"/>
      <c r="B20" s="660"/>
      <c r="C20" s="660"/>
      <c r="D20" s="660"/>
      <c r="E20" s="660"/>
      <c r="F20" s="66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2" t="s">
        <v>380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1" t="s">
        <v>349</v>
      </c>
      <c r="B23" s="512"/>
      <c r="C23" s="512"/>
      <c r="D23" s="512"/>
      <c r="E23" s="512"/>
      <c r="F23" s="513"/>
      <c r="G23" s="799" t="s">
        <v>146</v>
      </c>
      <c r="H23" s="786"/>
      <c r="I23" s="786"/>
      <c r="J23" s="786"/>
      <c r="K23" s="786"/>
      <c r="L23" s="786"/>
      <c r="M23" s="786"/>
      <c r="N23" s="786"/>
      <c r="O23" s="787"/>
      <c r="P23" s="785" t="s">
        <v>59</v>
      </c>
      <c r="Q23" s="786"/>
      <c r="R23" s="786"/>
      <c r="S23" s="786"/>
      <c r="T23" s="786"/>
      <c r="U23" s="786"/>
      <c r="V23" s="786"/>
      <c r="W23" s="786"/>
      <c r="X23" s="787"/>
      <c r="Y23" s="1007"/>
      <c r="Z23" s="415"/>
      <c r="AA23" s="416"/>
      <c r="AB23" s="1011" t="s">
        <v>11</v>
      </c>
      <c r="AC23" s="1012"/>
      <c r="AD23" s="1013"/>
      <c r="AE23" s="999" t="s">
        <v>390</v>
      </c>
      <c r="AF23" s="999"/>
      <c r="AG23" s="999"/>
      <c r="AH23" s="999"/>
      <c r="AI23" s="999" t="s">
        <v>412</v>
      </c>
      <c r="AJ23" s="999"/>
      <c r="AK23" s="999"/>
      <c r="AL23" s="457"/>
      <c r="AM23" s="999" t="s">
        <v>509</v>
      </c>
      <c r="AN23" s="999"/>
      <c r="AO23" s="999"/>
      <c r="AP23" s="457"/>
      <c r="AQ23" s="173" t="s">
        <v>232</v>
      </c>
      <c r="AR23" s="176"/>
      <c r="AS23" s="176"/>
      <c r="AT23" s="177"/>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8"/>
      <c r="Z24" s="1009"/>
      <c r="AA24" s="1010"/>
      <c r="AB24" s="1014"/>
      <c r="AC24" s="1015"/>
      <c r="AD24" s="1016"/>
      <c r="AE24" s="386"/>
      <c r="AF24" s="386"/>
      <c r="AG24" s="386"/>
      <c r="AH24" s="386"/>
      <c r="AI24" s="386"/>
      <c r="AJ24" s="386"/>
      <c r="AK24" s="386"/>
      <c r="AL24" s="332"/>
      <c r="AM24" s="386"/>
      <c r="AN24" s="386"/>
      <c r="AO24" s="386"/>
      <c r="AP24" s="332"/>
      <c r="AQ24" s="270"/>
      <c r="AR24" s="271"/>
      <c r="AS24" s="181" t="s">
        <v>233</v>
      </c>
      <c r="AT24" s="182"/>
      <c r="AU24" s="271"/>
      <c r="AV24" s="271"/>
      <c r="AW24" s="375" t="s">
        <v>179</v>
      </c>
      <c r="AX24" s="376"/>
      <c r="AY24" s="34">
        <f>$AY$23</f>
        <v>0</v>
      </c>
    </row>
    <row r="25" spans="1:51" ht="22.5" customHeight="1" x14ac:dyDescent="0.15">
      <c r="A25" s="514"/>
      <c r="B25" s="512"/>
      <c r="C25" s="512"/>
      <c r="D25" s="512"/>
      <c r="E25" s="512"/>
      <c r="F25" s="513"/>
      <c r="G25" s="539"/>
      <c r="H25" s="1017"/>
      <c r="I25" s="1017"/>
      <c r="J25" s="1017"/>
      <c r="K25" s="1017"/>
      <c r="L25" s="1017"/>
      <c r="M25" s="1017"/>
      <c r="N25" s="1017"/>
      <c r="O25" s="1018"/>
      <c r="P25" s="201"/>
      <c r="Q25" s="1025"/>
      <c r="R25" s="1025"/>
      <c r="S25" s="1025"/>
      <c r="T25" s="1025"/>
      <c r="U25" s="1025"/>
      <c r="V25" s="1025"/>
      <c r="W25" s="1025"/>
      <c r="X25" s="1026"/>
      <c r="Y25" s="1003" t="s">
        <v>12</v>
      </c>
      <c r="Z25" s="1004"/>
      <c r="AA25" s="1005"/>
      <c r="AB25" s="550"/>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1"/>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9"/>
      <c r="B27" s="660"/>
      <c r="C27" s="660"/>
      <c r="D27" s="660"/>
      <c r="E27" s="660"/>
      <c r="F27" s="66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2" t="s">
        <v>380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1" t="s">
        <v>349</v>
      </c>
      <c r="B30" s="512"/>
      <c r="C30" s="512"/>
      <c r="D30" s="512"/>
      <c r="E30" s="512"/>
      <c r="F30" s="513"/>
      <c r="G30" s="799" t="s">
        <v>146</v>
      </c>
      <c r="H30" s="786"/>
      <c r="I30" s="786"/>
      <c r="J30" s="786"/>
      <c r="K30" s="786"/>
      <c r="L30" s="786"/>
      <c r="M30" s="786"/>
      <c r="N30" s="786"/>
      <c r="O30" s="787"/>
      <c r="P30" s="785" t="s">
        <v>59</v>
      </c>
      <c r="Q30" s="786"/>
      <c r="R30" s="786"/>
      <c r="S30" s="786"/>
      <c r="T30" s="786"/>
      <c r="U30" s="786"/>
      <c r="V30" s="786"/>
      <c r="W30" s="786"/>
      <c r="X30" s="787"/>
      <c r="Y30" s="1007"/>
      <c r="Z30" s="415"/>
      <c r="AA30" s="416"/>
      <c r="AB30" s="1011" t="s">
        <v>11</v>
      </c>
      <c r="AC30" s="1012"/>
      <c r="AD30" s="1013"/>
      <c r="AE30" s="999" t="s">
        <v>390</v>
      </c>
      <c r="AF30" s="999"/>
      <c r="AG30" s="999"/>
      <c r="AH30" s="999"/>
      <c r="AI30" s="999" t="s">
        <v>412</v>
      </c>
      <c r="AJ30" s="999"/>
      <c r="AK30" s="999"/>
      <c r="AL30" s="457"/>
      <c r="AM30" s="999" t="s">
        <v>509</v>
      </c>
      <c r="AN30" s="999"/>
      <c r="AO30" s="999"/>
      <c r="AP30" s="457"/>
      <c r="AQ30" s="173" t="s">
        <v>232</v>
      </c>
      <c r="AR30" s="176"/>
      <c r="AS30" s="176"/>
      <c r="AT30" s="177"/>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8"/>
      <c r="Z31" s="1009"/>
      <c r="AA31" s="1010"/>
      <c r="AB31" s="1014"/>
      <c r="AC31" s="1015"/>
      <c r="AD31" s="1016"/>
      <c r="AE31" s="386"/>
      <c r="AF31" s="386"/>
      <c r="AG31" s="386"/>
      <c r="AH31" s="386"/>
      <c r="AI31" s="386"/>
      <c r="AJ31" s="386"/>
      <c r="AK31" s="386"/>
      <c r="AL31" s="332"/>
      <c r="AM31" s="386"/>
      <c r="AN31" s="386"/>
      <c r="AO31" s="386"/>
      <c r="AP31" s="332"/>
      <c r="AQ31" s="270"/>
      <c r="AR31" s="271"/>
      <c r="AS31" s="181" t="s">
        <v>233</v>
      </c>
      <c r="AT31" s="182"/>
      <c r="AU31" s="271"/>
      <c r="AV31" s="271"/>
      <c r="AW31" s="375" t="s">
        <v>179</v>
      </c>
      <c r="AX31" s="376"/>
      <c r="AY31" s="34">
        <f>$AY$30</f>
        <v>0</v>
      </c>
    </row>
    <row r="32" spans="1:51" ht="22.5" customHeight="1" x14ac:dyDescent="0.15">
      <c r="A32" s="514"/>
      <c r="B32" s="512"/>
      <c r="C32" s="512"/>
      <c r="D32" s="512"/>
      <c r="E32" s="512"/>
      <c r="F32" s="513"/>
      <c r="G32" s="539"/>
      <c r="H32" s="1017"/>
      <c r="I32" s="1017"/>
      <c r="J32" s="1017"/>
      <c r="K32" s="1017"/>
      <c r="L32" s="1017"/>
      <c r="M32" s="1017"/>
      <c r="N32" s="1017"/>
      <c r="O32" s="1018"/>
      <c r="P32" s="201"/>
      <c r="Q32" s="1025"/>
      <c r="R32" s="1025"/>
      <c r="S32" s="1025"/>
      <c r="T32" s="1025"/>
      <c r="U32" s="1025"/>
      <c r="V32" s="1025"/>
      <c r="W32" s="1025"/>
      <c r="X32" s="1026"/>
      <c r="Y32" s="1003" t="s">
        <v>12</v>
      </c>
      <c r="Z32" s="1004"/>
      <c r="AA32" s="1005"/>
      <c r="AB32" s="550"/>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1"/>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9"/>
      <c r="B34" s="660"/>
      <c r="C34" s="660"/>
      <c r="D34" s="660"/>
      <c r="E34" s="660"/>
      <c r="F34" s="66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2" t="s">
        <v>380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1" t="s">
        <v>349</v>
      </c>
      <c r="B37" s="512"/>
      <c r="C37" s="512"/>
      <c r="D37" s="512"/>
      <c r="E37" s="512"/>
      <c r="F37" s="513"/>
      <c r="G37" s="799" t="s">
        <v>146</v>
      </c>
      <c r="H37" s="786"/>
      <c r="I37" s="786"/>
      <c r="J37" s="786"/>
      <c r="K37" s="786"/>
      <c r="L37" s="786"/>
      <c r="M37" s="786"/>
      <c r="N37" s="786"/>
      <c r="O37" s="787"/>
      <c r="P37" s="785" t="s">
        <v>59</v>
      </c>
      <c r="Q37" s="786"/>
      <c r="R37" s="786"/>
      <c r="S37" s="786"/>
      <c r="T37" s="786"/>
      <c r="U37" s="786"/>
      <c r="V37" s="786"/>
      <c r="W37" s="786"/>
      <c r="X37" s="787"/>
      <c r="Y37" s="1007"/>
      <c r="Z37" s="415"/>
      <c r="AA37" s="416"/>
      <c r="AB37" s="1011" t="s">
        <v>11</v>
      </c>
      <c r="AC37" s="1012"/>
      <c r="AD37" s="1013"/>
      <c r="AE37" s="999" t="s">
        <v>390</v>
      </c>
      <c r="AF37" s="999"/>
      <c r="AG37" s="999"/>
      <c r="AH37" s="999"/>
      <c r="AI37" s="999" t="s">
        <v>412</v>
      </c>
      <c r="AJ37" s="999"/>
      <c r="AK37" s="999"/>
      <c r="AL37" s="457"/>
      <c r="AM37" s="999" t="s">
        <v>509</v>
      </c>
      <c r="AN37" s="999"/>
      <c r="AO37" s="999"/>
      <c r="AP37" s="457"/>
      <c r="AQ37" s="173" t="s">
        <v>232</v>
      </c>
      <c r="AR37" s="176"/>
      <c r="AS37" s="176"/>
      <c r="AT37" s="177"/>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8"/>
      <c r="Z38" s="1009"/>
      <c r="AA38" s="1010"/>
      <c r="AB38" s="1014"/>
      <c r="AC38" s="1015"/>
      <c r="AD38" s="1016"/>
      <c r="AE38" s="386"/>
      <c r="AF38" s="386"/>
      <c r="AG38" s="386"/>
      <c r="AH38" s="386"/>
      <c r="AI38" s="386"/>
      <c r="AJ38" s="386"/>
      <c r="AK38" s="386"/>
      <c r="AL38" s="332"/>
      <c r="AM38" s="386"/>
      <c r="AN38" s="386"/>
      <c r="AO38" s="386"/>
      <c r="AP38" s="332"/>
      <c r="AQ38" s="270"/>
      <c r="AR38" s="271"/>
      <c r="AS38" s="181" t="s">
        <v>233</v>
      </c>
      <c r="AT38" s="182"/>
      <c r="AU38" s="271"/>
      <c r="AV38" s="271"/>
      <c r="AW38" s="375" t="s">
        <v>179</v>
      </c>
      <c r="AX38" s="376"/>
      <c r="AY38" s="34">
        <f>$AY$37</f>
        <v>0</v>
      </c>
    </row>
    <row r="39" spans="1:51" ht="22.5" customHeight="1" x14ac:dyDescent="0.15">
      <c r="A39" s="514"/>
      <c r="B39" s="512"/>
      <c r="C39" s="512"/>
      <c r="D39" s="512"/>
      <c r="E39" s="512"/>
      <c r="F39" s="513"/>
      <c r="G39" s="539"/>
      <c r="H39" s="1017"/>
      <c r="I39" s="1017"/>
      <c r="J39" s="1017"/>
      <c r="K39" s="1017"/>
      <c r="L39" s="1017"/>
      <c r="M39" s="1017"/>
      <c r="N39" s="1017"/>
      <c r="O39" s="1018"/>
      <c r="P39" s="201"/>
      <c r="Q39" s="1025"/>
      <c r="R39" s="1025"/>
      <c r="S39" s="1025"/>
      <c r="T39" s="1025"/>
      <c r="U39" s="1025"/>
      <c r="V39" s="1025"/>
      <c r="W39" s="1025"/>
      <c r="X39" s="1026"/>
      <c r="Y39" s="1003" t="s">
        <v>12</v>
      </c>
      <c r="Z39" s="1004"/>
      <c r="AA39" s="1005"/>
      <c r="AB39" s="550"/>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1"/>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9"/>
      <c r="B41" s="660"/>
      <c r="C41" s="660"/>
      <c r="D41" s="660"/>
      <c r="E41" s="660"/>
      <c r="F41" s="66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2" t="s">
        <v>380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1" t="s">
        <v>349</v>
      </c>
      <c r="B44" s="512"/>
      <c r="C44" s="512"/>
      <c r="D44" s="512"/>
      <c r="E44" s="512"/>
      <c r="F44" s="513"/>
      <c r="G44" s="799" t="s">
        <v>146</v>
      </c>
      <c r="H44" s="786"/>
      <c r="I44" s="786"/>
      <c r="J44" s="786"/>
      <c r="K44" s="786"/>
      <c r="L44" s="786"/>
      <c r="M44" s="786"/>
      <c r="N44" s="786"/>
      <c r="O44" s="787"/>
      <c r="P44" s="785" t="s">
        <v>59</v>
      </c>
      <c r="Q44" s="786"/>
      <c r="R44" s="786"/>
      <c r="S44" s="786"/>
      <c r="T44" s="786"/>
      <c r="U44" s="786"/>
      <c r="V44" s="786"/>
      <c r="W44" s="786"/>
      <c r="X44" s="787"/>
      <c r="Y44" s="1007"/>
      <c r="Z44" s="415"/>
      <c r="AA44" s="416"/>
      <c r="AB44" s="1011" t="s">
        <v>11</v>
      </c>
      <c r="AC44" s="1012"/>
      <c r="AD44" s="1013"/>
      <c r="AE44" s="999" t="s">
        <v>390</v>
      </c>
      <c r="AF44" s="999"/>
      <c r="AG44" s="999"/>
      <c r="AH44" s="999"/>
      <c r="AI44" s="999" t="s">
        <v>412</v>
      </c>
      <c r="AJ44" s="999"/>
      <c r="AK44" s="999"/>
      <c r="AL44" s="457"/>
      <c r="AM44" s="999" t="s">
        <v>509</v>
      </c>
      <c r="AN44" s="999"/>
      <c r="AO44" s="999"/>
      <c r="AP44" s="457"/>
      <c r="AQ44" s="173" t="s">
        <v>232</v>
      </c>
      <c r="AR44" s="176"/>
      <c r="AS44" s="176"/>
      <c r="AT44" s="177"/>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8"/>
      <c r="Z45" s="1009"/>
      <c r="AA45" s="1010"/>
      <c r="AB45" s="1014"/>
      <c r="AC45" s="1015"/>
      <c r="AD45" s="1016"/>
      <c r="AE45" s="386"/>
      <c r="AF45" s="386"/>
      <c r="AG45" s="386"/>
      <c r="AH45" s="386"/>
      <c r="AI45" s="386"/>
      <c r="AJ45" s="386"/>
      <c r="AK45" s="386"/>
      <c r="AL45" s="332"/>
      <c r="AM45" s="386"/>
      <c r="AN45" s="386"/>
      <c r="AO45" s="386"/>
      <c r="AP45" s="332"/>
      <c r="AQ45" s="270"/>
      <c r="AR45" s="271"/>
      <c r="AS45" s="181" t="s">
        <v>233</v>
      </c>
      <c r="AT45" s="182"/>
      <c r="AU45" s="271"/>
      <c r="AV45" s="271"/>
      <c r="AW45" s="375" t="s">
        <v>179</v>
      </c>
      <c r="AX45" s="376"/>
      <c r="AY45" s="34">
        <f>$AY$44</f>
        <v>0</v>
      </c>
    </row>
    <row r="46" spans="1:51" ht="22.5" customHeight="1" x14ac:dyDescent="0.15">
      <c r="A46" s="514"/>
      <c r="B46" s="512"/>
      <c r="C46" s="512"/>
      <c r="D46" s="512"/>
      <c r="E46" s="512"/>
      <c r="F46" s="513"/>
      <c r="G46" s="539"/>
      <c r="H46" s="1017"/>
      <c r="I46" s="1017"/>
      <c r="J46" s="1017"/>
      <c r="K46" s="1017"/>
      <c r="L46" s="1017"/>
      <c r="M46" s="1017"/>
      <c r="N46" s="1017"/>
      <c r="O46" s="1018"/>
      <c r="P46" s="201"/>
      <c r="Q46" s="1025"/>
      <c r="R46" s="1025"/>
      <c r="S46" s="1025"/>
      <c r="T46" s="1025"/>
      <c r="U46" s="1025"/>
      <c r="V46" s="1025"/>
      <c r="W46" s="1025"/>
      <c r="X46" s="1026"/>
      <c r="Y46" s="1003" t="s">
        <v>12</v>
      </c>
      <c r="Z46" s="1004"/>
      <c r="AA46" s="1005"/>
      <c r="AB46" s="550"/>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1"/>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9"/>
      <c r="B48" s="660"/>
      <c r="C48" s="660"/>
      <c r="D48" s="660"/>
      <c r="E48" s="660"/>
      <c r="F48" s="66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1" t="s">
        <v>349</v>
      </c>
      <c r="B51" s="512"/>
      <c r="C51" s="512"/>
      <c r="D51" s="512"/>
      <c r="E51" s="512"/>
      <c r="F51" s="513"/>
      <c r="G51" s="799" t="s">
        <v>146</v>
      </c>
      <c r="H51" s="786"/>
      <c r="I51" s="786"/>
      <c r="J51" s="786"/>
      <c r="K51" s="786"/>
      <c r="L51" s="786"/>
      <c r="M51" s="786"/>
      <c r="N51" s="786"/>
      <c r="O51" s="787"/>
      <c r="P51" s="785" t="s">
        <v>59</v>
      </c>
      <c r="Q51" s="786"/>
      <c r="R51" s="786"/>
      <c r="S51" s="786"/>
      <c r="T51" s="786"/>
      <c r="U51" s="786"/>
      <c r="V51" s="786"/>
      <c r="W51" s="786"/>
      <c r="X51" s="787"/>
      <c r="Y51" s="1007"/>
      <c r="Z51" s="415"/>
      <c r="AA51" s="416"/>
      <c r="AB51" s="457" t="s">
        <v>11</v>
      </c>
      <c r="AC51" s="1012"/>
      <c r="AD51" s="1013"/>
      <c r="AE51" s="999" t="s">
        <v>390</v>
      </c>
      <c r="AF51" s="999"/>
      <c r="AG51" s="999"/>
      <c r="AH51" s="999"/>
      <c r="AI51" s="999" t="s">
        <v>412</v>
      </c>
      <c r="AJ51" s="999"/>
      <c r="AK51" s="999"/>
      <c r="AL51" s="457"/>
      <c r="AM51" s="999" t="s">
        <v>509</v>
      </c>
      <c r="AN51" s="999"/>
      <c r="AO51" s="999"/>
      <c r="AP51" s="457"/>
      <c r="AQ51" s="173" t="s">
        <v>232</v>
      </c>
      <c r="AR51" s="176"/>
      <c r="AS51" s="176"/>
      <c r="AT51" s="177"/>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8"/>
      <c r="Z52" s="1009"/>
      <c r="AA52" s="1010"/>
      <c r="AB52" s="1014"/>
      <c r="AC52" s="1015"/>
      <c r="AD52" s="1016"/>
      <c r="AE52" s="386"/>
      <c r="AF52" s="386"/>
      <c r="AG52" s="386"/>
      <c r="AH52" s="386"/>
      <c r="AI52" s="386"/>
      <c r="AJ52" s="386"/>
      <c r="AK52" s="386"/>
      <c r="AL52" s="332"/>
      <c r="AM52" s="386"/>
      <c r="AN52" s="386"/>
      <c r="AO52" s="386"/>
      <c r="AP52" s="332"/>
      <c r="AQ52" s="270"/>
      <c r="AR52" s="271"/>
      <c r="AS52" s="181" t="s">
        <v>233</v>
      </c>
      <c r="AT52" s="182"/>
      <c r="AU52" s="271"/>
      <c r="AV52" s="271"/>
      <c r="AW52" s="375" t="s">
        <v>179</v>
      </c>
      <c r="AX52" s="376"/>
      <c r="AY52" s="34">
        <f>$AY$51</f>
        <v>0</v>
      </c>
    </row>
    <row r="53" spans="1:51" ht="22.5" customHeight="1" x14ac:dyDescent="0.15">
      <c r="A53" s="514"/>
      <c r="B53" s="512"/>
      <c r="C53" s="512"/>
      <c r="D53" s="512"/>
      <c r="E53" s="512"/>
      <c r="F53" s="513"/>
      <c r="G53" s="539"/>
      <c r="H53" s="1017"/>
      <c r="I53" s="1017"/>
      <c r="J53" s="1017"/>
      <c r="K53" s="1017"/>
      <c r="L53" s="1017"/>
      <c r="M53" s="1017"/>
      <c r="N53" s="1017"/>
      <c r="O53" s="1018"/>
      <c r="P53" s="201"/>
      <c r="Q53" s="1025"/>
      <c r="R53" s="1025"/>
      <c r="S53" s="1025"/>
      <c r="T53" s="1025"/>
      <c r="U53" s="1025"/>
      <c r="V53" s="1025"/>
      <c r="W53" s="1025"/>
      <c r="X53" s="1026"/>
      <c r="Y53" s="1003" t="s">
        <v>12</v>
      </c>
      <c r="Z53" s="1004"/>
      <c r="AA53" s="1005"/>
      <c r="AB53" s="550"/>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1"/>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9"/>
      <c r="B55" s="660"/>
      <c r="C55" s="660"/>
      <c r="D55" s="660"/>
      <c r="E55" s="660"/>
      <c r="F55" s="66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1" t="s">
        <v>349</v>
      </c>
      <c r="B58" s="512"/>
      <c r="C58" s="512"/>
      <c r="D58" s="512"/>
      <c r="E58" s="512"/>
      <c r="F58" s="513"/>
      <c r="G58" s="799" t="s">
        <v>146</v>
      </c>
      <c r="H58" s="786"/>
      <c r="I58" s="786"/>
      <c r="J58" s="786"/>
      <c r="K58" s="786"/>
      <c r="L58" s="786"/>
      <c r="M58" s="786"/>
      <c r="N58" s="786"/>
      <c r="O58" s="787"/>
      <c r="P58" s="785" t="s">
        <v>59</v>
      </c>
      <c r="Q58" s="786"/>
      <c r="R58" s="786"/>
      <c r="S58" s="786"/>
      <c r="T58" s="786"/>
      <c r="U58" s="786"/>
      <c r="V58" s="786"/>
      <c r="W58" s="786"/>
      <c r="X58" s="787"/>
      <c r="Y58" s="1007"/>
      <c r="Z58" s="415"/>
      <c r="AA58" s="416"/>
      <c r="AB58" s="1011" t="s">
        <v>11</v>
      </c>
      <c r="AC58" s="1012"/>
      <c r="AD58" s="1013"/>
      <c r="AE58" s="999" t="s">
        <v>390</v>
      </c>
      <c r="AF58" s="999"/>
      <c r="AG58" s="999"/>
      <c r="AH58" s="999"/>
      <c r="AI58" s="999" t="s">
        <v>412</v>
      </c>
      <c r="AJ58" s="999"/>
      <c r="AK58" s="999"/>
      <c r="AL58" s="457"/>
      <c r="AM58" s="999" t="s">
        <v>509</v>
      </c>
      <c r="AN58" s="999"/>
      <c r="AO58" s="999"/>
      <c r="AP58" s="457"/>
      <c r="AQ58" s="173" t="s">
        <v>232</v>
      </c>
      <c r="AR58" s="176"/>
      <c r="AS58" s="176"/>
      <c r="AT58" s="177"/>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8"/>
      <c r="Z59" s="1009"/>
      <c r="AA59" s="1010"/>
      <c r="AB59" s="1014"/>
      <c r="AC59" s="1015"/>
      <c r="AD59" s="1016"/>
      <c r="AE59" s="386"/>
      <c r="AF59" s="386"/>
      <c r="AG59" s="386"/>
      <c r="AH59" s="386"/>
      <c r="AI59" s="386"/>
      <c r="AJ59" s="386"/>
      <c r="AK59" s="386"/>
      <c r="AL59" s="332"/>
      <c r="AM59" s="386"/>
      <c r="AN59" s="386"/>
      <c r="AO59" s="386"/>
      <c r="AP59" s="332"/>
      <c r="AQ59" s="270"/>
      <c r="AR59" s="271"/>
      <c r="AS59" s="181" t="s">
        <v>233</v>
      </c>
      <c r="AT59" s="182"/>
      <c r="AU59" s="271"/>
      <c r="AV59" s="271"/>
      <c r="AW59" s="375" t="s">
        <v>179</v>
      </c>
      <c r="AX59" s="376"/>
      <c r="AY59" s="34">
        <f>$AY$58</f>
        <v>0</v>
      </c>
    </row>
    <row r="60" spans="1:51" ht="22.5" customHeight="1" x14ac:dyDescent="0.15">
      <c r="A60" s="514"/>
      <c r="B60" s="512"/>
      <c r="C60" s="512"/>
      <c r="D60" s="512"/>
      <c r="E60" s="512"/>
      <c r="F60" s="513"/>
      <c r="G60" s="539"/>
      <c r="H60" s="1017"/>
      <c r="I60" s="1017"/>
      <c r="J60" s="1017"/>
      <c r="K60" s="1017"/>
      <c r="L60" s="1017"/>
      <c r="M60" s="1017"/>
      <c r="N60" s="1017"/>
      <c r="O60" s="1018"/>
      <c r="P60" s="201"/>
      <c r="Q60" s="1025"/>
      <c r="R60" s="1025"/>
      <c r="S60" s="1025"/>
      <c r="T60" s="1025"/>
      <c r="U60" s="1025"/>
      <c r="V60" s="1025"/>
      <c r="W60" s="1025"/>
      <c r="X60" s="1026"/>
      <c r="Y60" s="1003" t="s">
        <v>12</v>
      </c>
      <c r="Z60" s="1004"/>
      <c r="AA60" s="1005"/>
      <c r="AB60" s="550"/>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1"/>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9"/>
      <c r="B62" s="660"/>
      <c r="C62" s="660"/>
      <c r="D62" s="660"/>
      <c r="E62" s="660"/>
      <c r="F62" s="66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1" t="s">
        <v>349</v>
      </c>
      <c r="B65" s="512"/>
      <c r="C65" s="512"/>
      <c r="D65" s="512"/>
      <c r="E65" s="512"/>
      <c r="F65" s="513"/>
      <c r="G65" s="799" t="s">
        <v>146</v>
      </c>
      <c r="H65" s="786"/>
      <c r="I65" s="786"/>
      <c r="J65" s="786"/>
      <c r="K65" s="786"/>
      <c r="L65" s="786"/>
      <c r="M65" s="786"/>
      <c r="N65" s="786"/>
      <c r="O65" s="787"/>
      <c r="P65" s="785" t="s">
        <v>59</v>
      </c>
      <c r="Q65" s="786"/>
      <c r="R65" s="786"/>
      <c r="S65" s="786"/>
      <c r="T65" s="786"/>
      <c r="U65" s="786"/>
      <c r="V65" s="786"/>
      <c r="W65" s="786"/>
      <c r="X65" s="787"/>
      <c r="Y65" s="1007"/>
      <c r="Z65" s="415"/>
      <c r="AA65" s="416"/>
      <c r="AB65" s="1011" t="s">
        <v>11</v>
      </c>
      <c r="AC65" s="1012"/>
      <c r="AD65" s="1013"/>
      <c r="AE65" s="999" t="s">
        <v>390</v>
      </c>
      <c r="AF65" s="999"/>
      <c r="AG65" s="999"/>
      <c r="AH65" s="999"/>
      <c r="AI65" s="999" t="s">
        <v>412</v>
      </c>
      <c r="AJ65" s="999"/>
      <c r="AK65" s="999"/>
      <c r="AL65" s="457"/>
      <c r="AM65" s="999" t="s">
        <v>509</v>
      </c>
      <c r="AN65" s="999"/>
      <c r="AO65" s="999"/>
      <c r="AP65" s="457"/>
      <c r="AQ65" s="173" t="s">
        <v>232</v>
      </c>
      <c r="AR65" s="176"/>
      <c r="AS65" s="176"/>
      <c r="AT65" s="177"/>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8"/>
      <c r="Z66" s="1009"/>
      <c r="AA66" s="1010"/>
      <c r="AB66" s="1014"/>
      <c r="AC66" s="1015"/>
      <c r="AD66" s="1016"/>
      <c r="AE66" s="386"/>
      <c r="AF66" s="386"/>
      <c r="AG66" s="386"/>
      <c r="AH66" s="386"/>
      <c r="AI66" s="386"/>
      <c r="AJ66" s="386"/>
      <c r="AK66" s="386"/>
      <c r="AL66" s="332"/>
      <c r="AM66" s="386"/>
      <c r="AN66" s="386"/>
      <c r="AO66" s="386"/>
      <c r="AP66" s="332"/>
      <c r="AQ66" s="270"/>
      <c r="AR66" s="271"/>
      <c r="AS66" s="181" t="s">
        <v>233</v>
      </c>
      <c r="AT66" s="182"/>
      <c r="AU66" s="271"/>
      <c r="AV66" s="271"/>
      <c r="AW66" s="375" t="s">
        <v>179</v>
      </c>
      <c r="AX66" s="376"/>
      <c r="AY66" s="34">
        <f>$AY$65</f>
        <v>0</v>
      </c>
    </row>
    <row r="67" spans="1:51" ht="22.5" customHeight="1" x14ac:dyDescent="0.15">
      <c r="A67" s="514"/>
      <c r="B67" s="512"/>
      <c r="C67" s="512"/>
      <c r="D67" s="512"/>
      <c r="E67" s="512"/>
      <c r="F67" s="513"/>
      <c r="G67" s="539"/>
      <c r="H67" s="1017"/>
      <c r="I67" s="1017"/>
      <c r="J67" s="1017"/>
      <c r="K67" s="1017"/>
      <c r="L67" s="1017"/>
      <c r="M67" s="1017"/>
      <c r="N67" s="1017"/>
      <c r="O67" s="1018"/>
      <c r="P67" s="201"/>
      <c r="Q67" s="1025"/>
      <c r="R67" s="1025"/>
      <c r="S67" s="1025"/>
      <c r="T67" s="1025"/>
      <c r="U67" s="1025"/>
      <c r="V67" s="1025"/>
      <c r="W67" s="1025"/>
      <c r="X67" s="1026"/>
      <c r="Y67" s="1003" t="s">
        <v>12</v>
      </c>
      <c r="Z67" s="1004"/>
      <c r="AA67" s="1005"/>
      <c r="AB67" s="550"/>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1"/>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9"/>
      <c r="B69" s="660"/>
      <c r="C69" s="660"/>
      <c r="D69" s="660"/>
      <c r="E69" s="660"/>
      <c r="F69" s="661"/>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6" t="s">
        <v>180</v>
      </c>
      <c r="AC69" s="428"/>
      <c r="AD69" s="428"/>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2" t="s">
        <v>380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2" t="s">
        <v>366</v>
      </c>
      <c r="H2" s="443"/>
      <c r="I2" s="443"/>
      <c r="J2" s="443"/>
      <c r="K2" s="443"/>
      <c r="L2" s="443"/>
      <c r="M2" s="443"/>
      <c r="N2" s="443"/>
      <c r="O2" s="443"/>
      <c r="P2" s="443"/>
      <c r="Q2" s="443"/>
      <c r="R2" s="443"/>
      <c r="S2" s="443"/>
      <c r="T2" s="443"/>
      <c r="U2" s="443"/>
      <c r="V2" s="443"/>
      <c r="W2" s="443"/>
      <c r="X2" s="443"/>
      <c r="Y2" s="443"/>
      <c r="Z2" s="443"/>
      <c r="AA2" s="443"/>
      <c r="AB2" s="444"/>
      <c r="AC2" s="442"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03" t="s">
        <v>17</v>
      </c>
      <c r="H3" s="404"/>
      <c r="I3" s="404"/>
      <c r="J3" s="404"/>
      <c r="K3" s="404"/>
      <c r="L3" s="405" t="s">
        <v>18</v>
      </c>
      <c r="M3" s="404"/>
      <c r="N3" s="404"/>
      <c r="O3" s="404"/>
      <c r="P3" s="404"/>
      <c r="Q3" s="404"/>
      <c r="R3" s="404"/>
      <c r="S3" s="404"/>
      <c r="T3" s="404"/>
      <c r="U3" s="404"/>
      <c r="V3" s="404"/>
      <c r="W3" s="404"/>
      <c r="X3" s="406"/>
      <c r="Y3" s="439" t="s">
        <v>19</v>
      </c>
      <c r="Z3" s="440"/>
      <c r="AA3" s="440"/>
      <c r="AB3" s="446"/>
      <c r="AC3" s="403" t="s">
        <v>17</v>
      </c>
      <c r="AD3" s="404"/>
      <c r="AE3" s="404"/>
      <c r="AF3" s="404"/>
      <c r="AG3" s="404"/>
      <c r="AH3" s="405" t="s">
        <v>18</v>
      </c>
      <c r="AI3" s="404"/>
      <c r="AJ3" s="404"/>
      <c r="AK3" s="404"/>
      <c r="AL3" s="404"/>
      <c r="AM3" s="404"/>
      <c r="AN3" s="404"/>
      <c r="AO3" s="404"/>
      <c r="AP3" s="404"/>
      <c r="AQ3" s="404"/>
      <c r="AR3" s="404"/>
      <c r="AS3" s="404"/>
      <c r="AT3" s="406"/>
      <c r="AU3" s="439" t="s">
        <v>19</v>
      </c>
      <c r="AV3" s="440"/>
      <c r="AW3" s="440"/>
      <c r="AX3" s="441"/>
      <c r="AY3" s="34">
        <f>$AY$2</f>
        <v>0</v>
      </c>
    </row>
    <row r="4" spans="1:51"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9"/>
      <c r="B5" s="1040"/>
      <c r="C5" s="1040"/>
      <c r="D5" s="1040"/>
      <c r="E5" s="1040"/>
      <c r="F5" s="1041"/>
      <c r="G5" s="348"/>
      <c r="H5" s="349"/>
      <c r="I5" s="349"/>
      <c r="J5" s="349"/>
      <c r="K5" s="350"/>
      <c r="L5" s="400"/>
      <c r="M5" s="401"/>
      <c r="N5" s="401"/>
      <c r="O5" s="401"/>
      <c r="P5" s="401"/>
      <c r="Q5" s="401"/>
      <c r="R5" s="401"/>
      <c r="S5" s="401"/>
      <c r="T5" s="401"/>
      <c r="U5" s="401"/>
      <c r="V5" s="401"/>
      <c r="W5" s="401"/>
      <c r="X5" s="402"/>
      <c r="Y5" s="397"/>
      <c r="Z5" s="398"/>
      <c r="AA5" s="398"/>
      <c r="AB5" s="408"/>
      <c r="AC5" s="348"/>
      <c r="AD5" s="349"/>
      <c r="AE5" s="349"/>
      <c r="AF5" s="349"/>
      <c r="AG5" s="350"/>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9"/>
      <c r="B6" s="1040"/>
      <c r="C6" s="1040"/>
      <c r="D6" s="1040"/>
      <c r="E6" s="1040"/>
      <c r="F6" s="1041"/>
      <c r="G6" s="348"/>
      <c r="H6" s="349"/>
      <c r="I6" s="349"/>
      <c r="J6" s="349"/>
      <c r="K6" s="350"/>
      <c r="L6" s="400"/>
      <c r="M6" s="401"/>
      <c r="N6" s="401"/>
      <c r="O6" s="401"/>
      <c r="P6" s="401"/>
      <c r="Q6" s="401"/>
      <c r="R6" s="401"/>
      <c r="S6" s="401"/>
      <c r="T6" s="401"/>
      <c r="U6" s="401"/>
      <c r="V6" s="401"/>
      <c r="W6" s="401"/>
      <c r="X6" s="402"/>
      <c r="Y6" s="397"/>
      <c r="Z6" s="398"/>
      <c r="AA6" s="398"/>
      <c r="AB6" s="408"/>
      <c r="AC6" s="348"/>
      <c r="AD6" s="349"/>
      <c r="AE6" s="349"/>
      <c r="AF6" s="349"/>
      <c r="AG6" s="350"/>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9"/>
      <c r="B7" s="1040"/>
      <c r="C7" s="1040"/>
      <c r="D7" s="1040"/>
      <c r="E7" s="1040"/>
      <c r="F7" s="1041"/>
      <c r="G7" s="348"/>
      <c r="H7" s="349"/>
      <c r="I7" s="349"/>
      <c r="J7" s="349"/>
      <c r="K7" s="350"/>
      <c r="L7" s="400"/>
      <c r="M7" s="401"/>
      <c r="N7" s="401"/>
      <c r="O7" s="401"/>
      <c r="P7" s="401"/>
      <c r="Q7" s="401"/>
      <c r="R7" s="401"/>
      <c r="S7" s="401"/>
      <c r="T7" s="401"/>
      <c r="U7" s="401"/>
      <c r="V7" s="401"/>
      <c r="W7" s="401"/>
      <c r="X7" s="402"/>
      <c r="Y7" s="397"/>
      <c r="Z7" s="398"/>
      <c r="AA7" s="398"/>
      <c r="AB7" s="408"/>
      <c r="AC7" s="348"/>
      <c r="AD7" s="349"/>
      <c r="AE7" s="349"/>
      <c r="AF7" s="349"/>
      <c r="AG7" s="350"/>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9"/>
      <c r="B8" s="1040"/>
      <c r="C8" s="1040"/>
      <c r="D8" s="1040"/>
      <c r="E8" s="1040"/>
      <c r="F8" s="1041"/>
      <c r="G8" s="348"/>
      <c r="H8" s="349"/>
      <c r="I8" s="349"/>
      <c r="J8" s="349"/>
      <c r="K8" s="350"/>
      <c r="L8" s="400"/>
      <c r="M8" s="401"/>
      <c r="N8" s="401"/>
      <c r="O8" s="401"/>
      <c r="P8" s="401"/>
      <c r="Q8" s="401"/>
      <c r="R8" s="401"/>
      <c r="S8" s="401"/>
      <c r="T8" s="401"/>
      <c r="U8" s="401"/>
      <c r="V8" s="401"/>
      <c r="W8" s="401"/>
      <c r="X8" s="402"/>
      <c r="Y8" s="397"/>
      <c r="Z8" s="398"/>
      <c r="AA8" s="398"/>
      <c r="AB8" s="408"/>
      <c r="AC8" s="348"/>
      <c r="AD8" s="349"/>
      <c r="AE8" s="349"/>
      <c r="AF8" s="349"/>
      <c r="AG8" s="350"/>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9"/>
      <c r="B9" s="1040"/>
      <c r="C9" s="1040"/>
      <c r="D9" s="1040"/>
      <c r="E9" s="1040"/>
      <c r="F9" s="1041"/>
      <c r="G9" s="348"/>
      <c r="H9" s="349"/>
      <c r="I9" s="349"/>
      <c r="J9" s="349"/>
      <c r="K9" s="350"/>
      <c r="L9" s="400"/>
      <c r="M9" s="401"/>
      <c r="N9" s="401"/>
      <c r="O9" s="401"/>
      <c r="P9" s="401"/>
      <c r="Q9" s="401"/>
      <c r="R9" s="401"/>
      <c r="S9" s="401"/>
      <c r="T9" s="401"/>
      <c r="U9" s="401"/>
      <c r="V9" s="401"/>
      <c r="W9" s="401"/>
      <c r="X9" s="402"/>
      <c r="Y9" s="397"/>
      <c r="Z9" s="398"/>
      <c r="AA9" s="398"/>
      <c r="AB9" s="408"/>
      <c r="AC9" s="348"/>
      <c r="AD9" s="349"/>
      <c r="AE9" s="349"/>
      <c r="AF9" s="349"/>
      <c r="AG9" s="350"/>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9"/>
      <c r="B10" s="1040"/>
      <c r="C10" s="1040"/>
      <c r="D10" s="1040"/>
      <c r="E10" s="1040"/>
      <c r="F10" s="1041"/>
      <c r="G10" s="348"/>
      <c r="H10" s="349"/>
      <c r="I10" s="349"/>
      <c r="J10" s="349"/>
      <c r="K10" s="350"/>
      <c r="L10" s="400"/>
      <c r="M10" s="401"/>
      <c r="N10" s="401"/>
      <c r="O10" s="401"/>
      <c r="P10" s="401"/>
      <c r="Q10" s="401"/>
      <c r="R10" s="401"/>
      <c r="S10" s="401"/>
      <c r="T10" s="401"/>
      <c r="U10" s="401"/>
      <c r="V10" s="401"/>
      <c r="W10" s="401"/>
      <c r="X10" s="402"/>
      <c r="Y10" s="397"/>
      <c r="Z10" s="398"/>
      <c r="AA10" s="398"/>
      <c r="AB10" s="408"/>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9"/>
      <c r="B11" s="1040"/>
      <c r="C11" s="1040"/>
      <c r="D11" s="1040"/>
      <c r="E11" s="1040"/>
      <c r="F11" s="1041"/>
      <c r="G11" s="348"/>
      <c r="H11" s="349"/>
      <c r="I11" s="349"/>
      <c r="J11" s="349"/>
      <c r="K11" s="350"/>
      <c r="L11" s="400"/>
      <c r="M11" s="401"/>
      <c r="N11" s="401"/>
      <c r="O11" s="401"/>
      <c r="P11" s="401"/>
      <c r="Q11" s="401"/>
      <c r="R11" s="401"/>
      <c r="S11" s="401"/>
      <c r="T11" s="401"/>
      <c r="U11" s="401"/>
      <c r="V11" s="401"/>
      <c r="W11" s="401"/>
      <c r="X11" s="402"/>
      <c r="Y11" s="397"/>
      <c r="Z11" s="398"/>
      <c r="AA11" s="398"/>
      <c r="AB11" s="408"/>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9"/>
      <c r="B12" s="1040"/>
      <c r="C12" s="1040"/>
      <c r="D12" s="1040"/>
      <c r="E12" s="1040"/>
      <c r="F12" s="1041"/>
      <c r="G12" s="348"/>
      <c r="H12" s="349"/>
      <c r="I12" s="349"/>
      <c r="J12" s="349"/>
      <c r="K12" s="350"/>
      <c r="L12" s="400"/>
      <c r="M12" s="401"/>
      <c r="N12" s="401"/>
      <c r="O12" s="401"/>
      <c r="P12" s="401"/>
      <c r="Q12" s="401"/>
      <c r="R12" s="401"/>
      <c r="S12" s="401"/>
      <c r="T12" s="401"/>
      <c r="U12" s="401"/>
      <c r="V12" s="401"/>
      <c r="W12" s="401"/>
      <c r="X12" s="402"/>
      <c r="Y12" s="397"/>
      <c r="Z12" s="398"/>
      <c r="AA12" s="398"/>
      <c r="AB12" s="408"/>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9"/>
      <c r="B13" s="1040"/>
      <c r="C13" s="1040"/>
      <c r="D13" s="1040"/>
      <c r="E13" s="1040"/>
      <c r="F13" s="1041"/>
      <c r="G13" s="348"/>
      <c r="H13" s="349"/>
      <c r="I13" s="349"/>
      <c r="J13" s="349"/>
      <c r="K13" s="350"/>
      <c r="L13" s="400"/>
      <c r="M13" s="401"/>
      <c r="N13" s="401"/>
      <c r="O13" s="401"/>
      <c r="P13" s="401"/>
      <c r="Q13" s="401"/>
      <c r="R13" s="401"/>
      <c r="S13" s="401"/>
      <c r="T13" s="401"/>
      <c r="U13" s="401"/>
      <c r="V13" s="401"/>
      <c r="W13" s="401"/>
      <c r="X13" s="402"/>
      <c r="Y13" s="397"/>
      <c r="Z13" s="398"/>
      <c r="AA13" s="398"/>
      <c r="AB13" s="408"/>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9"/>
      <c r="B15" s="1040"/>
      <c r="C15" s="1040"/>
      <c r="D15" s="1040"/>
      <c r="E15" s="1040"/>
      <c r="F15" s="1041"/>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9"/>
      <c r="B16" s="1040"/>
      <c r="C16" s="1040"/>
      <c r="D16" s="1040"/>
      <c r="E16" s="1040"/>
      <c r="F16" s="1041"/>
      <c r="G16" s="403" t="s">
        <v>17</v>
      </c>
      <c r="H16" s="404"/>
      <c r="I16" s="404"/>
      <c r="J16" s="404"/>
      <c r="K16" s="404"/>
      <c r="L16" s="405" t="s">
        <v>18</v>
      </c>
      <c r="M16" s="404"/>
      <c r="N16" s="404"/>
      <c r="O16" s="404"/>
      <c r="P16" s="404"/>
      <c r="Q16" s="404"/>
      <c r="R16" s="404"/>
      <c r="S16" s="404"/>
      <c r="T16" s="404"/>
      <c r="U16" s="404"/>
      <c r="V16" s="404"/>
      <c r="W16" s="404"/>
      <c r="X16" s="406"/>
      <c r="Y16" s="439" t="s">
        <v>19</v>
      </c>
      <c r="Z16" s="440"/>
      <c r="AA16" s="440"/>
      <c r="AB16" s="446"/>
      <c r="AC16" s="403" t="s">
        <v>17</v>
      </c>
      <c r="AD16" s="404"/>
      <c r="AE16" s="404"/>
      <c r="AF16" s="404"/>
      <c r="AG16" s="404"/>
      <c r="AH16" s="405" t="s">
        <v>18</v>
      </c>
      <c r="AI16" s="404"/>
      <c r="AJ16" s="404"/>
      <c r="AK16" s="404"/>
      <c r="AL16" s="404"/>
      <c r="AM16" s="404"/>
      <c r="AN16" s="404"/>
      <c r="AO16" s="404"/>
      <c r="AP16" s="404"/>
      <c r="AQ16" s="404"/>
      <c r="AR16" s="404"/>
      <c r="AS16" s="404"/>
      <c r="AT16" s="406"/>
      <c r="AU16" s="439" t="s">
        <v>19</v>
      </c>
      <c r="AV16" s="440"/>
      <c r="AW16" s="440"/>
      <c r="AX16" s="441"/>
      <c r="AY16" s="34">
        <f>$AY$15</f>
        <v>0</v>
      </c>
    </row>
    <row r="17" spans="1:51"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9"/>
      <c r="B18" s="1040"/>
      <c r="C18" s="1040"/>
      <c r="D18" s="1040"/>
      <c r="E18" s="1040"/>
      <c r="F18" s="1041"/>
      <c r="G18" s="348"/>
      <c r="H18" s="349"/>
      <c r="I18" s="349"/>
      <c r="J18" s="349"/>
      <c r="K18" s="350"/>
      <c r="L18" s="400"/>
      <c r="M18" s="401"/>
      <c r="N18" s="401"/>
      <c r="O18" s="401"/>
      <c r="P18" s="401"/>
      <c r="Q18" s="401"/>
      <c r="R18" s="401"/>
      <c r="S18" s="401"/>
      <c r="T18" s="401"/>
      <c r="U18" s="401"/>
      <c r="V18" s="401"/>
      <c r="W18" s="401"/>
      <c r="X18" s="402"/>
      <c r="Y18" s="397"/>
      <c r="Z18" s="398"/>
      <c r="AA18" s="398"/>
      <c r="AB18" s="408"/>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9"/>
      <c r="B19" s="1040"/>
      <c r="C19" s="1040"/>
      <c r="D19" s="1040"/>
      <c r="E19" s="1040"/>
      <c r="F19" s="1041"/>
      <c r="G19" s="348"/>
      <c r="H19" s="349"/>
      <c r="I19" s="349"/>
      <c r="J19" s="349"/>
      <c r="K19" s="350"/>
      <c r="L19" s="400"/>
      <c r="M19" s="401"/>
      <c r="N19" s="401"/>
      <c r="O19" s="401"/>
      <c r="P19" s="401"/>
      <c r="Q19" s="401"/>
      <c r="R19" s="401"/>
      <c r="S19" s="401"/>
      <c r="T19" s="401"/>
      <c r="U19" s="401"/>
      <c r="V19" s="401"/>
      <c r="W19" s="401"/>
      <c r="X19" s="402"/>
      <c r="Y19" s="397"/>
      <c r="Z19" s="398"/>
      <c r="AA19" s="398"/>
      <c r="AB19" s="408"/>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9"/>
      <c r="B20" s="1040"/>
      <c r="C20" s="1040"/>
      <c r="D20" s="1040"/>
      <c r="E20" s="1040"/>
      <c r="F20" s="1041"/>
      <c r="G20" s="348"/>
      <c r="H20" s="349"/>
      <c r="I20" s="349"/>
      <c r="J20" s="349"/>
      <c r="K20" s="350"/>
      <c r="L20" s="400"/>
      <c r="M20" s="401"/>
      <c r="N20" s="401"/>
      <c r="O20" s="401"/>
      <c r="P20" s="401"/>
      <c r="Q20" s="401"/>
      <c r="R20" s="401"/>
      <c r="S20" s="401"/>
      <c r="T20" s="401"/>
      <c r="U20" s="401"/>
      <c r="V20" s="401"/>
      <c r="W20" s="401"/>
      <c r="X20" s="402"/>
      <c r="Y20" s="397"/>
      <c r="Z20" s="398"/>
      <c r="AA20" s="398"/>
      <c r="AB20" s="408"/>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9"/>
      <c r="B21" s="1040"/>
      <c r="C21" s="1040"/>
      <c r="D21" s="1040"/>
      <c r="E21" s="1040"/>
      <c r="F21" s="1041"/>
      <c r="G21" s="348"/>
      <c r="H21" s="349"/>
      <c r="I21" s="349"/>
      <c r="J21" s="349"/>
      <c r="K21" s="350"/>
      <c r="L21" s="400"/>
      <c r="M21" s="401"/>
      <c r="N21" s="401"/>
      <c r="O21" s="401"/>
      <c r="P21" s="401"/>
      <c r="Q21" s="401"/>
      <c r="R21" s="401"/>
      <c r="S21" s="401"/>
      <c r="T21" s="401"/>
      <c r="U21" s="401"/>
      <c r="V21" s="401"/>
      <c r="W21" s="401"/>
      <c r="X21" s="402"/>
      <c r="Y21" s="397"/>
      <c r="Z21" s="398"/>
      <c r="AA21" s="398"/>
      <c r="AB21" s="408"/>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9"/>
      <c r="B22" s="1040"/>
      <c r="C22" s="1040"/>
      <c r="D22" s="1040"/>
      <c r="E22" s="1040"/>
      <c r="F22" s="1041"/>
      <c r="G22" s="348"/>
      <c r="H22" s="349"/>
      <c r="I22" s="349"/>
      <c r="J22" s="349"/>
      <c r="K22" s="350"/>
      <c r="L22" s="400"/>
      <c r="M22" s="401"/>
      <c r="N22" s="401"/>
      <c r="O22" s="401"/>
      <c r="P22" s="401"/>
      <c r="Q22" s="401"/>
      <c r="R22" s="401"/>
      <c r="S22" s="401"/>
      <c r="T22" s="401"/>
      <c r="U22" s="401"/>
      <c r="V22" s="401"/>
      <c r="W22" s="401"/>
      <c r="X22" s="402"/>
      <c r="Y22" s="397"/>
      <c r="Z22" s="398"/>
      <c r="AA22" s="398"/>
      <c r="AB22" s="408"/>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9"/>
      <c r="B23" s="1040"/>
      <c r="C23" s="1040"/>
      <c r="D23" s="1040"/>
      <c r="E23" s="1040"/>
      <c r="F23" s="1041"/>
      <c r="G23" s="348"/>
      <c r="H23" s="349"/>
      <c r="I23" s="349"/>
      <c r="J23" s="349"/>
      <c r="K23" s="350"/>
      <c r="L23" s="400"/>
      <c r="M23" s="401"/>
      <c r="N23" s="401"/>
      <c r="O23" s="401"/>
      <c r="P23" s="401"/>
      <c r="Q23" s="401"/>
      <c r="R23" s="401"/>
      <c r="S23" s="401"/>
      <c r="T23" s="401"/>
      <c r="U23" s="401"/>
      <c r="V23" s="401"/>
      <c r="W23" s="401"/>
      <c r="X23" s="402"/>
      <c r="Y23" s="397"/>
      <c r="Z23" s="398"/>
      <c r="AA23" s="398"/>
      <c r="AB23" s="408"/>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9"/>
      <c r="B24" s="1040"/>
      <c r="C24" s="1040"/>
      <c r="D24" s="1040"/>
      <c r="E24" s="1040"/>
      <c r="F24" s="1041"/>
      <c r="G24" s="348"/>
      <c r="H24" s="349"/>
      <c r="I24" s="349"/>
      <c r="J24" s="349"/>
      <c r="K24" s="350"/>
      <c r="L24" s="400"/>
      <c r="M24" s="401"/>
      <c r="N24" s="401"/>
      <c r="O24" s="401"/>
      <c r="P24" s="401"/>
      <c r="Q24" s="401"/>
      <c r="R24" s="401"/>
      <c r="S24" s="401"/>
      <c r="T24" s="401"/>
      <c r="U24" s="401"/>
      <c r="V24" s="401"/>
      <c r="W24" s="401"/>
      <c r="X24" s="402"/>
      <c r="Y24" s="397"/>
      <c r="Z24" s="398"/>
      <c r="AA24" s="398"/>
      <c r="AB24" s="408"/>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9"/>
      <c r="B25" s="1040"/>
      <c r="C25" s="1040"/>
      <c r="D25" s="1040"/>
      <c r="E25" s="1040"/>
      <c r="F25" s="1041"/>
      <c r="G25" s="348"/>
      <c r="H25" s="349"/>
      <c r="I25" s="349"/>
      <c r="J25" s="349"/>
      <c r="K25" s="350"/>
      <c r="L25" s="400"/>
      <c r="M25" s="401"/>
      <c r="N25" s="401"/>
      <c r="O25" s="401"/>
      <c r="P25" s="401"/>
      <c r="Q25" s="401"/>
      <c r="R25" s="401"/>
      <c r="S25" s="401"/>
      <c r="T25" s="401"/>
      <c r="U25" s="401"/>
      <c r="V25" s="401"/>
      <c r="W25" s="401"/>
      <c r="X25" s="402"/>
      <c r="Y25" s="397"/>
      <c r="Z25" s="398"/>
      <c r="AA25" s="398"/>
      <c r="AB25" s="408"/>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9"/>
      <c r="B26" s="1040"/>
      <c r="C26" s="1040"/>
      <c r="D26" s="1040"/>
      <c r="E26" s="1040"/>
      <c r="F26" s="1041"/>
      <c r="G26" s="348"/>
      <c r="H26" s="349"/>
      <c r="I26" s="349"/>
      <c r="J26" s="349"/>
      <c r="K26" s="350"/>
      <c r="L26" s="400"/>
      <c r="M26" s="401"/>
      <c r="N26" s="401"/>
      <c r="O26" s="401"/>
      <c r="P26" s="401"/>
      <c r="Q26" s="401"/>
      <c r="R26" s="401"/>
      <c r="S26" s="401"/>
      <c r="T26" s="401"/>
      <c r="U26" s="401"/>
      <c r="V26" s="401"/>
      <c r="W26" s="401"/>
      <c r="X26" s="402"/>
      <c r="Y26" s="397"/>
      <c r="Z26" s="398"/>
      <c r="AA26" s="398"/>
      <c r="AB26" s="408"/>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9"/>
      <c r="B28" s="1040"/>
      <c r="C28" s="1040"/>
      <c r="D28" s="1040"/>
      <c r="E28" s="1040"/>
      <c r="F28" s="1041"/>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9"/>
      <c r="B29" s="1040"/>
      <c r="C29" s="1040"/>
      <c r="D29" s="1040"/>
      <c r="E29" s="1040"/>
      <c r="F29" s="1041"/>
      <c r="G29" s="403" t="s">
        <v>17</v>
      </c>
      <c r="H29" s="404"/>
      <c r="I29" s="404"/>
      <c r="J29" s="404"/>
      <c r="K29" s="404"/>
      <c r="L29" s="405" t="s">
        <v>18</v>
      </c>
      <c r="M29" s="404"/>
      <c r="N29" s="404"/>
      <c r="O29" s="404"/>
      <c r="P29" s="404"/>
      <c r="Q29" s="404"/>
      <c r="R29" s="404"/>
      <c r="S29" s="404"/>
      <c r="T29" s="404"/>
      <c r="U29" s="404"/>
      <c r="V29" s="404"/>
      <c r="W29" s="404"/>
      <c r="X29" s="406"/>
      <c r="Y29" s="439" t="s">
        <v>19</v>
      </c>
      <c r="Z29" s="440"/>
      <c r="AA29" s="440"/>
      <c r="AB29" s="446"/>
      <c r="AC29" s="403" t="s">
        <v>17</v>
      </c>
      <c r="AD29" s="404"/>
      <c r="AE29" s="404"/>
      <c r="AF29" s="404"/>
      <c r="AG29" s="404"/>
      <c r="AH29" s="405" t="s">
        <v>18</v>
      </c>
      <c r="AI29" s="404"/>
      <c r="AJ29" s="404"/>
      <c r="AK29" s="404"/>
      <c r="AL29" s="404"/>
      <c r="AM29" s="404"/>
      <c r="AN29" s="404"/>
      <c r="AO29" s="404"/>
      <c r="AP29" s="404"/>
      <c r="AQ29" s="404"/>
      <c r="AR29" s="404"/>
      <c r="AS29" s="404"/>
      <c r="AT29" s="406"/>
      <c r="AU29" s="439" t="s">
        <v>19</v>
      </c>
      <c r="AV29" s="440"/>
      <c r="AW29" s="440"/>
      <c r="AX29" s="441"/>
      <c r="AY29" s="34">
        <f>$AY$28</f>
        <v>0</v>
      </c>
    </row>
    <row r="30" spans="1:51"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9"/>
      <c r="B31" s="1040"/>
      <c r="C31" s="1040"/>
      <c r="D31" s="1040"/>
      <c r="E31" s="1040"/>
      <c r="F31" s="1041"/>
      <c r="G31" s="348"/>
      <c r="H31" s="349"/>
      <c r="I31" s="349"/>
      <c r="J31" s="349"/>
      <c r="K31" s="350"/>
      <c r="L31" s="400"/>
      <c r="M31" s="401"/>
      <c r="N31" s="401"/>
      <c r="O31" s="401"/>
      <c r="P31" s="401"/>
      <c r="Q31" s="401"/>
      <c r="R31" s="401"/>
      <c r="S31" s="401"/>
      <c r="T31" s="401"/>
      <c r="U31" s="401"/>
      <c r="V31" s="401"/>
      <c r="W31" s="401"/>
      <c r="X31" s="402"/>
      <c r="Y31" s="397"/>
      <c r="Z31" s="398"/>
      <c r="AA31" s="398"/>
      <c r="AB31" s="408"/>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9"/>
      <c r="B32" s="1040"/>
      <c r="C32" s="1040"/>
      <c r="D32" s="1040"/>
      <c r="E32" s="1040"/>
      <c r="F32" s="1041"/>
      <c r="G32" s="348"/>
      <c r="H32" s="349"/>
      <c r="I32" s="349"/>
      <c r="J32" s="349"/>
      <c r="K32" s="350"/>
      <c r="L32" s="400"/>
      <c r="M32" s="401"/>
      <c r="N32" s="401"/>
      <c r="O32" s="401"/>
      <c r="P32" s="401"/>
      <c r="Q32" s="401"/>
      <c r="R32" s="401"/>
      <c r="S32" s="401"/>
      <c r="T32" s="401"/>
      <c r="U32" s="401"/>
      <c r="V32" s="401"/>
      <c r="W32" s="401"/>
      <c r="X32" s="402"/>
      <c r="Y32" s="397"/>
      <c r="Z32" s="398"/>
      <c r="AA32" s="398"/>
      <c r="AB32" s="408"/>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9"/>
      <c r="B33" s="1040"/>
      <c r="C33" s="1040"/>
      <c r="D33" s="1040"/>
      <c r="E33" s="1040"/>
      <c r="F33" s="1041"/>
      <c r="G33" s="348"/>
      <c r="H33" s="349"/>
      <c r="I33" s="349"/>
      <c r="J33" s="349"/>
      <c r="K33" s="350"/>
      <c r="L33" s="400"/>
      <c r="M33" s="401"/>
      <c r="N33" s="401"/>
      <c r="O33" s="401"/>
      <c r="P33" s="401"/>
      <c r="Q33" s="401"/>
      <c r="R33" s="401"/>
      <c r="S33" s="401"/>
      <c r="T33" s="401"/>
      <c r="U33" s="401"/>
      <c r="V33" s="401"/>
      <c r="W33" s="401"/>
      <c r="X33" s="402"/>
      <c r="Y33" s="397"/>
      <c r="Z33" s="398"/>
      <c r="AA33" s="398"/>
      <c r="AB33" s="408"/>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9"/>
      <c r="B34" s="1040"/>
      <c r="C34" s="1040"/>
      <c r="D34" s="1040"/>
      <c r="E34" s="1040"/>
      <c r="F34" s="1041"/>
      <c r="G34" s="348"/>
      <c r="H34" s="349"/>
      <c r="I34" s="349"/>
      <c r="J34" s="349"/>
      <c r="K34" s="350"/>
      <c r="L34" s="400"/>
      <c r="M34" s="401"/>
      <c r="N34" s="401"/>
      <c r="O34" s="401"/>
      <c r="P34" s="401"/>
      <c r="Q34" s="401"/>
      <c r="R34" s="401"/>
      <c r="S34" s="401"/>
      <c r="T34" s="401"/>
      <c r="U34" s="401"/>
      <c r="V34" s="401"/>
      <c r="W34" s="401"/>
      <c r="X34" s="402"/>
      <c r="Y34" s="397"/>
      <c r="Z34" s="398"/>
      <c r="AA34" s="398"/>
      <c r="AB34" s="408"/>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9"/>
      <c r="B35" s="1040"/>
      <c r="C35" s="1040"/>
      <c r="D35" s="1040"/>
      <c r="E35" s="1040"/>
      <c r="F35" s="1041"/>
      <c r="G35" s="348"/>
      <c r="H35" s="349"/>
      <c r="I35" s="349"/>
      <c r="J35" s="349"/>
      <c r="K35" s="350"/>
      <c r="L35" s="400"/>
      <c r="M35" s="401"/>
      <c r="N35" s="401"/>
      <c r="O35" s="401"/>
      <c r="P35" s="401"/>
      <c r="Q35" s="401"/>
      <c r="R35" s="401"/>
      <c r="S35" s="401"/>
      <c r="T35" s="401"/>
      <c r="U35" s="401"/>
      <c r="V35" s="401"/>
      <c r="W35" s="401"/>
      <c r="X35" s="402"/>
      <c r="Y35" s="397"/>
      <c r="Z35" s="398"/>
      <c r="AA35" s="398"/>
      <c r="AB35" s="408"/>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9"/>
      <c r="B36" s="1040"/>
      <c r="C36" s="1040"/>
      <c r="D36" s="1040"/>
      <c r="E36" s="1040"/>
      <c r="F36" s="1041"/>
      <c r="G36" s="348"/>
      <c r="H36" s="349"/>
      <c r="I36" s="349"/>
      <c r="J36" s="349"/>
      <c r="K36" s="350"/>
      <c r="L36" s="400"/>
      <c r="M36" s="401"/>
      <c r="N36" s="401"/>
      <c r="O36" s="401"/>
      <c r="P36" s="401"/>
      <c r="Q36" s="401"/>
      <c r="R36" s="401"/>
      <c r="S36" s="401"/>
      <c r="T36" s="401"/>
      <c r="U36" s="401"/>
      <c r="V36" s="401"/>
      <c r="W36" s="401"/>
      <c r="X36" s="402"/>
      <c r="Y36" s="397"/>
      <c r="Z36" s="398"/>
      <c r="AA36" s="398"/>
      <c r="AB36" s="408"/>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9"/>
      <c r="B37" s="1040"/>
      <c r="C37" s="1040"/>
      <c r="D37" s="1040"/>
      <c r="E37" s="1040"/>
      <c r="F37" s="1041"/>
      <c r="G37" s="348"/>
      <c r="H37" s="349"/>
      <c r="I37" s="349"/>
      <c r="J37" s="349"/>
      <c r="K37" s="350"/>
      <c r="L37" s="400"/>
      <c r="M37" s="401"/>
      <c r="N37" s="401"/>
      <c r="O37" s="401"/>
      <c r="P37" s="401"/>
      <c r="Q37" s="401"/>
      <c r="R37" s="401"/>
      <c r="S37" s="401"/>
      <c r="T37" s="401"/>
      <c r="U37" s="401"/>
      <c r="V37" s="401"/>
      <c r="W37" s="401"/>
      <c r="X37" s="402"/>
      <c r="Y37" s="397"/>
      <c r="Z37" s="398"/>
      <c r="AA37" s="398"/>
      <c r="AB37" s="408"/>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9"/>
      <c r="B38" s="1040"/>
      <c r="C38" s="1040"/>
      <c r="D38" s="1040"/>
      <c r="E38" s="1040"/>
      <c r="F38" s="1041"/>
      <c r="G38" s="348"/>
      <c r="H38" s="349"/>
      <c r="I38" s="349"/>
      <c r="J38" s="349"/>
      <c r="K38" s="350"/>
      <c r="L38" s="400"/>
      <c r="M38" s="401"/>
      <c r="N38" s="401"/>
      <c r="O38" s="401"/>
      <c r="P38" s="401"/>
      <c r="Q38" s="401"/>
      <c r="R38" s="401"/>
      <c r="S38" s="401"/>
      <c r="T38" s="401"/>
      <c r="U38" s="401"/>
      <c r="V38" s="401"/>
      <c r="W38" s="401"/>
      <c r="X38" s="402"/>
      <c r="Y38" s="397"/>
      <c r="Z38" s="398"/>
      <c r="AA38" s="398"/>
      <c r="AB38" s="408"/>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9"/>
      <c r="B39" s="1040"/>
      <c r="C39" s="1040"/>
      <c r="D39" s="1040"/>
      <c r="E39" s="1040"/>
      <c r="F39" s="1041"/>
      <c r="G39" s="348"/>
      <c r="H39" s="349"/>
      <c r="I39" s="349"/>
      <c r="J39" s="349"/>
      <c r="K39" s="350"/>
      <c r="L39" s="400"/>
      <c r="M39" s="401"/>
      <c r="N39" s="401"/>
      <c r="O39" s="401"/>
      <c r="P39" s="401"/>
      <c r="Q39" s="401"/>
      <c r="R39" s="401"/>
      <c r="S39" s="401"/>
      <c r="T39" s="401"/>
      <c r="U39" s="401"/>
      <c r="V39" s="401"/>
      <c r="W39" s="401"/>
      <c r="X39" s="402"/>
      <c r="Y39" s="397"/>
      <c r="Z39" s="398"/>
      <c r="AA39" s="398"/>
      <c r="AB39" s="408"/>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9"/>
      <c r="B41" s="1040"/>
      <c r="C41" s="1040"/>
      <c r="D41" s="1040"/>
      <c r="E41" s="1040"/>
      <c r="F41" s="1041"/>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9"/>
      <c r="B42" s="1040"/>
      <c r="C42" s="1040"/>
      <c r="D42" s="1040"/>
      <c r="E42" s="1040"/>
      <c r="F42" s="1041"/>
      <c r="G42" s="403" t="s">
        <v>17</v>
      </c>
      <c r="H42" s="404"/>
      <c r="I42" s="404"/>
      <c r="J42" s="404"/>
      <c r="K42" s="404"/>
      <c r="L42" s="405" t="s">
        <v>18</v>
      </c>
      <c r="M42" s="404"/>
      <c r="N42" s="404"/>
      <c r="O42" s="404"/>
      <c r="P42" s="404"/>
      <c r="Q42" s="404"/>
      <c r="R42" s="404"/>
      <c r="S42" s="404"/>
      <c r="T42" s="404"/>
      <c r="U42" s="404"/>
      <c r="V42" s="404"/>
      <c r="W42" s="404"/>
      <c r="X42" s="406"/>
      <c r="Y42" s="439" t="s">
        <v>19</v>
      </c>
      <c r="Z42" s="440"/>
      <c r="AA42" s="440"/>
      <c r="AB42" s="446"/>
      <c r="AC42" s="403" t="s">
        <v>17</v>
      </c>
      <c r="AD42" s="404"/>
      <c r="AE42" s="404"/>
      <c r="AF42" s="404"/>
      <c r="AG42" s="404"/>
      <c r="AH42" s="405" t="s">
        <v>18</v>
      </c>
      <c r="AI42" s="404"/>
      <c r="AJ42" s="404"/>
      <c r="AK42" s="404"/>
      <c r="AL42" s="404"/>
      <c r="AM42" s="404"/>
      <c r="AN42" s="404"/>
      <c r="AO42" s="404"/>
      <c r="AP42" s="404"/>
      <c r="AQ42" s="404"/>
      <c r="AR42" s="404"/>
      <c r="AS42" s="404"/>
      <c r="AT42" s="406"/>
      <c r="AU42" s="439" t="s">
        <v>19</v>
      </c>
      <c r="AV42" s="440"/>
      <c r="AW42" s="440"/>
      <c r="AX42" s="441"/>
      <c r="AY42" s="34">
        <f>$AY$41</f>
        <v>0</v>
      </c>
    </row>
    <row r="43" spans="1:51"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9"/>
      <c r="B44" s="1040"/>
      <c r="C44" s="1040"/>
      <c r="D44" s="1040"/>
      <c r="E44" s="1040"/>
      <c r="F44" s="1041"/>
      <c r="G44" s="348"/>
      <c r="H44" s="349"/>
      <c r="I44" s="349"/>
      <c r="J44" s="349"/>
      <c r="K44" s="350"/>
      <c r="L44" s="400"/>
      <c r="M44" s="401"/>
      <c r="N44" s="401"/>
      <c r="O44" s="401"/>
      <c r="P44" s="401"/>
      <c r="Q44" s="401"/>
      <c r="R44" s="401"/>
      <c r="S44" s="401"/>
      <c r="T44" s="401"/>
      <c r="U44" s="401"/>
      <c r="V44" s="401"/>
      <c r="W44" s="401"/>
      <c r="X44" s="402"/>
      <c r="Y44" s="397"/>
      <c r="Z44" s="398"/>
      <c r="AA44" s="398"/>
      <c r="AB44" s="408"/>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9"/>
      <c r="B45" s="1040"/>
      <c r="C45" s="1040"/>
      <c r="D45" s="1040"/>
      <c r="E45" s="1040"/>
      <c r="F45" s="1041"/>
      <c r="G45" s="348"/>
      <c r="H45" s="349"/>
      <c r="I45" s="349"/>
      <c r="J45" s="349"/>
      <c r="K45" s="350"/>
      <c r="L45" s="400"/>
      <c r="M45" s="401"/>
      <c r="N45" s="401"/>
      <c r="O45" s="401"/>
      <c r="P45" s="401"/>
      <c r="Q45" s="401"/>
      <c r="R45" s="401"/>
      <c r="S45" s="401"/>
      <c r="T45" s="401"/>
      <c r="U45" s="401"/>
      <c r="V45" s="401"/>
      <c r="W45" s="401"/>
      <c r="X45" s="402"/>
      <c r="Y45" s="397"/>
      <c r="Z45" s="398"/>
      <c r="AA45" s="398"/>
      <c r="AB45" s="408"/>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9"/>
      <c r="B46" s="1040"/>
      <c r="C46" s="1040"/>
      <c r="D46" s="1040"/>
      <c r="E46" s="1040"/>
      <c r="F46" s="1041"/>
      <c r="G46" s="348"/>
      <c r="H46" s="349"/>
      <c r="I46" s="349"/>
      <c r="J46" s="349"/>
      <c r="K46" s="350"/>
      <c r="L46" s="400"/>
      <c r="M46" s="401"/>
      <c r="N46" s="401"/>
      <c r="O46" s="401"/>
      <c r="P46" s="401"/>
      <c r="Q46" s="401"/>
      <c r="R46" s="401"/>
      <c r="S46" s="401"/>
      <c r="T46" s="401"/>
      <c r="U46" s="401"/>
      <c r="V46" s="401"/>
      <c r="W46" s="401"/>
      <c r="X46" s="402"/>
      <c r="Y46" s="397"/>
      <c r="Z46" s="398"/>
      <c r="AA46" s="398"/>
      <c r="AB46" s="408"/>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9"/>
      <c r="B47" s="1040"/>
      <c r="C47" s="1040"/>
      <c r="D47" s="1040"/>
      <c r="E47" s="1040"/>
      <c r="F47" s="1041"/>
      <c r="G47" s="348"/>
      <c r="H47" s="349"/>
      <c r="I47" s="349"/>
      <c r="J47" s="349"/>
      <c r="K47" s="350"/>
      <c r="L47" s="400"/>
      <c r="M47" s="401"/>
      <c r="N47" s="401"/>
      <c r="O47" s="401"/>
      <c r="P47" s="401"/>
      <c r="Q47" s="401"/>
      <c r="R47" s="401"/>
      <c r="S47" s="401"/>
      <c r="T47" s="401"/>
      <c r="U47" s="401"/>
      <c r="V47" s="401"/>
      <c r="W47" s="401"/>
      <c r="X47" s="402"/>
      <c r="Y47" s="397"/>
      <c r="Z47" s="398"/>
      <c r="AA47" s="398"/>
      <c r="AB47" s="408"/>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9"/>
      <c r="B48" s="1040"/>
      <c r="C48" s="1040"/>
      <c r="D48" s="1040"/>
      <c r="E48" s="1040"/>
      <c r="F48" s="1041"/>
      <c r="G48" s="348"/>
      <c r="H48" s="349"/>
      <c r="I48" s="349"/>
      <c r="J48" s="349"/>
      <c r="K48" s="350"/>
      <c r="L48" s="400"/>
      <c r="M48" s="401"/>
      <c r="N48" s="401"/>
      <c r="O48" s="401"/>
      <c r="P48" s="401"/>
      <c r="Q48" s="401"/>
      <c r="R48" s="401"/>
      <c r="S48" s="401"/>
      <c r="T48" s="401"/>
      <c r="U48" s="401"/>
      <c r="V48" s="401"/>
      <c r="W48" s="401"/>
      <c r="X48" s="402"/>
      <c r="Y48" s="397"/>
      <c r="Z48" s="398"/>
      <c r="AA48" s="398"/>
      <c r="AB48" s="408"/>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9"/>
      <c r="B49" s="1040"/>
      <c r="C49" s="1040"/>
      <c r="D49" s="1040"/>
      <c r="E49" s="1040"/>
      <c r="F49" s="1041"/>
      <c r="G49" s="348"/>
      <c r="H49" s="349"/>
      <c r="I49" s="349"/>
      <c r="J49" s="349"/>
      <c r="K49" s="350"/>
      <c r="L49" s="400"/>
      <c r="M49" s="401"/>
      <c r="N49" s="401"/>
      <c r="O49" s="401"/>
      <c r="P49" s="401"/>
      <c r="Q49" s="401"/>
      <c r="R49" s="401"/>
      <c r="S49" s="401"/>
      <c r="T49" s="401"/>
      <c r="U49" s="401"/>
      <c r="V49" s="401"/>
      <c r="W49" s="401"/>
      <c r="X49" s="402"/>
      <c r="Y49" s="397"/>
      <c r="Z49" s="398"/>
      <c r="AA49" s="398"/>
      <c r="AB49" s="408"/>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9"/>
      <c r="B50" s="1040"/>
      <c r="C50" s="1040"/>
      <c r="D50" s="1040"/>
      <c r="E50" s="1040"/>
      <c r="F50" s="1041"/>
      <c r="G50" s="348"/>
      <c r="H50" s="349"/>
      <c r="I50" s="349"/>
      <c r="J50" s="349"/>
      <c r="K50" s="350"/>
      <c r="L50" s="400"/>
      <c r="M50" s="401"/>
      <c r="N50" s="401"/>
      <c r="O50" s="401"/>
      <c r="P50" s="401"/>
      <c r="Q50" s="401"/>
      <c r="R50" s="401"/>
      <c r="S50" s="401"/>
      <c r="T50" s="401"/>
      <c r="U50" s="401"/>
      <c r="V50" s="401"/>
      <c r="W50" s="401"/>
      <c r="X50" s="402"/>
      <c r="Y50" s="397"/>
      <c r="Z50" s="398"/>
      <c r="AA50" s="398"/>
      <c r="AB50" s="408"/>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9"/>
      <c r="B51" s="1040"/>
      <c r="C51" s="1040"/>
      <c r="D51" s="1040"/>
      <c r="E51" s="1040"/>
      <c r="F51" s="1041"/>
      <c r="G51" s="348"/>
      <c r="H51" s="349"/>
      <c r="I51" s="349"/>
      <c r="J51" s="349"/>
      <c r="K51" s="350"/>
      <c r="L51" s="400"/>
      <c r="M51" s="401"/>
      <c r="N51" s="401"/>
      <c r="O51" s="401"/>
      <c r="P51" s="401"/>
      <c r="Q51" s="401"/>
      <c r="R51" s="401"/>
      <c r="S51" s="401"/>
      <c r="T51" s="401"/>
      <c r="U51" s="401"/>
      <c r="V51" s="401"/>
      <c r="W51" s="401"/>
      <c r="X51" s="402"/>
      <c r="Y51" s="397"/>
      <c r="Z51" s="398"/>
      <c r="AA51" s="398"/>
      <c r="AB51" s="408"/>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9"/>
      <c r="B52" s="1040"/>
      <c r="C52" s="1040"/>
      <c r="D52" s="1040"/>
      <c r="E52" s="1040"/>
      <c r="F52" s="1041"/>
      <c r="G52" s="348"/>
      <c r="H52" s="349"/>
      <c r="I52" s="349"/>
      <c r="J52" s="349"/>
      <c r="K52" s="350"/>
      <c r="L52" s="400"/>
      <c r="M52" s="401"/>
      <c r="N52" s="401"/>
      <c r="O52" s="401"/>
      <c r="P52" s="401"/>
      <c r="Q52" s="401"/>
      <c r="R52" s="401"/>
      <c r="S52" s="401"/>
      <c r="T52" s="401"/>
      <c r="U52" s="401"/>
      <c r="V52" s="401"/>
      <c r="W52" s="401"/>
      <c r="X52" s="402"/>
      <c r="Y52" s="397"/>
      <c r="Z52" s="398"/>
      <c r="AA52" s="398"/>
      <c r="AB52" s="408"/>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9"/>
      <c r="B56" s="1040"/>
      <c r="C56" s="1040"/>
      <c r="D56" s="1040"/>
      <c r="E56" s="1040"/>
      <c r="F56" s="1041"/>
      <c r="G56" s="403" t="s">
        <v>17</v>
      </c>
      <c r="H56" s="404"/>
      <c r="I56" s="404"/>
      <c r="J56" s="404"/>
      <c r="K56" s="404"/>
      <c r="L56" s="405" t="s">
        <v>18</v>
      </c>
      <c r="M56" s="404"/>
      <c r="N56" s="404"/>
      <c r="O56" s="404"/>
      <c r="P56" s="404"/>
      <c r="Q56" s="404"/>
      <c r="R56" s="404"/>
      <c r="S56" s="404"/>
      <c r="T56" s="404"/>
      <c r="U56" s="404"/>
      <c r="V56" s="404"/>
      <c r="W56" s="404"/>
      <c r="X56" s="406"/>
      <c r="Y56" s="439" t="s">
        <v>19</v>
      </c>
      <c r="Z56" s="440"/>
      <c r="AA56" s="440"/>
      <c r="AB56" s="446"/>
      <c r="AC56" s="403" t="s">
        <v>17</v>
      </c>
      <c r="AD56" s="404"/>
      <c r="AE56" s="404"/>
      <c r="AF56" s="404"/>
      <c r="AG56" s="404"/>
      <c r="AH56" s="405" t="s">
        <v>18</v>
      </c>
      <c r="AI56" s="404"/>
      <c r="AJ56" s="404"/>
      <c r="AK56" s="404"/>
      <c r="AL56" s="404"/>
      <c r="AM56" s="404"/>
      <c r="AN56" s="404"/>
      <c r="AO56" s="404"/>
      <c r="AP56" s="404"/>
      <c r="AQ56" s="404"/>
      <c r="AR56" s="404"/>
      <c r="AS56" s="404"/>
      <c r="AT56" s="406"/>
      <c r="AU56" s="439" t="s">
        <v>19</v>
      </c>
      <c r="AV56" s="440"/>
      <c r="AW56" s="440"/>
      <c r="AX56" s="441"/>
      <c r="AY56" s="34">
        <f>$AY$55</f>
        <v>0</v>
      </c>
    </row>
    <row r="57" spans="1:51"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9"/>
      <c r="B58" s="1040"/>
      <c r="C58" s="1040"/>
      <c r="D58" s="1040"/>
      <c r="E58" s="1040"/>
      <c r="F58" s="1041"/>
      <c r="G58" s="348"/>
      <c r="H58" s="349"/>
      <c r="I58" s="349"/>
      <c r="J58" s="349"/>
      <c r="K58" s="350"/>
      <c r="L58" s="400"/>
      <c r="M58" s="401"/>
      <c r="N58" s="401"/>
      <c r="O58" s="401"/>
      <c r="P58" s="401"/>
      <c r="Q58" s="401"/>
      <c r="R58" s="401"/>
      <c r="S58" s="401"/>
      <c r="T58" s="401"/>
      <c r="U58" s="401"/>
      <c r="V58" s="401"/>
      <c r="W58" s="401"/>
      <c r="X58" s="402"/>
      <c r="Y58" s="397"/>
      <c r="Z58" s="398"/>
      <c r="AA58" s="398"/>
      <c r="AB58" s="408"/>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9"/>
      <c r="B59" s="1040"/>
      <c r="C59" s="1040"/>
      <c r="D59" s="1040"/>
      <c r="E59" s="1040"/>
      <c r="F59" s="1041"/>
      <c r="G59" s="348"/>
      <c r="H59" s="349"/>
      <c r="I59" s="349"/>
      <c r="J59" s="349"/>
      <c r="K59" s="350"/>
      <c r="L59" s="400"/>
      <c r="M59" s="401"/>
      <c r="N59" s="401"/>
      <c r="O59" s="401"/>
      <c r="P59" s="401"/>
      <c r="Q59" s="401"/>
      <c r="R59" s="401"/>
      <c r="S59" s="401"/>
      <c r="T59" s="401"/>
      <c r="U59" s="401"/>
      <c r="V59" s="401"/>
      <c r="W59" s="401"/>
      <c r="X59" s="402"/>
      <c r="Y59" s="397"/>
      <c r="Z59" s="398"/>
      <c r="AA59" s="398"/>
      <c r="AB59" s="408"/>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9"/>
      <c r="B60" s="1040"/>
      <c r="C60" s="1040"/>
      <c r="D60" s="1040"/>
      <c r="E60" s="1040"/>
      <c r="F60" s="1041"/>
      <c r="G60" s="348"/>
      <c r="H60" s="349"/>
      <c r="I60" s="349"/>
      <c r="J60" s="349"/>
      <c r="K60" s="350"/>
      <c r="L60" s="400"/>
      <c r="M60" s="401"/>
      <c r="N60" s="401"/>
      <c r="O60" s="401"/>
      <c r="P60" s="401"/>
      <c r="Q60" s="401"/>
      <c r="R60" s="401"/>
      <c r="S60" s="401"/>
      <c r="T60" s="401"/>
      <c r="U60" s="401"/>
      <c r="V60" s="401"/>
      <c r="W60" s="401"/>
      <c r="X60" s="402"/>
      <c r="Y60" s="397"/>
      <c r="Z60" s="398"/>
      <c r="AA60" s="398"/>
      <c r="AB60" s="408"/>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9"/>
      <c r="B61" s="1040"/>
      <c r="C61" s="1040"/>
      <c r="D61" s="1040"/>
      <c r="E61" s="1040"/>
      <c r="F61" s="1041"/>
      <c r="G61" s="348"/>
      <c r="H61" s="349"/>
      <c r="I61" s="349"/>
      <c r="J61" s="349"/>
      <c r="K61" s="350"/>
      <c r="L61" s="400"/>
      <c r="M61" s="401"/>
      <c r="N61" s="401"/>
      <c r="O61" s="401"/>
      <c r="P61" s="401"/>
      <c r="Q61" s="401"/>
      <c r="R61" s="401"/>
      <c r="S61" s="401"/>
      <c r="T61" s="401"/>
      <c r="U61" s="401"/>
      <c r="V61" s="401"/>
      <c r="W61" s="401"/>
      <c r="X61" s="402"/>
      <c r="Y61" s="397"/>
      <c r="Z61" s="398"/>
      <c r="AA61" s="398"/>
      <c r="AB61" s="408"/>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9"/>
      <c r="B62" s="1040"/>
      <c r="C62" s="1040"/>
      <c r="D62" s="1040"/>
      <c r="E62" s="1040"/>
      <c r="F62" s="1041"/>
      <c r="G62" s="348"/>
      <c r="H62" s="349"/>
      <c r="I62" s="349"/>
      <c r="J62" s="349"/>
      <c r="K62" s="350"/>
      <c r="L62" s="400"/>
      <c r="M62" s="401"/>
      <c r="N62" s="401"/>
      <c r="O62" s="401"/>
      <c r="P62" s="401"/>
      <c r="Q62" s="401"/>
      <c r="R62" s="401"/>
      <c r="S62" s="401"/>
      <c r="T62" s="401"/>
      <c r="U62" s="401"/>
      <c r="V62" s="401"/>
      <c r="W62" s="401"/>
      <c r="X62" s="402"/>
      <c r="Y62" s="397"/>
      <c r="Z62" s="398"/>
      <c r="AA62" s="398"/>
      <c r="AB62" s="408"/>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9"/>
      <c r="B63" s="1040"/>
      <c r="C63" s="1040"/>
      <c r="D63" s="1040"/>
      <c r="E63" s="1040"/>
      <c r="F63" s="1041"/>
      <c r="G63" s="348"/>
      <c r="H63" s="349"/>
      <c r="I63" s="349"/>
      <c r="J63" s="349"/>
      <c r="K63" s="350"/>
      <c r="L63" s="400"/>
      <c r="M63" s="401"/>
      <c r="N63" s="401"/>
      <c r="O63" s="401"/>
      <c r="P63" s="401"/>
      <c r="Q63" s="401"/>
      <c r="R63" s="401"/>
      <c r="S63" s="401"/>
      <c r="T63" s="401"/>
      <c r="U63" s="401"/>
      <c r="V63" s="401"/>
      <c r="W63" s="401"/>
      <c r="X63" s="402"/>
      <c r="Y63" s="397"/>
      <c r="Z63" s="398"/>
      <c r="AA63" s="398"/>
      <c r="AB63" s="408"/>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9"/>
      <c r="B64" s="1040"/>
      <c r="C64" s="1040"/>
      <c r="D64" s="1040"/>
      <c r="E64" s="1040"/>
      <c r="F64" s="1041"/>
      <c r="G64" s="348"/>
      <c r="H64" s="349"/>
      <c r="I64" s="349"/>
      <c r="J64" s="349"/>
      <c r="K64" s="350"/>
      <c r="L64" s="400"/>
      <c r="M64" s="401"/>
      <c r="N64" s="401"/>
      <c r="O64" s="401"/>
      <c r="P64" s="401"/>
      <c r="Q64" s="401"/>
      <c r="R64" s="401"/>
      <c r="S64" s="401"/>
      <c r="T64" s="401"/>
      <c r="U64" s="401"/>
      <c r="V64" s="401"/>
      <c r="W64" s="401"/>
      <c r="X64" s="402"/>
      <c r="Y64" s="397"/>
      <c r="Z64" s="398"/>
      <c r="AA64" s="398"/>
      <c r="AB64" s="408"/>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9"/>
      <c r="B65" s="1040"/>
      <c r="C65" s="1040"/>
      <c r="D65" s="1040"/>
      <c r="E65" s="1040"/>
      <c r="F65" s="1041"/>
      <c r="G65" s="348"/>
      <c r="H65" s="349"/>
      <c r="I65" s="349"/>
      <c r="J65" s="349"/>
      <c r="K65" s="350"/>
      <c r="L65" s="400"/>
      <c r="M65" s="401"/>
      <c r="N65" s="401"/>
      <c r="O65" s="401"/>
      <c r="P65" s="401"/>
      <c r="Q65" s="401"/>
      <c r="R65" s="401"/>
      <c r="S65" s="401"/>
      <c r="T65" s="401"/>
      <c r="U65" s="401"/>
      <c r="V65" s="401"/>
      <c r="W65" s="401"/>
      <c r="X65" s="402"/>
      <c r="Y65" s="397"/>
      <c r="Z65" s="398"/>
      <c r="AA65" s="398"/>
      <c r="AB65" s="408"/>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9"/>
      <c r="B66" s="1040"/>
      <c r="C66" s="1040"/>
      <c r="D66" s="1040"/>
      <c r="E66" s="1040"/>
      <c r="F66" s="1041"/>
      <c r="G66" s="348"/>
      <c r="H66" s="349"/>
      <c r="I66" s="349"/>
      <c r="J66" s="349"/>
      <c r="K66" s="350"/>
      <c r="L66" s="400"/>
      <c r="M66" s="401"/>
      <c r="N66" s="401"/>
      <c r="O66" s="401"/>
      <c r="P66" s="401"/>
      <c r="Q66" s="401"/>
      <c r="R66" s="401"/>
      <c r="S66" s="401"/>
      <c r="T66" s="401"/>
      <c r="U66" s="401"/>
      <c r="V66" s="401"/>
      <c r="W66" s="401"/>
      <c r="X66" s="402"/>
      <c r="Y66" s="397"/>
      <c r="Z66" s="398"/>
      <c r="AA66" s="398"/>
      <c r="AB66" s="408"/>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9"/>
      <c r="B68" s="1040"/>
      <c r="C68" s="1040"/>
      <c r="D68" s="1040"/>
      <c r="E68" s="1040"/>
      <c r="F68" s="1041"/>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9"/>
      <c r="B69" s="1040"/>
      <c r="C69" s="1040"/>
      <c r="D69" s="1040"/>
      <c r="E69" s="1040"/>
      <c r="F69" s="1041"/>
      <c r="G69" s="403" t="s">
        <v>17</v>
      </c>
      <c r="H69" s="404"/>
      <c r="I69" s="404"/>
      <c r="J69" s="404"/>
      <c r="K69" s="404"/>
      <c r="L69" s="405" t="s">
        <v>18</v>
      </c>
      <c r="M69" s="404"/>
      <c r="N69" s="404"/>
      <c r="O69" s="404"/>
      <c r="P69" s="404"/>
      <c r="Q69" s="404"/>
      <c r="R69" s="404"/>
      <c r="S69" s="404"/>
      <c r="T69" s="404"/>
      <c r="U69" s="404"/>
      <c r="V69" s="404"/>
      <c r="W69" s="404"/>
      <c r="X69" s="406"/>
      <c r="Y69" s="439" t="s">
        <v>19</v>
      </c>
      <c r="Z69" s="440"/>
      <c r="AA69" s="440"/>
      <c r="AB69" s="446"/>
      <c r="AC69" s="403" t="s">
        <v>17</v>
      </c>
      <c r="AD69" s="404"/>
      <c r="AE69" s="404"/>
      <c r="AF69" s="404"/>
      <c r="AG69" s="404"/>
      <c r="AH69" s="405" t="s">
        <v>18</v>
      </c>
      <c r="AI69" s="404"/>
      <c r="AJ69" s="404"/>
      <c r="AK69" s="404"/>
      <c r="AL69" s="404"/>
      <c r="AM69" s="404"/>
      <c r="AN69" s="404"/>
      <c r="AO69" s="404"/>
      <c r="AP69" s="404"/>
      <c r="AQ69" s="404"/>
      <c r="AR69" s="404"/>
      <c r="AS69" s="404"/>
      <c r="AT69" s="406"/>
      <c r="AU69" s="439" t="s">
        <v>19</v>
      </c>
      <c r="AV69" s="440"/>
      <c r="AW69" s="440"/>
      <c r="AX69" s="441"/>
      <c r="AY69" s="34">
        <f>$AY$68</f>
        <v>0</v>
      </c>
    </row>
    <row r="70" spans="1:51"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9"/>
      <c r="B71" s="1040"/>
      <c r="C71" s="1040"/>
      <c r="D71" s="1040"/>
      <c r="E71" s="1040"/>
      <c r="F71" s="1041"/>
      <c r="G71" s="348"/>
      <c r="H71" s="349"/>
      <c r="I71" s="349"/>
      <c r="J71" s="349"/>
      <c r="K71" s="350"/>
      <c r="L71" s="400"/>
      <c r="M71" s="401"/>
      <c r="N71" s="401"/>
      <c r="O71" s="401"/>
      <c r="P71" s="401"/>
      <c r="Q71" s="401"/>
      <c r="R71" s="401"/>
      <c r="S71" s="401"/>
      <c r="T71" s="401"/>
      <c r="U71" s="401"/>
      <c r="V71" s="401"/>
      <c r="W71" s="401"/>
      <c r="X71" s="402"/>
      <c r="Y71" s="397"/>
      <c r="Z71" s="398"/>
      <c r="AA71" s="398"/>
      <c r="AB71" s="408"/>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9"/>
      <c r="B72" s="1040"/>
      <c r="C72" s="1040"/>
      <c r="D72" s="1040"/>
      <c r="E72" s="1040"/>
      <c r="F72" s="1041"/>
      <c r="G72" s="348"/>
      <c r="H72" s="349"/>
      <c r="I72" s="349"/>
      <c r="J72" s="349"/>
      <c r="K72" s="350"/>
      <c r="L72" s="400"/>
      <c r="M72" s="401"/>
      <c r="N72" s="401"/>
      <c r="O72" s="401"/>
      <c r="P72" s="401"/>
      <c r="Q72" s="401"/>
      <c r="R72" s="401"/>
      <c r="S72" s="401"/>
      <c r="T72" s="401"/>
      <c r="U72" s="401"/>
      <c r="V72" s="401"/>
      <c r="W72" s="401"/>
      <c r="X72" s="402"/>
      <c r="Y72" s="397"/>
      <c r="Z72" s="398"/>
      <c r="AA72" s="398"/>
      <c r="AB72" s="408"/>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9"/>
      <c r="B73" s="1040"/>
      <c r="C73" s="1040"/>
      <c r="D73" s="1040"/>
      <c r="E73" s="1040"/>
      <c r="F73" s="1041"/>
      <c r="G73" s="348"/>
      <c r="H73" s="349"/>
      <c r="I73" s="349"/>
      <c r="J73" s="349"/>
      <c r="K73" s="350"/>
      <c r="L73" s="400"/>
      <c r="M73" s="401"/>
      <c r="N73" s="401"/>
      <c r="O73" s="401"/>
      <c r="P73" s="401"/>
      <c r="Q73" s="401"/>
      <c r="R73" s="401"/>
      <c r="S73" s="401"/>
      <c r="T73" s="401"/>
      <c r="U73" s="401"/>
      <c r="V73" s="401"/>
      <c r="W73" s="401"/>
      <c r="X73" s="402"/>
      <c r="Y73" s="397"/>
      <c r="Z73" s="398"/>
      <c r="AA73" s="398"/>
      <c r="AB73" s="408"/>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9"/>
      <c r="B74" s="1040"/>
      <c r="C74" s="1040"/>
      <c r="D74" s="1040"/>
      <c r="E74" s="1040"/>
      <c r="F74" s="1041"/>
      <c r="G74" s="348"/>
      <c r="H74" s="349"/>
      <c r="I74" s="349"/>
      <c r="J74" s="349"/>
      <c r="K74" s="350"/>
      <c r="L74" s="400"/>
      <c r="M74" s="401"/>
      <c r="N74" s="401"/>
      <c r="O74" s="401"/>
      <c r="P74" s="401"/>
      <c r="Q74" s="401"/>
      <c r="R74" s="401"/>
      <c r="S74" s="401"/>
      <c r="T74" s="401"/>
      <c r="U74" s="401"/>
      <c r="V74" s="401"/>
      <c r="W74" s="401"/>
      <c r="X74" s="402"/>
      <c r="Y74" s="397"/>
      <c r="Z74" s="398"/>
      <c r="AA74" s="398"/>
      <c r="AB74" s="408"/>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9"/>
      <c r="B75" s="1040"/>
      <c r="C75" s="1040"/>
      <c r="D75" s="1040"/>
      <c r="E75" s="1040"/>
      <c r="F75" s="1041"/>
      <c r="G75" s="348"/>
      <c r="H75" s="349"/>
      <c r="I75" s="349"/>
      <c r="J75" s="349"/>
      <c r="K75" s="350"/>
      <c r="L75" s="400"/>
      <c r="M75" s="401"/>
      <c r="N75" s="401"/>
      <c r="O75" s="401"/>
      <c r="P75" s="401"/>
      <c r="Q75" s="401"/>
      <c r="R75" s="401"/>
      <c r="S75" s="401"/>
      <c r="T75" s="401"/>
      <c r="U75" s="401"/>
      <c r="V75" s="401"/>
      <c r="W75" s="401"/>
      <c r="X75" s="402"/>
      <c r="Y75" s="397"/>
      <c r="Z75" s="398"/>
      <c r="AA75" s="398"/>
      <c r="AB75" s="408"/>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9"/>
      <c r="B76" s="1040"/>
      <c r="C76" s="1040"/>
      <c r="D76" s="1040"/>
      <c r="E76" s="1040"/>
      <c r="F76" s="1041"/>
      <c r="G76" s="348"/>
      <c r="H76" s="349"/>
      <c r="I76" s="349"/>
      <c r="J76" s="349"/>
      <c r="K76" s="350"/>
      <c r="L76" s="400"/>
      <c r="M76" s="401"/>
      <c r="N76" s="401"/>
      <c r="O76" s="401"/>
      <c r="P76" s="401"/>
      <c r="Q76" s="401"/>
      <c r="R76" s="401"/>
      <c r="S76" s="401"/>
      <c r="T76" s="401"/>
      <c r="U76" s="401"/>
      <c r="V76" s="401"/>
      <c r="W76" s="401"/>
      <c r="X76" s="402"/>
      <c r="Y76" s="397"/>
      <c r="Z76" s="398"/>
      <c r="AA76" s="398"/>
      <c r="AB76" s="408"/>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9"/>
      <c r="B77" s="1040"/>
      <c r="C77" s="1040"/>
      <c r="D77" s="1040"/>
      <c r="E77" s="1040"/>
      <c r="F77" s="1041"/>
      <c r="G77" s="348"/>
      <c r="H77" s="349"/>
      <c r="I77" s="349"/>
      <c r="J77" s="349"/>
      <c r="K77" s="350"/>
      <c r="L77" s="400"/>
      <c r="M77" s="401"/>
      <c r="N77" s="401"/>
      <c r="O77" s="401"/>
      <c r="P77" s="401"/>
      <c r="Q77" s="401"/>
      <c r="R77" s="401"/>
      <c r="S77" s="401"/>
      <c r="T77" s="401"/>
      <c r="U77" s="401"/>
      <c r="V77" s="401"/>
      <c r="W77" s="401"/>
      <c r="X77" s="402"/>
      <c r="Y77" s="397"/>
      <c r="Z77" s="398"/>
      <c r="AA77" s="398"/>
      <c r="AB77" s="408"/>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9"/>
      <c r="B78" s="1040"/>
      <c r="C78" s="1040"/>
      <c r="D78" s="1040"/>
      <c r="E78" s="1040"/>
      <c r="F78" s="1041"/>
      <c r="G78" s="348"/>
      <c r="H78" s="349"/>
      <c r="I78" s="349"/>
      <c r="J78" s="349"/>
      <c r="K78" s="350"/>
      <c r="L78" s="400"/>
      <c r="M78" s="401"/>
      <c r="N78" s="401"/>
      <c r="O78" s="401"/>
      <c r="P78" s="401"/>
      <c r="Q78" s="401"/>
      <c r="R78" s="401"/>
      <c r="S78" s="401"/>
      <c r="T78" s="401"/>
      <c r="U78" s="401"/>
      <c r="V78" s="401"/>
      <c r="W78" s="401"/>
      <c r="X78" s="402"/>
      <c r="Y78" s="397"/>
      <c r="Z78" s="398"/>
      <c r="AA78" s="398"/>
      <c r="AB78" s="408"/>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9"/>
      <c r="B79" s="1040"/>
      <c r="C79" s="1040"/>
      <c r="D79" s="1040"/>
      <c r="E79" s="1040"/>
      <c r="F79" s="1041"/>
      <c r="G79" s="348"/>
      <c r="H79" s="349"/>
      <c r="I79" s="349"/>
      <c r="J79" s="349"/>
      <c r="K79" s="350"/>
      <c r="L79" s="400"/>
      <c r="M79" s="401"/>
      <c r="N79" s="401"/>
      <c r="O79" s="401"/>
      <c r="P79" s="401"/>
      <c r="Q79" s="401"/>
      <c r="R79" s="401"/>
      <c r="S79" s="401"/>
      <c r="T79" s="401"/>
      <c r="U79" s="401"/>
      <c r="V79" s="401"/>
      <c r="W79" s="401"/>
      <c r="X79" s="402"/>
      <c r="Y79" s="397"/>
      <c r="Z79" s="398"/>
      <c r="AA79" s="398"/>
      <c r="AB79" s="408"/>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9"/>
      <c r="B81" s="1040"/>
      <c r="C81" s="1040"/>
      <c r="D81" s="1040"/>
      <c r="E81" s="1040"/>
      <c r="F81" s="1041"/>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9"/>
      <c r="B82" s="1040"/>
      <c r="C82" s="1040"/>
      <c r="D82" s="1040"/>
      <c r="E82" s="1040"/>
      <c r="F82" s="1041"/>
      <c r="G82" s="403" t="s">
        <v>17</v>
      </c>
      <c r="H82" s="404"/>
      <c r="I82" s="404"/>
      <c r="J82" s="404"/>
      <c r="K82" s="404"/>
      <c r="L82" s="405" t="s">
        <v>18</v>
      </c>
      <c r="M82" s="404"/>
      <c r="N82" s="404"/>
      <c r="O82" s="404"/>
      <c r="P82" s="404"/>
      <c r="Q82" s="404"/>
      <c r="R82" s="404"/>
      <c r="S82" s="404"/>
      <c r="T82" s="404"/>
      <c r="U82" s="404"/>
      <c r="V82" s="404"/>
      <c r="W82" s="404"/>
      <c r="X82" s="406"/>
      <c r="Y82" s="439" t="s">
        <v>19</v>
      </c>
      <c r="Z82" s="440"/>
      <c r="AA82" s="440"/>
      <c r="AB82" s="446"/>
      <c r="AC82" s="403" t="s">
        <v>17</v>
      </c>
      <c r="AD82" s="404"/>
      <c r="AE82" s="404"/>
      <c r="AF82" s="404"/>
      <c r="AG82" s="404"/>
      <c r="AH82" s="405" t="s">
        <v>18</v>
      </c>
      <c r="AI82" s="404"/>
      <c r="AJ82" s="404"/>
      <c r="AK82" s="404"/>
      <c r="AL82" s="404"/>
      <c r="AM82" s="404"/>
      <c r="AN82" s="404"/>
      <c r="AO82" s="404"/>
      <c r="AP82" s="404"/>
      <c r="AQ82" s="404"/>
      <c r="AR82" s="404"/>
      <c r="AS82" s="404"/>
      <c r="AT82" s="406"/>
      <c r="AU82" s="439" t="s">
        <v>19</v>
      </c>
      <c r="AV82" s="440"/>
      <c r="AW82" s="440"/>
      <c r="AX82" s="441"/>
      <c r="AY82" s="34">
        <f>$AY$81</f>
        <v>0</v>
      </c>
    </row>
    <row r="83" spans="1:51"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9"/>
      <c r="B84" s="1040"/>
      <c r="C84" s="1040"/>
      <c r="D84" s="1040"/>
      <c r="E84" s="1040"/>
      <c r="F84" s="1041"/>
      <c r="G84" s="348"/>
      <c r="H84" s="349"/>
      <c r="I84" s="349"/>
      <c r="J84" s="349"/>
      <c r="K84" s="350"/>
      <c r="L84" s="400"/>
      <c r="M84" s="401"/>
      <c r="N84" s="401"/>
      <c r="O84" s="401"/>
      <c r="P84" s="401"/>
      <c r="Q84" s="401"/>
      <c r="R84" s="401"/>
      <c r="S84" s="401"/>
      <c r="T84" s="401"/>
      <c r="U84" s="401"/>
      <c r="V84" s="401"/>
      <c r="W84" s="401"/>
      <c r="X84" s="402"/>
      <c r="Y84" s="397"/>
      <c r="Z84" s="398"/>
      <c r="AA84" s="398"/>
      <c r="AB84" s="408"/>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9"/>
      <c r="B85" s="1040"/>
      <c r="C85" s="1040"/>
      <c r="D85" s="1040"/>
      <c r="E85" s="1040"/>
      <c r="F85" s="1041"/>
      <c r="G85" s="348"/>
      <c r="H85" s="349"/>
      <c r="I85" s="349"/>
      <c r="J85" s="349"/>
      <c r="K85" s="350"/>
      <c r="L85" s="400"/>
      <c r="M85" s="401"/>
      <c r="N85" s="401"/>
      <c r="O85" s="401"/>
      <c r="P85" s="401"/>
      <c r="Q85" s="401"/>
      <c r="R85" s="401"/>
      <c r="S85" s="401"/>
      <c r="T85" s="401"/>
      <c r="U85" s="401"/>
      <c r="V85" s="401"/>
      <c r="W85" s="401"/>
      <c r="X85" s="402"/>
      <c r="Y85" s="397"/>
      <c r="Z85" s="398"/>
      <c r="AA85" s="398"/>
      <c r="AB85" s="408"/>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9"/>
      <c r="B86" s="1040"/>
      <c r="C86" s="1040"/>
      <c r="D86" s="1040"/>
      <c r="E86" s="1040"/>
      <c r="F86" s="1041"/>
      <c r="G86" s="348"/>
      <c r="H86" s="349"/>
      <c r="I86" s="349"/>
      <c r="J86" s="349"/>
      <c r="K86" s="350"/>
      <c r="L86" s="400"/>
      <c r="M86" s="401"/>
      <c r="N86" s="401"/>
      <c r="O86" s="401"/>
      <c r="P86" s="401"/>
      <c r="Q86" s="401"/>
      <c r="R86" s="401"/>
      <c r="S86" s="401"/>
      <c r="T86" s="401"/>
      <c r="U86" s="401"/>
      <c r="V86" s="401"/>
      <c r="W86" s="401"/>
      <c r="X86" s="402"/>
      <c r="Y86" s="397"/>
      <c r="Z86" s="398"/>
      <c r="AA86" s="398"/>
      <c r="AB86" s="408"/>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9"/>
      <c r="B87" s="1040"/>
      <c r="C87" s="1040"/>
      <c r="D87" s="1040"/>
      <c r="E87" s="1040"/>
      <c r="F87" s="1041"/>
      <c r="G87" s="348"/>
      <c r="H87" s="349"/>
      <c r="I87" s="349"/>
      <c r="J87" s="349"/>
      <c r="K87" s="350"/>
      <c r="L87" s="400"/>
      <c r="M87" s="401"/>
      <c r="N87" s="401"/>
      <c r="O87" s="401"/>
      <c r="P87" s="401"/>
      <c r="Q87" s="401"/>
      <c r="R87" s="401"/>
      <c r="S87" s="401"/>
      <c r="T87" s="401"/>
      <c r="U87" s="401"/>
      <c r="V87" s="401"/>
      <c r="W87" s="401"/>
      <c r="X87" s="402"/>
      <c r="Y87" s="397"/>
      <c r="Z87" s="398"/>
      <c r="AA87" s="398"/>
      <c r="AB87" s="408"/>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9"/>
      <c r="B88" s="1040"/>
      <c r="C88" s="1040"/>
      <c r="D88" s="1040"/>
      <c r="E88" s="1040"/>
      <c r="F88" s="1041"/>
      <c r="G88" s="348"/>
      <c r="H88" s="349"/>
      <c r="I88" s="349"/>
      <c r="J88" s="349"/>
      <c r="K88" s="350"/>
      <c r="L88" s="400"/>
      <c r="M88" s="401"/>
      <c r="N88" s="401"/>
      <c r="O88" s="401"/>
      <c r="P88" s="401"/>
      <c r="Q88" s="401"/>
      <c r="R88" s="401"/>
      <c r="S88" s="401"/>
      <c r="T88" s="401"/>
      <c r="U88" s="401"/>
      <c r="V88" s="401"/>
      <c r="W88" s="401"/>
      <c r="X88" s="402"/>
      <c r="Y88" s="397"/>
      <c r="Z88" s="398"/>
      <c r="AA88" s="398"/>
      <c r="AB88" s="408"/>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9"/>
      <c r="B89" s="1040"/>
      <c r="C89" s="1040"/>
      <c r="D89" s="1040"/>
      <c r="E89" s="1040"/>
      <c r="F89" s="1041"/>
      <c r="G89" s="348"/>
      <c r="H89" s="349"/>
      <c r="I89" s="349"/>
      <c r="J89" s="349"/>
      <c r="K89" s="350"/>
      <c r="L89" s="400"/>
      <c r="M89" s="401"/>
      <c r="N89" s="401"/>
      <c r="O89" s="401"/>
      <c r="P89" s="401"/>
      <c r="Q89" s="401"/>
      <c r="R89" s="401"/>
      <c r="S89" s="401"/>
      <c r="T89" s="401"/>
      <c r="U89" s="401"/>
      <c r="V89" s="401"/>
      <c r="W89" s="401"/>
      <c r="X89" s="402"/>
      <c r="Y89" s="397"/>
      <c r="Z89" s="398"/>
      <c r="AA89" s="398"/>
      <c r="AB89" s="408"/>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9"/>
      <c r="B90" s="1040"/>
      <c r="C90" s="1040"/>
      <c r="D90" s="1040"/>
      <c r="E90" s="1040"/>
      <c r="F90" s="1041"/>
      <c r="G90" s="348"/>
      <c r="H90" s="349"/>
      <c r="I90" s="349"/>
      <c r="J90" s="349"/>
      <c r="K90" s="350"/>
      <c r="L90" s="400"/>
      <c r="M90" s="401"/>
      <c r="N90" s="401"/>
      <c r="O90" s="401"/>
      <c r="P90" s="401"/>
      <c r="Q90" s="401"/>
      <c r="R90" s="401"/>
      <c r="S90" s="401"/>
      <c r="T90" s="401"/>
      <c r="U90" s="401"/>
      <c r="V90" s="401"/>
      <c r="W90" s="401"/>
      <c r="X90" s="402"/>
      <c r="Y90" s="397"/>
      <c r="Z90" s="398"/>
      <c r="AA90" s="398"/>
      <c r="AB90" s="408"/>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9"/>
      <c r="B91" s="1040"/>
      <c r="C91" s="1040"/>
      <c r="D91" s="1040"/>
      <c r="E91" s="1040"/>
      <c r="F91" s="1041"/>
      <c r="G91" s="348"/>
      <c r="H91" s="349"/>
      <c r="I91" s="349"/>
      <c r="J91" s="349"/>
      <c r="K91" s="350"/>
      <c r="L91" s="400"/>
      <c r="M91" s="401"/>
      <c r="N91" s="401"/>
      <c r="O91" s="401"/>
      <c r="P91" s="401"/>
      <c r="Q91" s="401"/>
      <c r="R91" s="401"/>
      <c r="S91" s="401"/>
      <c r="T91" s="401"/>
      <c r="U91" s="401"/>
      <c r="V91" s="401"/>
      <c r="W91" s="401"/>
      <c r="X91" s="402"/>
      <c r="Y91" s="397"/>
      <c r="Z91" s="398"/>
      <c r="AA91" s="398"/>
      <c r="AB91" s="408"/>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9"/>
      <c r="B92" s="1040"/>
      <c r="C92" s="1040"/>
      <c r="D92" s="1040"/>
      <c r="E92" s="1040"/>
      <c r="F92" s="1041"/>
      <c r="G92" s="348"/>
      <c r="H92" s="349"/>
      <c r="I92" s="349"/>
      <c r="J92" s="349"/>
      <c r="K92" s="350"/>
      <c r="L92" s="400"/>
      <c r="M92" s="401"/>
      <c r="N92" s="401"/>
      <c r="O92" s="401"/>
      <c r="P92" s="401"/>
      <c r="Q92" s="401"/>
      <c r="R92" s="401"/>
      <c r="S92" s="401"/>
      <c r="T92" s="401"/>
      <c r="U92" s="401"/>
      <c r="V92" s="401"/>
      <c r="W92" s="401"/>
      <c r="X92" s="402"/>
      <c r="Y92" s="397"/>
      <c r="Z92" s="398"/>
      <c r="AA92" s="398"/>
      <c r="AB92" s="408"/>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9"/>
      <c r="B94" s="1040"/>
      <c r="C94" s="1040"/>
      <c r="D94" s="1040"/>
      <c r="E94" s="1040"/>
      <c r="F94" s="1041"/>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9"/>
      <c r="B95" s="1040"/>
      <c r="C95" s="1040"/>
      <c r="D95" s="1040"/>
      <c r="E95" s="1040"/>
      <c r="F95" s="1041"/>
      <c r="G95" s="403" t="s">
        <v>17</v>
      </c>
      <c r="H95" s="404"/>
      <c r="I95" s="404"/>
      <c r="J95" s="404"/>
      <c r="K95" s="404"/>
      <c r="L95" s="405" t="s">
        <v>18</v>
      </c>
      <c r="M95" s="404"/>
      <c r="N95" s="404"/>
      <c r="O95" s="404"/>
      <c r="P95" s="404"/>
      <c r="Q95" s="404"/>
      <c r="R95" s="404"/>
      <c r="S95" s="404"/>
      <c r="T95" s="404"/>
      <c r="U95" s="404"/>
      <c r="V95" s="404"/>
      <c r="W95" s="404"/>
      <c r="X95" s="406"/>
      <c r="Y95" s="439" t="s">
        <v>19</v>
      </c>
      <c r="Z95" s="440"/>
      <c r="AA95" s="440"/>
      <c r="AB95" s="446"/>
      <c r="AC95" s="403" t="s">
        <v>17</v>
      </c>
      <c r="AD95" s="404"/>
      <c r="AE95" s="404"/>
      <c r="AF95" s="404"/>
      <c r="AG95" s="404"/>
      <c r="AH95" s="405" t="s">
        <v>18</v>
      </c>
      <c r="AI95" s="404"/>
      <c r="AJ95" s="404"/>
      <c r="AK95" s="404"/>
      <c r="AL95" s="404"/>
      <c r="AM95" s="404"/>
      <c r="AN95" s="404"/>
      <c r="AO95" s="404"/>
      <c r="AP95" s="404"/>
      <c r="AQ95" s="404"/>
      <c r="AR95" s="404"/>
      <c r="AS95" s="404"/>
      <c r="AT95" s="406"/>
      <c r="AU95" s="439" t="s">
        <v>19</v>
      </c>
      <c r="AV95" s="440"/>
      <c r="AW95" s="440"/>
      <c r="AX95" s="441"/>
      <c r="AY95" s="34">
        <f>$AY$94</f>
        <v>0</v>
      </c>
    </row>
    <row r="96" spans="1:51"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9"/>
      <c r="B97" s="1040"/>
      <c r="C97" s="1040"/>
      <c r="D97" s="1040"/>
      <c r="E97" s="1040"/>
      <c r="F97" s="1041"/>
      <c r="G97" s="348"/>
      <c r="H97" s="349"/>
      <c r="I97" s="349"/>
      <c r="J97" s="349"/>
      <c r="K97" s="350"/>
      <c r="L97" s="400"/>
      <c r="M97" s="401"/>
      <c r="N97" s="401"/>
      <c r="O97" s="401"/>
      <c r="P97" s="401"/>
      <c r="Q97" s="401"/>
      <c r="R97" s="401"/>
      <c r="S97" s="401"/>
      <c r="T97" s="401"/>
      <c r="U97" s="401"/>
      <c r="V97" s="401"/>
      <c r="W97" s="401"/>
      <c r="X97" s="402"/>
      <c r="Y97" s="397"/>
      <c r="Z97" s="398"/>
      <c r="AA97" s="398"/>
      <c r="AB97" s="408"/>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9"/>
      <c r="B98" s="1040"/>
      <c r="C98" s="1040"/>
      <c r="D98" s="1040"/>
      <c r="E98" s="1040"/>
      <c r="F98" s="1041"/>
      <c r="G98" s="348"/>
      <c r="H98" s="349"/>
      <c r="I98" s="349"/>
      <c r="J98" s="349"/>
      <c r="K98" s="350"/>
      <c r="L98" s="400"/>
      <c r="M98" s="401"/>
      <c r="N98" s="401"/>
      <c r="O98" s="401"/>
      <c r="P98" s="401"/>
      <c r="Q98" s="401"/>
      <c r="R98" s="401"/>
      <c r="S98" s="401"/>
      <c r="T98" s="401"/>
      <c r="U98" s="401"/>
      <c r="V98" s="401"/>
      <c r="W98" s="401"/>
      <c r="X98" s="402"/>
      <c r="Y98" s="397"/>
      <c r="Z98" s="398"/>
      <c r="AA98" s="398"/>
      <c r="AB98" s="408"/>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9"/>
      <c r="B99" s="1040"/>
      <c r="C99" s="1040"/>
      <c r="D99" s="1040"/>
      <c r="E99" s="1040"/>
      <c r="F99" s="1041"/>
      <c r="G99" s="348"/>
      <c r="H99" s="349"/>
      <c r="I99" s="349"/>
      <c r="J99" s="349"/>
      <c r="K99" s="350"/>
      <c r="L99" s="400"/>
      <c r="M99" s="401"/>
      <c r="N99" s="401"/>
      <c r="O99" s="401"/>
      <c r="P99" s="401"/>
      <c r="Q99" s="401"/>
      <c r="R99" s="401"/>
      <c r="S99" s="401"/>
      <c r="T99" s="401"/>
      <c r="U99" s="401"/>
      <c r="V99" s="401"/>
      <c r="W99" s="401"/>
      <c r="X99" s="402"/>
      <c r="Y99" s="397"/>
      <c r="Z99" s="398"/>
      <c r="AA99" s="398"/>
      <c r="AB99" s="408"/>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9"/>
      <c r="B100" s="1040"/>
      <c r="C100" s="1040"/>
      <c r="D100" s="1040"/>
      <c r="E100" s="1040"/>
      <c r="F100" s="1041"/>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8"/>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9"/>
      <c r="B101" s="1040"/>
      <c r="C101" s="1040"/>
      <c r="D101" s="1040"/>
      <c r="E101" s="1040"/>
      <c r="F101" s="1041"/>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8"/>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9"/>
      <c r="B102" s="1040"/>
      <c r="C102" s="1040"/>
      <c r="D102" s="1040"/>
      <c r="E102" s="1040"/>
      <c r="F102" s="1041"/>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8"/>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9"/>
      <c r="B103" s="1040"/>
      <c r="C103" s="1040"/>
      <c r="D103" s="1040"/>
      <c r="E103" s="1040"/>
      <c r="F103" s="1041"/>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8"/>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9"/>
      <c r="B104" s="1040"/>
      <c r="C104" s="1040"/>
      <c r="D104" s="1040"/>
      <c r="E104" s="1040"/>
      <c r="F104" s="1041"/>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8"/>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9"/>
      <c r="B105" s="1040"/>
      <c r="C105" s="1040"/>
      <c r="D105" s="1040"/>
      <c r="E105" s="1040"/>
      <c r="F105" s="1041"/>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8"/>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9"/>
      <c r="B109" s="1040"/>
      <c r="C109" s="1040"/>
      <c r="D109" s="1040"/>
      <c r="E109" s="1040"/>
      <c r="F109" s="1041"/>
      <c r="G109" s="403" t="s">
        <v>17</v>
      </c>
      <c r="H109" s="404"/>
      <c r="I109" s="404"/>
      <c r="J109" s="404"/>
      <c r="K109" s="404"/>
      <c r="L109" s="405" t="s">
        <v>18</v>
      </c>
      <c r="M109" s="404"/>
      <c r="N109" s="404"/>
      <c r="O109" s="404"/>
      <c r="P109" s="404"/>
      <c r="Q109" s="404"/>
      <c r="R109" s="404"/>
      <c r="S109" s="404"/>
      <c r="T109" s="404"/>
      <c r="U109" s="404"/>
      <c r="V109" s="404"/>
      <c r="W109" s="404"/>
      <c r="X109" s="406"/>
      <c r="Y109" s="439" t="s">
        <v>19</v>
      </c>
      <c r="Z109" s="440"/>
      <c r="AA109" s="440"/>
      <c r="AB109" s="446"/>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39" t="s">
        <v>19</v>
      </c>
      <c r="AV109" s="440"/>
      <c r="AW109" s="440"/>
      <c r="AX109" s="441"/>
      <c r="AY109" s="34">
        <f>$AY$108</f>
        <v>0</v>
      </c>
    </row>
    <row r="110" spans="1:51"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9"/>
      <c r="B111" s="1040"/>
      <c r="C111" s="1040"/>
      <c r="D111" s="1040"/>
      <c r="E111" s="1040"/>
      <c r="F111" s="1041"/>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8"/>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9"/>
      <c r="B112" s="1040"/>
      <c r="C112" s="1040"/>
      <c r="D112" s="1040"/>
      <c r="E112" s="1040"/>
      <c r="F112" s="1041"/>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8"/>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9"/>
      <c r="B113" s="1040"/>
      <c r="C113" s="1040"/>
      <c r="D113" s="1040"/>
      <c r="E113" s="1040"/>
      <c r="F113" s="1041"/>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8"/>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9"/>
      <c r="B114" s="1040"/>
      <c r="C114" s="1040"/>
      <c r="D114" s="1040"/>
      <c r="E114" s="1040"/>
      <c r="F114" s="1041"/>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8"/>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9"/>
      <c r="B115" s="1040"/>
      <c r="C115" s="1040"/>
      <c r="D115" s="1040"/>
      <c r="E115" s="1040"/>
      <c r="F115" s="1041"/>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8"/>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9"/>
      <c r="B116" s="1040"/>
      <c r="C116" s="1040"/>
      <c r="D116" s="1040"/>
      <c r="E116" s="1040"/>
      <c r="F116" s="1041"/>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8"/>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9"/>
      <c r="B117" s="1040"/>
      <c r="C117" s="1040"/>
      <c r="D117" s="1040"/>
      <c r="E117" s="1040"/>
      <c r="F117" s="1041"/>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8"/>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9"/>
      <c r="B118" s="1040"/>
      <c r="C118" s="1040"/>
      <c r="D118" s="1040"/>
      <c r="E118" s="1040"/>
      <c r="F118" s="1041"/>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8"/>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9"/>
      <c r="B119" s="1040"/>
      <c r="C119" s="1040"/>
      <c r="D119" s="1040"/>
      <c r="E119" s="1040"/>
      <c r="F119" s="1041"/>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8"/>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9"/>
      <c r="B121" s="1040"/>
      <c r="C121" s="1040"/>
      <c r="D121" s="1040"/>
      <c r="E121" s="1040"/>
      <c r="F121" s="1041"/>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9"/>
      <c r="B122" s="1040"/>
      <c r="C122" s="1040"/>
      <c r="D122" s="1040"/>
      <c r="E122" s="1040"/>
      <c r="F122" s="1041"/>
      <c r="G122" s="403" t="s">
        <v>17</v>
      </c>
      <c r="H122" s="404"/>
      <c r="I122" s="404"/>
      <c r="J122" s="404"/>
      <c r="K122" s="404"/>
      <c r="L122" s="405" t="s">
        <v>18</v>
      </c>
      <c r="M122" s="404"/>
      <c r="N122" s="404"/>
      <c r="O122" s="404"/>
      <c r="P122" s="404"/>
      <c r="Q122" s="404"/>
      <c r="R122" s="404"/>
      <c r="S122" s="404"/>
      <c r="T122" s="404"/>
      <c r="U122" s="404"/>
      <c r="V122" s="404"/>
      <c r="W122" s="404"/>
      <c r="X122" s="406"/>
      <c r="Y122" s="439" t="s">
        <v>19</v>
      </c>
      <c r="Z122" s="440"/>
      <c r="AA122" s="440"/>
      <c r="AB122" s="446"/>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39" t="s">
        <v>19</v>
      </c>
      <c r="AV122" s="440"/>
      <c r="AW122" s="440"/>
      <c r="AX122" s="441"/>
      <c r="AY122" s="34">
        <f>$AY$121</f>
        <v>0</v>
      </c>
    </row>
    <row r="123" spans="1:51"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9"/>
      <c r="B124" s="1040"/>
      <c r="C124" s="1040"/>
      <c r="D124" s="1040"/>
      <c r="E124" s="1040"/>
      <c r="F124" s="1041"/>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8"/>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9"/>
      <c r="B125" s="1040"/>
      <c r="C125" s="1040"/>
      <c r="D125" s="1040"/>
      <c r="E125" s="1040"/>
      <c r="F125" s="1041"/>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8"/>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9"/>
      <c r="B126" s="1040"/>
      <c r="C126" s="1040"/>
      <c r="D126" s="1040"/>
      <c r="E126" s="1040"/>
      <c r="F126" s="1041"/>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8"/>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9"/>
      <c r="B127" s="1040"/>
      <c r="C127" s="1040"/>
      <c r="D127" s="1040"/>
      <c r="E127" s="1040"/>
      <c r="F127" s="1041"/>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8"/>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9"/>
      <c r="B128" s="1040"/>
      <c r="C128" s="1040"/>
      <c r="D128" s="1040"/>
      <c r="E128" s="1040"/>
      <c r="F128" s="1041"/>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8"/>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9"/>
      <c r="B129" s="1040"/>
      <c r="C129" s="1040"/>
      <c r="D129" s="1040"/>
      <c r="E129" s="1040"/>
      <c r="F129" s="1041"/>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8"/>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9"/>
      <c r="B130" s="1040"/>
      <c r="C130" s="1040"/>
      <c r="D130" s="1040"/>
      <c r="E130" s="1040"/>
      <c r="F130" s="1041"/>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8"/>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9"/>
      <c r="B131" s="1040"/>
      <c r="C131" s="1040"/>
      <c r="D131" s="1040"/>
      <c r="E131" s="1040"/>
      <c r="F131" s="1041"/>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8"/>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9"/>
      <c r="B132" s="1040"/>
      <c r="C132" s="1040"/>
      <c r="D132" s="1040"/>
      <c r="E132" s="1040"/>
      <c r="F132" s="1041"/>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8"/>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9"/>
      <c r="B134" s="1040"/>
      <c r="C134" s="1040"/>
      <c r="D134" s="1040"/>
      <c r="E134" s="1040"/>
      <c r="F134" s="1041"/>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9"/>
      <c r="B135" s="1040"/>
      <c r="C135" s="1040"/>
      <c r="D135" s="1040"/>
      <c r="E135" s="1040"/>
      <c r="F135" s="1041"/>
      <c r="G135" s="403" t="s">
        <v>17</v>
      </c>
      <c r="H135" s="404"/>
      <c r="I135" s="404"/>
      <c r="J135" s="404"/>
      <c r="K135" s="404"/>
      <c r="L135" s="405" t="s">
        <v>18</v>
      </c>
      <c r="M135" s="404"/>
      <c r="N135" s="404"/>
      <c r="O135" s="404"/>
      <c r="P135" s="404"/>
      <c r="Q135" s="404"/>
      <c r="R135" s="404"/>
      <c r="S135" s="404"/>
      <c r="T135" s="404"/>
      <c r="U135" s="404"/>
      <c r="V135" s="404"/>
      <c r="W135" s="404"/>
      <c r="X135" s="406"/>
      <c r="Y135" s="439" t="s">
        <v>19</v>
      </c>
      <c r="Z135" s="440"/>
      <c r="AA135" s="440"/>
      <c r="AB135" s="446"/>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39" t="s">
        <v>19</v>
      </c>
      <c r="AV135" s="440"/>
      <c r="AW135" s="440"/>
      <c r="AX135" s="441"/>
      <c r="AY135" s="34">
        <f>$AY$134</f>
        <v>0</v>
      </c>
    </row>
    <row r="136" spans="1:51"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9"/>
      <c r="B137" s="1040"/>
      <c r="C137" s="1040"/>
      <c r="D137" s="1040"/>
      <c r="E137" s="1040"/>
      <c r="F137" s="1041"/>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8"/>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9"/>
      <c r="B138" s="1040"/>
      <c r="C138" s="1040"/>
      <c r="D138" s="1040"/>
      <c r="E138" s="1040"/>
      <c r="F138" s="1041"/>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8"/>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9"/>
      <c r="B139" s="1040"/>
      <c r="C139" s="1040"/>
      <c r="D139" s="1040"/>
      <c r="E139" s="1040"/>
      <c r="F139" s="1041"/>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8"/>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9"/>
      <c r="B140" s="1040"/>
      <c r="C140" s="1040"/>
      <c r="D140" s="1040"/>
      <c r="E140" s="1040"/>
      <c r="F140" s="1041"/>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8"/>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9"/>
      <c r="B141" s="1040"/>
      <c r="C141" s="1040"/>
      <c r="D141" s="1040"/>
      <c r="E141" s="1040"/>
      <c r="F141" s="1041"/>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8"/>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9"/>
      <c r="B142" s="1040"/>
      <c r="C142" s="1040"/>
      <c r="D142" s="1040"/>
      <c r="E142" s="1040"/>
      <c r="F142" s="1041"/>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8"/>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9"/>
      <c r="B143" s="1040"/>
      <c r="C143" s="1040"/>
      <c r="D143" s="1040"/>
      <c r="E143" s="1040"/>
      <c r="F143" s="1041"/>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8"/>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9"/>
      <c r="B144" s="1040"/>
      <c r="C144" s="1040"/>
      <c r="D144" s="1040"/>
      <c r="E144" s="1040"/>
      <c r="F144" s="1041"/>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8"/>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9"/>
      <c r="B145" s="1040"/>
      <c r="C145" s="1040"/>
      <c r="D145" s="1040"/>
      <c r="E145" s="1040"/>
      <c r="F145" s="1041"/>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8"/>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9"/>
      <c r="B147" s="1040"/>
      <c r="C147" s="1040"/>
      <c r="D147" s="1040"/>
      <c r="E147" s="1040"/>
      <c r="F147" s="1041"/>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9"/>
      <c r="B148" s="1040"/>
      <c r="C148" s="1040"/>
      <c r="D148" s="1040"/>
      <c r="E148" s="1040"/>
      <c r="F148" s="1041"/>
      <c r="G148" s="403" t="s">
        <v>17</v>
      </c>
      <c r="H148" s="404"/>
      <c r="I148" s="404"/>
      <c r="J148" s="404"/>
      <c r="K148" s="404"/>
      <c r="L148" s="405" t="s">
        <v>18</v>
      </c>
      <c r="M148" s="404"/>
      <c r="N148" s="404"/>
      <c r="O148" s="404"/>
      <c r="P148" s="404"/>
      <c r="Q148" s="404"/>
      <c r="R148" s="404"/>
      <c r="S148" s="404"/>
      <c r="T148" s="404"/>
      <c r="U148" s="404"/>
      <c r="V148" s="404"/>
      <c r="W148" s="404"/>
      <c r="X148" s="406"/>
      <c r="Y148" s="439" t="s">
        <v>19</v>
      </c>
      <c r="Z148" s="440"/>
      <c r="AA148" s="440"/>
      <c r="AB148" s="446"/>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39" t="s">
        <v>19</v>
      </c>
      <c r="AV148" s="440"/>
      <c r="AW148" s="440"/>
      <c r="AX148" s="441"/>
      <c r="AY148" s="34">
        <f>$AY$147</f>
        <v>0</v>
      </c>
    </row>
    <row r="149" spans="1:51"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9"/>
      <c r="B150" s="1040"/>
      <c r="C150" s="1040"/>
      <c r="D150" s="1040"/>
      <c r="E150" s="1040"/>
      <c r="F150" s="1041"/>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8"/>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9"/>
      <c r="B151" s="1040"/>
      <c r="C151" s="1040"/>
      <c r="D151" s="1040"/>
      <c r="E151" s="1040"/>
      <c r="F151" s="1041"/>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8"/>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9"/>
      <c r="B152" s="1040"/>
      <c r="C152" s="1040"/>
      <c r="D152" s="1040"/>
      <c r="E152" s="1040"/>
      <c r="F152" s="1041"/>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8"/>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9"/>
      <c r="B153" s="1040"/>
      <c r="C153" s="1040"/>
      <c r="D153" s="1040"/>
      <c r="E153" s="1040"/>
      <c r="F153" s="1041"/>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8"/>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9"/>
      <c r="B154" s="1040"/>
      <c r="C154" s="1040"/>
      <c r="D154" s="1040"/>
      <c r="E154" s="1040"/>
      <c r="F154" s="1041"/>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8"/>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9"/>
      <c r="B155" s="1040"/>
      <c r="C155" s="1040"/>
      <c r="D155" s="1040"/>
      <c r="E155" s="1040"/>
      <c r="F155" s="1041"/>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8"/>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9"/>
      <c r="B156" s="1040"/>
      <c r="C156" s="1040"/>
      <c r="D156" s="1040"/>
      <c r="E156" s="1040"/>
      <c r="F156" s="1041"/>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8"/>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9"/>
      <c r="B157" s="1040"/>
      <c r="C157" s="1040"/>
      <c r="D157" s="1040"/>
      <c r="E157" s="1040"/>
      <c r="F157" s="1041"/>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8"/>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9"/>
      <c r="B158" s="1040"/>
      <c r="C158" s="1040"/>
      <c r="D158" s="1040"/>
      <c r="E158" s="1040"/>
      <c r="F158" s="1041"/>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8"/>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9"/>
      <c r="B162" s="1040"/>
      <c r="C162" s="1040"/>
      <c r="D162" s="1040"/>
      <c r="E162" s="1040"/>
      <c r="F162" s="1041"/>
      <c r="G162" s="403" t="s">
        <v>17</v>
      </c>
      <c r="H162" s="404"/>
      <c r="I162" s="404"/>
      <c r="J162" s="404"/>
      <c r="K162" s="404"/>
      <c r="L162" s="405" t="s">
        <v>18</v>
      </c>
      <c r="M162" s="404"/>
      <c r="N162" s="404"/>
      <c r="O162" s="404"/>
      <c r="P162" s="404"/>
      <c r="Q162" s="404"/>
      <c r="R162" s="404"/>
      <c r="S162" s="404"/>
      <c r="T162" s="404"/>
      <c r="U162" s="404"/>
      <c r="V162" s="404"/>
      <c r="W162" s="404"/>
      <c r="X162" s="406"/>
      <c r="Y162" s="439" t="s">
        <v>19</v>
      </c>
      <c r="Z162" s="440"/>
      <c r="AA162" s="440"/>
      <c r="AB162" s="446"/>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39" t="s">
        <v>19</v>
      </c>
      <c r="AV162" s="440"/>
      <c r="AW162" s="440"/>
      <c r="AX162" s="441"/>
      <c r="AY162" s="34">
        <f>$AY$161</f>
        <v>0</v>
      </c>
    </row>
    <row r="163" spans="1:51"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9"/>
      <c r="B164" s="1040"/>
      <c r="C164" s="1040"/>
      <c r="D164" s="1040"/>
      <c r="E164" s="1040"/>
      <c r="F164" s="1041"/>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8"/>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9"/>
      <c r="B165" s="1040"/>
      <c r="C165" s="1040"/>
      <c r="D165" s="1040"/>
      <c r="E165" s="1040"/>
      <c r="F165" s="1041"/>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8"/>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9"/>
      <c r="B166" s="1040"/>
      <c r="C166" s="1040"/>
      <c r="D166" s="1040"/>
      <c r="E166" s="1040"/>
      <c r="F166" s="1041"/>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8"/>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9"/>
      <c r="B167" s="1040"/>
      <c r="C167" s="1040"/>
      <c r="D167" s="1040"/>
      <c r="E167" s="1040"/>
      <c r="F167" s="1041"/>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8"/>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9"/>
      <c r="B168" s="1040"/>
      <c r="C168" s="1040"/>
      <c r="D168" s="1040"/>
      <c r="E168" s="1040"/>
      <c r="F168" s="1041"/>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8"/>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9"/>
      <c r="B169" s="1040"/>
      <c r="C169" s="1040"/>
      <c r="D169" s="1040"/>
      <c r="E169" s="1040"/>
      <c r="F169" s="1041"/>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8"/>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9"/>
      <c r="B170" s="1040"/>
      <c r="C170" s="1040"/>
      <c r="D170" s="1040"/>
      <c r="E170" s="1040"/>
      <c r="F170" s="1041"/>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8"/>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9"/>
      <c r="B171" s="1040"/>
      <c r="C171" s="1040"/>
      <c r="D171" s="1040"/>
      <c r="E171" s="1040"/>
      <c r="F171" s="1041"/>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8"/>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9"/>
      <c r="B172" s="1040"/>
      <c r="C172" s="1040"/>
      <c r="D172" s="1040"/>
      <c r="E172" s="1040"/>
      <c r="F172" s="1041"/>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8"/>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9"/>
      <c r="B174" s="1040"/>
      <c r="C174" s="1040"/>
      <c r="D174" s="1040"/>
      <c r="E174" s="1040"/>
      <c r="F174" s="1041"/>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9"/>
      <c r="B175" s="1040"/>
      <c r="C175" s="1040"/>
      <c r="D175" s="1040"/>
      <c r="E175" s="1040"/>
      <c r="F175" s="1041"/>
      <c r="G175" s="403" t="s">
        <v>17</v>
      </c>
      <c r="H175" s="404"/>
      <c r="I175" s="404"/>
      <c r="J175" s="404"/>
      <c r="K175" s="404"/>
      <c r="L175" s="405" t="s">
        <v>18</v>
      </c>
      <c r="M175" s="404"/>
      <c r="N175" s="404"/>
      <c r="O175" s="404"/>
      <c r="P175" s="404"/>
      <c r="Q175" s="404"/>
      <c r="R175" s="404"/>
      <c r="S175" s="404"/>
      <c r="T175" s="404"/>
      <c r="U175" s="404"/>
      <c r="V175" s="404"/>
      <c r="W175" s="404"/>
      <c r="X175" s="406"/>
      <c r="Y175" s="439" t="s">
        <v>19</v>
      </c>
      <c r="Z175" s="440"/>
      <c r="AA175" s="440"/>
      <c r="AB175" s="446"/>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39" t="s">
        <v>19</v>
      </c>
      <c r="AV175" s="440"/>
      <c r="AW175" s="440"/>
      <c r="AX175" s="441"/>
      <c r="AY175" s="34">
        <f>$AY$174</f>
        <v>0</v>
      </c>
    </row>
    <row r="176" spans="1:51"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9"/>
      <c r="B177" s="1040"/>
      <c r="C177" s="1040"/>
      <c r="D177" s="1040"/>
      <c r="E177" s="1040"/>
      <c r="F177" s="1041"/>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8"/>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9"/>
      <c r="B178" s="1040"/>
      <c r="C178" s="1040"/>
      <c r="D178" s="1040"/>
      <c r="E178" s="1040"/>
      <c r="F178" s="1041"/>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8"/>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9"/>
      <c r="B179" s="1040"/>
      <c r="C179" s="1040"/>
      <c r="D179" s="1040"/>
      <c r="E179" s="1040"/>
      <c r="F179" s="1041"/>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8"/>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9"/>
      <c r="B180" s="1040"/>
      <c r="C180" s="1040"/>
      <c r="D180" s="1040"/>
      <c r="E180" s="1040"/>
      <c r="F180" s="1041"/>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8"/>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9"/>
      <c r="B181" s="1040"/>
      <c r="C181" s="1040"/>
      <c r="D181" s="1040"/>
      <c r="E181" s="1040"/>
      <c r="F181" s="1041"/>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8"/>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9"/>
      <c r="B182" s="1040"/>
      <c r="C182" s="1040"/>
      <c r="D182" s="1040"/>
      <c r="E182" s="1040"/>
      <c r="F182" s="1041"/>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8"/>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9"/>
      <c r="B183" s="1040"/>
      <c r="C183" s="1040"/>
      <c r="D183" s="1040"/>
      <c r="E183" s="1040"/>
      <c r="F183" s="1041"/>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8"/>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9"/>
      <c r="B184" s="1040"/>
      <c r="C184" s="1040"/>
      <c r="D184" s="1040"/>
      <c r="E184" s="1040"/>
      <c r="F184" s="1041"/>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8"/>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9"/>
      <c r="B185" s="1040"/>
      <c r="C185" s="1040"/>
      <c r="D185" s="1040"/>
      <c r="E185" s="1040"/>
      <c r="F185" s="1041"/>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8"/>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9"/>
      <c r="B187" s="1040"/>
      <c r="C187" s="1040"/>
      <c r="D187" s="1040"/>
      <c r="E187" s="1040"/>
      <c r="F187" s="1041"/>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9"/>
      <c r="B188" s="1040"/>
      <c r="C188" s="1040"/>
      <c r="D188" s="1040"/>
      <c r="E188" s="1040"/>
      <c r="F188" s="1041"/>
      <c r="G188" s="403" t="s">
        <v>17</v>
      </c>
      <c r="H188" s="404"/>
      <c r="I188" s="404"/>
      <c r="J188" s="404"/>
      <c r="K188" s="404"/>
      <c r="L188" s="405" t="s">
        <v>18</v>
      </c>
      <c r="M188" s="404"/>
      <c r="N188" s="404"/>
      <c r="O188" s="404"/>
      <c r="P188" s="404"/>
      <c r="Q188" s="404"/>
      <c r="R188" s="404"/>
      <c r="S188" s="404"/>
      <c r="T188" s="404"/>
      <c r="U188" s="404"/>
      <c r="V188" s="404"/>
      <c r="W188" s="404"/>
      <c r="X188" s="406"/>
      <c r="Y188" s="439" t="s">
        <v>19</v>
      </c>
      <c r="Z188" s="440"/>
      <c r="AA188" s="440"/>
      <c r="AB188" s="446"/>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39" t="s">
        <v>19</v>
      </c>
      <c r="AV188" s="440"/>
      <c r="AW188" s="440"/>
      <c r="AX188" s="441"/>
      <c r="AY188" s="34">
        <f>$AY$187</f>
        <v>0</v>
      </c>
    </row>
    <row r="189" spans="1:51"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9"/>
      <c r="B190" s="1040"/>
      <c r="C190" s="1040"/>
      <c r="D190" s="1040"/>
      <c r="E190" s="1040"/>
      <c r="F190" s="1041"/>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8"/>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9"/>
      <c r="B191" s="1040"/>
      <c r="C191" s="1040"/>
      <c r="D191" s="1040"/>
      <c r="E191" s="1040"/>
      <c r="F191" s="1041"/>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8"/>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9"/>
      <c r="B192" s="1040"/>
      <c r="C192" s="1040"/>
      <c r="D192" s="1040"/>
      <c r="E192" s="1040"/>
      <c r="F192" s="1041"/>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8"/>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9"/>
      <c r="B193" s="1040"/>
      <c r="C193" s="1040"/>
      <c r="D193" s="1040"/>
      <c r="E193" s="1040"/>
      <c r="F193" s="1041"/>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8"/>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9"/>
      <c r="B194" s="1040"/>
      <c r="C194" s="1040"/>
      <c r="D194" s="1040"/>
      <c r="E194" s="1040"/>
      <c r="F194" s="1041"/>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8"/>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9"/>
      <c r="B195" s="1040"/>
      <c r="C195" s="1040"/>
      <c r="D195" s="1040"/>
      <c r="E195" s="1040"/>
      <c r="F195" s="1041"/>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8"/>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9"/>
      <c r="B196" s="1040"/>
      <c r="C196" s="1040"/>
      <c r="D196" s="1040"/>
      <c r="E196" s="1040"/>
      <c r="F196" s="1041"/>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8"/>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9"/>
      <c r="B197" s="1040"/>
      <c r="C197" s="1040"/>
      <c r="D197" s="1040"/>
      <c r="E197" s="1040"/>
      <c r="F197" s="1041"/>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8"/>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9"/>
      <c r="B198" s="1040"/>
      <c r="C198" s="1040"/>
      <c r="D198" s="1040"/>
      <c r="E198" s="1040"/>
      <c r="F198" s="1041"/>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8"/>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9"/>
      <c r="B200" s="1040"/>
      <c r="C200" s="1040"/>
      <c r="D200" s="1040"/>
      <c r="E200" s="1040"/>
      <c r="F200" s="1041"/>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9"/>
      <c r="B201" s="1040"/>
      <c r="C201" s="1040"/>
      <c r="D201" s="1040"/>
      <c r="E201" s="1040"/>
      <c r="F201" s="1041"/>
      <c r="G201" s="403" t="s">
        <v>17</v>
      </c>
      <c r="H201" s="404"/>
      <c r="I201" s="404"/>
      <c r="J201" s="404"/>
      <c r="K201" s="404"/>
      <c r="L201" s="405" t="s">
        <v>18</v>
      </c>
      <c r="M201" s="404"/>
      <c r="N201" s="404"/>
      <c r="O201" s="404"/>
      <c r="P201" s="404"/>
      <c r="Q201" s="404"/>
      <c r="R201" s="404"/>
      <c r="S201" s="404"/>
      <c r="T201" s="404"/>
      <c r="U201" s="404"/>
      <c r="V201" s="404"/>
      <c r="W201" s="404"/>
      <c r="X201" s="406"/>
      <c r="Y201" s="439" t="s">
        <v>19</v>
      </c>
      <c r="Z201" s="440"/>
      <c r="AA201" s="440"/>
      <c r="AB201" s="446"/>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39" t="s">
        <v>19</v>
      </c>
      <c r="AV201" s="440"/>
      <c r="AW201" s="440"/>
      <c r="AX201" s="441"/>
      <c r="AY201" s="34">
        <f>$AY$200</f>
        <v>0</v>
      </c>
    </row>
    <row r="202" spans="1:51"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9"/>
      <c r="B203" s="1040"/>
      <c r="C203" s="1040"/>
      <c r="D203" s="1040"/>
      <c r="E203" s="1040"/>
      <c r="F203" s="1041"/>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8"/>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9"/>
      <c r="B204" s="1040"/>
      <c r="C204" s="1040"/>
      <c r="D204" s="1040"/>
      <c r="E204" s="1040"/>
      <c r="F204" s="1041"/>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8"/>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9"/>
      <c r="B205" s="1040"/>
      <c r="C205" s="1040"/>
      <c r="D205" s="1040"/>
      <c r="E205" s="1040"/>
      <c r="F205" s="1041"/>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8"/>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9"/>
      <c r="B206" s="1040"/>
      <c r="C206" s="1040"/>
      <c r="D206" s="1040"/>
      <c r="E206" s="1040"/>
      <c r="F206" s="1041"/>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8"/>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9"/>
      <c r="B207" s="1040"/>
      <c r="C207" s="1040"/>
      <c r="D207" s="1040"/>
      <c r="E207" s="1040"/>
      <c r="F207" s="1041"/>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8"/>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9"/>
      <c r="B208" s="1040"/>
      <c r="C208" s="1040"/>
      <c r="D208" s="1040"/>
      <c r="E208" s="1040"/>
      <c r="F208" s="1041"/>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8"/>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9"/>
      <c r="B209" s="1040"/>
      <c r="C209" s="1040"/>
      <c r="D209" s="1040"/>
      <c r="E209" s="1040"/>
      <c r="F209" s="1041"/>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8"/>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9"/>
      <c r="B210" s="1040"/>
      <c r="C210" s="1040"/>
      <c r="D210" s="1040"/>
      <c r="E210" s="1040"/>
      <c r="F210" s="1041"/>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8"/>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9"/>
      <c r="B211" s="1040"/>
      <c r="C211" s="1040"/>
      <c r="D211" s="1040"/>
      <c r="E211" s="1040"/>
      <c r="F211" s="1041"/>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8"/>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9"/>
      <c r="B215" s="1040"/>
      <c r="C215" s="1040"/>
      <c r="D215" s="1040"/>
      <c r="E215" s="1040"/>
      <c r="F215" s="1041"/>
      <c r="G215" s="403" t="s">
        <v>17</v>
      </c>
      <c r="H215" s="404"/>
      <c r="I215" s="404"/>
      <c r="J215" s="404"/>
      <c r="K215" s="404"/>
      <c r="L215" s="405" t="s">
        <v>18</v>
      </c>
      <c r="M215" s="404"/>
      <c r="N215" s="404"/>
      <c r="O215" s="404"/>
      <c r="P215" s="404"/>
      <c r="Q215" s="404"/>
      <c r="R215" s="404"/>
      <c r="S215" s="404"/>
      <c r="T215" s="404"/>
      <c r="U215" s="404"/>
      <c r="V215" s="404"/>
      <c r="W215" s="404"/>
      <c r="X215" s="406"/>
      <c r="Y215" s="439" t="s">
        <v>19</v>
      </c>
      <c r="Z215" s="440"/>
      <c r="AA215" s="440"/>
      <c r="AB215" s="446"/>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39" t="s">
        <v>19</v>
      </c>
      <c r="AV215" s="440"/>
      <c r="AW215" s="440"/>
      <c r="AX215" s="441"/>
      <c r="AY215" s="34">
        <f>$AY$214</f>
        <v>0</v>
      </c>
    </row>
    <row r="216" spans="1:51"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9"/>
      <c r="B217" s="1040"/>
      <c r="C217" s="1040"/>
      <c r="D217" s="1040"/>
      <c r="E217" s="1040"/>
      <c r="F217" s="1041"/>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8"/>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9"/>
      <c r="B218" s="1040"/>
      <c r="C218" s="1040"/>
      <c r="D218" s="1040"/>
      <c r="E218" s="1040"/>
      <c r="F218" s="1041"/>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8"/>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9"/>
      <c r="B219" s="1040"/>
      <c r="C219" s="1040"/>
      <c r="D219" s="1040"/>
      <c r="E219" s="1040"/>
      <c r="F219" s="1041"/>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8"/>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9"/>
      <c r="B220" s="1040"/>
      <c r="C220" s="1040"/>
      <c r="D220" s="1040"/>
      <c r="E220" s="1040"/>
      <c r="F220" s="1041"/>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8"/>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9"/>
      <c r="B221" s="1040"/>
      <c r="C221" s="1040"/>
      <c r="D221" s="1040"/>
      <c r="E221" s="1040"/>
      <c r="F221" s="1041"/>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8"/>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9"/>
      <c r="B222" s="1040"/>
      <c r="C222" s="1040"/>
      <c r="D222" s="1040"/>
      <c r="E222" s="1040"/>
      <c r="F222" s="1041"/>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8"/>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9"/>
      <c r="B223" s="1040"/>
      <c r="C223" s="1040"/>
      <c r="D223" s="1040"/>
      <c r="E223" s="1040"/>
      <c r="F223" s="1041"/>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8"/>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9"/>
      <c r="B224" s="1040"/>
      <c r="C224" s="1040"/>
      <c r="D224" s="1040"/>
      <c r="E224" s="1040"/>
      <c r="F224" s="1041"/>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8"/>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9"/>
      <c r="B225" s="1040"/>
      <c r="C225" s="1040"/>
      <c r="D225" s="1040"/>
      <c r="E225" s="1040"/>
      <c r="F225" s="1041"/>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8"/>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9"/>
      <c r="B227" s="1040"/>
      <c r="C227" s="1040"/>
      <c r="D227" s="1040"/>
      <c r="E227" s="1040"/>
      <c r="F227" s="1041"/>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9"/>
      <c r="B228" s="1040"/>
      <c r="C228" s="1040"/>
      <c r="D228" s="1040"/>
      <c r="E228" s="1040"/>
      <c r="F228" s="1041"/>
      <c r="G228" s="403" t="s">
        <v>17</v>
      </c>
      <c r="H228" s="404"/>
      <c r="I228" s="404"/>
      <c r="J228" s="404"/>
      <c r="K228" s="404"/>
      <c r="L228" s="405" t="s">
        <v>18</v>
      </c>
      <c r="M228" s="404"/>
      <c r="N228" s="404"/>
      <c r="O228" s="404"/>
      <c r="P228" s="404"/>
      <c r="Q228" s="404"/>
      <c r="R228" s="404"/>
      <c r="S228" s="404"/>
      <c r="T228" s="404"/>
      <c r="U228" s="404"/>
      <c r="V228" s="404"/>
      <c r="W228" s="404"/>
      <c r="X228" s="406"/>
      <c r="Y228" s="439" t="s">
        <v>19</v>
      </c>
      <c r="Z228" s="440"/>
      <c r="AA228" s="440"/>
      <c r="AB228" s="446"/>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39" t="s">
        <v>19</v>
      </c>
      <c r="AV228" s="440"/>
      <c r="AW228" s="440"/>
      <c r="AX228" s="441"/>
      <c r="AY228" s="34">
        <f>$AY$227</f>
        <v>0</v>
      </c>
    </row>
    <row r="229" spans="1:51"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9"/>
      <c r="B230" s="1040"/>
      <c r="C230" s="1040"/>
      <c r="D230" s="1040"/>
      <c r="E230" s="1040"/>
      <c r="F230" s="1041"/>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8"/>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9"/>
      <c r="B231" s="1040"/>
      <c r="C231" s="1040"/>
      <c r="D231" s="1040"/>
      <c r="E231" s="1040"/>
      <c r="F231" s="1041"/>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8"/>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9"/>
      <c r="B232" s="1040"/>
      <c r="C232" s="1040"/>
      <c r="D232" s="1040"/>
      <c r="E232" s="1040"/>
      <c r="F232" s="1041"/>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8"/>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9"/>
      <c r="B233" s="1040"/>
      <c r="C233" s="1040"/>
      <c r="D233" s="1040"/>
      <c r="E233" s="1040"/>
      <c r="F233" s="1041"/>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8"/>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9"/>
      <c r="B234" s="1040"/>
      <c r="C234" s="1040"/>
      <c r="D234" s="1040"/>
      <c r="E234" s="1040"/>
      <c r="F234" s="1041"/>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8"/>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9"/>
      <c r="B235" s="1040"/>
      <c r="C235" s="1040"/>
      <c r="D235" s="1040"/>
      <c r="E235" s="1040"/>
      <c r="F235" s="1041"/>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8"/>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9"/>
      <c r="B236" s="1040"/>
      <c r="C236" s="1040"/>
      <c r="D236" s="1040"/>
      <c r="E236" s="1040"/>
      <c r="F236" s="1041"/>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8"/>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9"/>
      <c r="B237" s="1040"/>
      <c r="C237" s="1040"/>
      <c r="D237" s="1040"/>
      <c r="E237" s="1040"/>
      <c r="F237" s="1041"/>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8"/>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9"/>
      <c r="B238" s="1040"/>
      <c r="C238" s="1040"/>
      <c r="D238" s="1040"/>
      <c r="E238" s="1040"/>
      <c r="F238" s="1041"/>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8"/>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9"/>
      <c r="B240" s="1040"/>
      <c r="C240" s="1040"/>
      <c r="D240" s="1040"/>
      <c r="E240" s="1040"/>
      <c r="F240" s="1041"/>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9"/>
      <c r="B241" s="1040"/>
      <c r="C241" s="1040"/>
      <c r="D241" s="1040"/>
      <c r="E241" s="1040"/>
      <c r="F241" s="1041"/>
      <c r="G241" s="403" t="s">
        <v>17</v>
      </c>
      <c r="H241" s="404"/>
      <c r="I241" s="404"/>
      <c r="J241" s="404"/>
      <c r="K241" s="404"/>
      <c r="L241" s="405" t="s">
        <v>18</v>
      </c>
      <c r="M241" s="404"/>
      <c r="N241" s="404"/>
      <c r="O241" s="404"/>
      <c r="P241" s="404"/>
      <c r="Q241" s="404"/>
      <c r="R241" s="404"/>
      <c r="S241" s="404"/>
      <c r="T241" s="404"/>
      <c r="U241" s="404"/>
      <c r="V241" s="404"/>
      <c r="W241" s="404"/>
      <c r="X241" s="406"/>
      <c r="Y241" s="439" t="s">
        <v>19</v>
      </c>
      <c r="Z241" s="440"/>
      <c r="AA241" s="440"/>
      <c r="AB241" s="446"/>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39" t="s">
        <v>19</v>
      </c>
      <c r="AV241" s="440"/>
      <c r="AW241" s="440"/>
      <c r="AX241" s="441"/>
      <c r="AY241" s="34">
        <f>$AY$240</f>
        <v>0</v>
      </c>
    </row>
    <row r="242" spans="1:51"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9"/>
      <c r="B243" s="1040"/>
      <c r="C243" s="1040"/>
      <c r="D243" s="1040"/>
      <c r="E243" s="1040"/>
      <c r="F243" s="1041"/>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8"/>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9"/>
      <c r="B244" s="1040"/>
      <c r="C244" s="1040"/>
      <c r="D244" s="1040"/>
      <c r="E244" s="1040"/>
      <c r="F244" s="1041"/>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8"/>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9"/>
      <c r="B245" s="1040"/>
      <c r="C245" s="1040"/>
      <c r="D245" s="1040"/>
      <c r="E245" s="1040"/>
      <c r="F245" s="1041"/>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8"/>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9"/>
      <c r="B246" s="1040"/>
      <c r="C246" s="1040"/>
      <c r="D246" s="1040"/>
      <c r="E246" s="1040"/>
      <c r="F246" s="1041"/>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8"/>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9"/>
      <c r="B247" s="1040"/>
      <c r="C247" s="1040"/>
      <c r="D247" s="1040"/>
      <c r="E247" s="1040"/>
      <c r="F247" s="1041"/>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8"/>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9"/>
      <c r="B248" s="1040"/>
      <c r="C248" s="1040"/>
      <c r="D248" s="1040"/>
      <c r="E248" s="1040"/>
      <c r="F248" s="1041"/>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8"/>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9"/>
      <c r="B249" s="1040"/>
      <c r="C249" s="1040"/>
      <c r="D249" s="1040"/>
      <c r="E249" s="1040"/>
      <c r="F249" s="1041"/>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8"/>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9"/>
      <c r="B250" s="1040"/>
      <c r="C250" s="1040"/>
      <c r="D250" s="1040"/>
      <c r="E250" s="1040"/>
      <c r="F250" s="1041"/>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8"/>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9"/>
      <c r="B251" s="1040"/>
      <c r="C251" s="1040"/>
      <c r="D251" s="1040"/>
      <c r="E251" s="1040"/>
      <c r="F251" s="1041"/>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8"/>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9"/>
      <c r="B253" s="1040"/>
      <c r="C253" s="1040"/>
      <c r="D253" s="1040"/>
      <c r="E253" s="1040"/>
      <c r="F253" s="1041"/>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9"/>
      <c r="B254" s="1040"/>
      <c r="C254" s="1040"/>
      <c r="D254" s="1040"/>
      <c r="E254" s="1040"/>
      <c r="F254" s="1041"/>
      <c r="G254" s="403" t="s">
        <v>17</v>
      </c>
      <c r="H254" s="404"/>
      <c r="I254" s="404"/>
      <c r="J254" s="404"/>
      <c r="K254" s="404"/>
      <c r="L254" s="405" t="s">
        <v>18</v>
      </c>
      <c r="M254" s="404"/>
      <c r="N254" s="404"/>
      <c r="O254" s="404"/>
      <c r="P254" s="404"/>
      <c r="Q254" s="404"/>
      <c r="R254" s="404"/>
      <c r="S254" s="404"/>
      <c r="T254" s="404"/>
      <c r="U254" s="404"/>
      <c r="V254" s="404"/>
      <c r="W254" s="404"/>
      <c r="X254" s="406"/>
      <c r="Y254" s="439" t="s">
        <v>19</v>
      </c>
      <c r="Z254" s="440"/>
      <c r="AA254" s="440"/>
      <c r="AB254" s="446"/>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39" t="s">
        <v>19</v>
      </c>
      <c r="AV254" s="440"/>
      <c r="AW254" s="440"/>
      <c r="AX254" s="441"/>
      <c r="AY254" s="34">
        <f>$AY$253</f>
        <v>0</v>
      </c>
    </row>
    <row r="255" spans="1:51"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9"/>
      <c r="B256" s="1040"/>
      <c r="C256" s="1040"/>
      <c r="D256" s="1040"/>
      <c r="E256" s="1040"/>
      <c r="F256" s="1041"/>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8"/>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9"/>
      <c r="B257" s="1040"/>
      <c r="C257" s="1040"/>
      <c r="D257" s="1040"/>
      <c r="E257" s="1040"/>
      <c r="F257" s="1041"/>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8"/>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9"/>
      <c r="B258" s="1040"/>
      <c r="C258" s="1040"/>
      <c r="D258" s="1040"/>
      <c r="E258" s="1040"/>
      <c r="F258" s="1041"/>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8"/>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9"/>
      <c r="B259" s="1040"/>
      <c r="C259" s="1040"/>
      <c r="D259" s="1040"/>
      <c r="E259" s="1040"/>
      <c r="F259" s="1041"/>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8"/>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9"/>
      <c r="B260" s="1040"/>
      <c r="C260" s="1040"/>
      <c r="D260" s="1040"/>
      <c r="E260" s="1040"/>
      <c r="F260" s="1041"/>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8"/>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9"/>
      <c r="B261" s="1040"/>
      <c r="C261" s="1040"/>
      <c r="D261" s="1040"/>
      <c r="E261" s="1040"/>
      <c r="F261" s="1041"/>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8"/>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9"/>
      <c r="B262" s="1040"/>
      <c r="C262" s="1040"/>
      <c r="D262" s="1040"/>
      <c r="E262" s="1040"/>
      <c r="F262" s="1041"/>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8"/>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9"/>
      <c r="B263" s="1040"/>
      <c r="C263" s="1040"/>
      <c r="D263" s="1040"/>
      <c r="E263" s="1040"/>
      <c r="F263" s="1041"/>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8"/>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9"/>
      <c r="B264" s="1040"/>
      <c r="C264" s="1040"/>
      <c r="D264" s="1040"/>
      <c r="E264" s="1040"/>
      <c r="F264" s="1041"/>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8"/>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8"/>
      <c r="AP3" s="429" t="s">
        <v>298</v>
      </c>
      <c r="AQ3" s="429"/>
      <c r="AR3" s="429"/>
      <c r="AS3" s="429"/>
      <c r="AT3" s="429"/>
      <c r="AU3" s="429"/>
      <c r="AV3" s="429"/>
      <c r="AW3" s="429"/>
      <c r="AX3" s="429"/>
      <c r="AY3">
        <f>$AY$2</f>
        <v>0</v>
      </c>
    </row>
    <row r="4" spans="1:51" ht="26.25" customHeight="1" x14ac:dyDescent="0.15">
      <c r="A4" s="1060">
        <v>1</v>
      </c>
      <c r="B4" s="106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6"/>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6"/>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6"/>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8"/>
      <c r="AP36" s="429" t="s">
        <v>298</v>
      </c>
      <c r="AQ36" s="429"/>
      <c r="AR36" s="429"/>
      <c r="AS36" s="429"/>
      <c r="AT36" s="429"/>
      <c r="AU36" s="429"/>
      <c r="AV36" s="429"/>
      <c r="AW36" s="429"/>
      <c r="AX36" s="429"/>
      <c r="AY36">
        <f>$AY$34</f>
        <v>0</v>
      </c>
    </row>
    <row r="37" spans="1:51" ht="26.25" customHeight="1" x14ac:dyDescent="0.15">
      <c r="A37" s="1060">
        <v>1</v>
      </c>
      <c r="B37" s="1060">
        <v>1</v>
      </c>
      <c r="C37" s="426"/>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8"/>
      <c r="AP69" s="429" t="s">
        <v>298</v>
      </c>
      <c r="AQ69" s="429"/>
      <c r="AR69" s="429"/>
      <c r="AS69" s="429"/>
      <c r="AT69" s="429"/>
      <c r="AU69" s="429"/>
      <c r="AV69" s="429"/>
      <c r="AW69" s="429"/>
      <c r="AX69" s="429"/>
      <c r="AY69" s="34">
        <f t="shared" ref="AY69:AY70" si="0">$AY$67</f>
        <v>0</v>
      </c>
    </row>
    <row r="70" spans="1:51" ht="26.25" customHeight="1" x14ac:dyDescent="0.15">
      <c r="A70" s="1060">
        <v>1</v>
      </c>
      <c r="B70" s="106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8"/>
      <c r="AP102" s="429" t="s">
        <v>298</v>
      </c>
      <c r="AQ102" s="429"/>
      <c r="AR102" s="429"/>
      <c r="AS102" s="429"/>
      <c r="AT102" s="429"/>
      <c r="AU102" s="429"/>
      <c r="AV102" s="429"/>
      <c r="AW102" s="429"/>
      <c r="AX102" s="429"/>
      <c r="AY102" s="34">
        <f t="shared" ref="AY102:AY103" si="1">$AY$100</f>
        <v>0</v>
      </c>
    </row>
    <row r="103" spans="1:51" ht="26.25"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8"/>
      <c r="AP135" s="429" t="s">
        <v>298</v>
      </c>
      <c r="AQ135" s="429"/>
      <c r="AR135" s="429"/>
      <c r="AS135" s="429"/>
      <c r="AT135" s="429"/>
      <c r="AU135" s="429"/>
      <c r="AV135" s="429"/>
      <c r="AW135" s="429"/>
      <c r="AX135" s="429"/>
      <c r="AY135" s="34">
        <f t="shared" ref="AY135:AY136" si="2">$AY$133</f>
        <v>0</v>
      </c>
    </row>
    <row r="136" spans="1:51" ht="26.25"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8"/>
      <c r="AP168" s="429" t="s">
        <v>298</v>
      </c>
      <c r="AQ168" s="429"/>
      <c r="AR168" s="429"/>
      <c r="AS168" s="429"/>
      <c r="AT168" s="429"/>
      <c r="AU168" s="429"/>
      <c r="AV168" s="429"/>
      <c r="AW168" s="429"/>
      <c r="AX168" s="429"/>
      <c r="AY168" s="34">
        <f t="shared" ref="AY168:AY169" si="3">$AY$166</f>
        <v>0</v>
      </c>
    </row>
    <row r="169" spans="1:51" ht="26.25"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8"/>
      <c r="AP201" s="429" t="s">
        <v>298</v>
      </c>
      <c r="AQ201" s="429"/>
      <c r="AR201" s="429"/>
      <c r="AS201" s="429"/>
      <c r="AT201" s="429"/>
      <c r="AU201" s="429"/>
      <c r="AV201" s="429"/>
      <c r="AW201" s="429"/>
      <c r="AX201" s="429"/>
      <c r="AY201" s="34">
        <f t="shared" ref="AY201:AY202" si="4">$AY$199</f>
        <v>0</v>
      </c>
    </row>
    <row r="202" spans="1:51" ht="26.25" customHeight="1" x14ac:dyDescent="0.15">
      <c r="A202" s="1060">
        <v>1</v>
      </c>
      <c r="B202" s="1060">
        <v>1</v>
      </c>
      <c r="C202" s="426"/>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8"/>
      <c r="AP234" s="429" t="s">
        <v>298</v>
      </c>
      <c r="AQ234" s="429"/>
      <c r="AR234" s="429"/>
      <c r="AS234" s="429"/>
      <c r="AT234" s="429"/>
      <c r="AU234" s="429"/>
      <c r="AV234" s="429"/>
      <c r="AW234" s="429"/>
      <c r="AX234" s="429"/>
      <c r="AY234" s="91">
        <f>$AY$232</f>
        <v>0</v>
      </c>
    </row>
    <row r="235" spans="1:51" ht="26.25"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8"/>
      <c r="AP267" s="429" t="s">
        <v>298</v>
      </c>
      <c r="AQ267" s="429"/>
      <c r="AR267" s="429"/>
      <c r="AS267" s="429"/>
      <c r="AT267" s="429"/>
      <c r="AU267" s="429"/>
      <c r="AV267" s="429"/>
      <c r="AW267" s="429"/>
      <c r="AX267" s="429"/>
      <c r="AY267" s="34">
        <f t="shared" ref="AY267:AY268" si="5">$AY$265</f>
        <v>0</v>
      </c>
    </row>
    <row r="268" spans="1:51" ht="26.25"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8"/>
      <c r="AP300" s="429" t="s">
        <v>298</v>
      </c>
      <c r="AQ300" s="429"/>
      <c r="AR300" s="429"/>
      <c r="AS300" s="429"/>
      <c r="AT300" s="429"/>
      <c r="AU300" s="429"/>
      <c r="AV300" s="429"/>
      <c r="AW300" s="429"/>
      <c r="AX300" s="429"/>
      <c r="AY300" s="34">
        <f t="shared" ref="AY300:AY301" si="6">$AY$298</f>
        <v>0</v>
      </c>
    </row>
    <row r="301" spans="1:51" ht="26.25"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8"/>
      <c r="AP333" s="429" t="s">
        <v>298</v>
      </c>
      <c r="AQ333" s="429"/>
      <c r="AR333" s="429"/>
      <c r="AS333" s="429"/>
      <c r="AT333" s="429"/>
      <c r="AU333" s="429"/>
      <c r="AV333" s="429"/>
      <c r="AW333" s="429"/>
      <c r="AX333" s="429"/>
      <c r="AY333" s="34">
        <f t="shared" ref="AY333:AY334" si="7">$AY$331</f>
        <v>0</v>
      </c>
    </row>
    <row r="334" spans="1:51" ht="26.25"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8"/>
      <c r="AP366" s="429" t="s">
        <v>298</v>
      </c>
      <c r="AQ366" s="429"/>
      <c r="AR366" s="429"/>
      <c r="AS366" s="429"/>
      <c r="AT366" s="429"/>
      <c r="AU366" s="429"/>
      <c r="AV366" s="429"/>
      <c r="AW366" s="429"/>
      <c r="AX366" s="429"/>
      <c r="AY366" s="34">
        <f t="shared" ref="AY366:AY367" si="8">$AY$364</f>
        <v>0</v>
      </c>
    </row>
    <row r="367" spans="1:51" ht="26.25"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8"/>
      <c r="AP399" s="429" t="s">
        <v>298</v>
      </c>
      <c r="AQ399" s="429"/>
      <c r="AR399" s="429"/>
      <c r="AS399" s="429"/>
      <c r="AT399" s="429"/>
      <c r="AU399" s="429"/>
      <c r="AV399" s="429"/>
      <c r="AW399" s="429"/>
      <c r="AX399" s="429"/>
      <c r="AY399" s="34">
        <f t="shared" ref="AY399:AY400" si="9">$AY$397</f>
        <v>0</v>
      </c>
    </row>
    <row r="400" spans="1:51" ht="26.25"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8"/>
      <c r="AP432" s="429" t="s">
        <v>298</v>
      </c>
      <c r="AQ432" s="429"/>
      <c r="AR432" s="429"/>
      <c r="AS432" s="429"/>
      <c r="AT432" s="429"/>
      <c r="AU432" s="429"/>
      <c r="AV432" s="429"/>
      <c r="AW432" s="429"/>
      <c r="AX432" s="429"/>
      <c r="AY432" s="34">
        <f t="shared" ref="AY432:AY433" si="10">$AY$430</f>
        <v>0</v>
      </c>
    </row>
    <row r="433" spans="1:51" ht="26.25"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8"/>
      <c r="AP465" s="429" t="s">
        <v>298</v>
      </c>
      <c r="AQ465" s="429"/>
      <c r="AR465" s="429"/>
      <c r="AS465" s="429"/>
      <c r="AT465" s="429"/>
      <c r="AU465" s="429"/>
      <c r="AV465" s="429"/>
      <c r="AW465" s="429"/>
      <c r="AX465" s="429"/>
      <c r="AY465" s="34">
        <f t="shared" ref="AY465:AY466" si="11">$AY$463</f>
        <v>0</v>
      </c>
    </row>
    <row r="466" spans="1:51" ht="26.25"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8"/>
      <c r="AP498" s="429" t="s">
        <v>298</v>
      </c>
      <c r="AQ498" s="429"/>
      <c r="AR498" s="429"/>
      <c r="AS498" s="429"/>
      <c r="AT498" s="429"/>
      <c r="AU498" s="429"/>
      <c r="AV498" s="429"/>
      <c r="AW498" s="429"/>
      <c r="AX498" s="429"/>
      <c r="AY498" s="34">
        <f t="shared" ref="AY498:AY499" si="12">$AY$496</f>
        <v>0</v>
      </c>
    </row>
    <row r="499" spans="1:51" ht="26.25"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8"/>
      <c r="AP531" s="429" t="s">
        <v>298</v>
      </c>
      <c r="AQ531" s="429"/>
      <c r="AR531" s="429"/>
      <c r="AS531" s="429"/>
      <c r="AT531" s="429"/>
      <c r="AU531" s="429"/>
      <c r="AV531" s="429"/>
      <c r="AW531" s="429"/>
      <c r="AX531" s="429"/>
      <c r="AY531" s="34">
        <f t="shared" ref="AY531:AY532" si="13">$AY$529</f>
        <v>0</v>
      </c>
    </row>
    <row r="532" spans="1:51" ht="26.25"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8"/>
      <c r="AP564" s="429" t="s">
        <v>298</v>
      </c>
      <c r="AQ564" s="429"/>
      <c r="AR564" s="429"/>
      <c r="AS564" s="429"/>
      <c r="AT564" s="429"/>
      <c r="AU564" s="429"/>
      <c r="AV564" s="429"/>
      <c r="AW564" s="429"/>
      <c r="AX564" s="429"/>
      <c r="AY564" s="34">
        <f t="shared" ref="AY564:AY565" si="14">$AY$562</f>
        <v>0</v>
      </c>
    </row>
    <row r="565" spans="1:51" ht="26.25"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8"/>
      <c r="AP597" s="429" t="s">
        <v>298</v>
      </c>
      <c r="AQ597" s="429"/>
      <c r="AR597" s="429"/>
      <c r="AS597" s="429"/>
      <c r="AT597" s="429"/>
      <c r="AU597" s="429"/>
      <c r="AV597" s="429"/>
      <c r="AW597" s="429"/>
      <c r="AX597" s="429"/>
      <c r="AY597" s="34">
        <f t="shared" ref="AY597:AY598" si="15">$AY$595</f>
        <v>0</v>
      </c>
    </row>
    <row r="598" spans="1:51" ht="26.25"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8"/>
      <c r="AP630" s="429" t="s">
        <v>298</v>
      </c>
      <c r="AQ630" s="429"/>
      <c r="AR630" s="429"/>
      <c r="AS630" s="429"/>
      <c r="AT630" s="429"/>
      <c r="AU630" s="429"/>
      <c r="AV630" s="429"/>
      <c r="AW630" s="429"/>
      <c r="AX630" s="429"/>
      <c r="AY630" s="34">
        <f t="shared" ref="AY630:AY631" si="16">$AY$628</f>
        <v>0</v>
      </c>
    </row>
    <row r="631" spans="1:51" ht="26.25"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6"/>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8"/>
      <c r="AP663" s="429" t="s">
        <v>298</v>
      </c>
      <c r="AQ663" s="429"/>
      <c r="AR663" s="429"/>
      <c r="AS663" s="429"/>
      <c r="AT663" s="429"/>
      <c r="AU663" s="429"/>
      <c r="AV663" s="429"/>
      <c r="AW663" s="429"/>
      <c r="AX663" s="429"/>
      <c r="AY663" s="34">
        <f t="shared" ref="AY663:AY664" si="17">$AY$661</f>
        <v>0</v>
      </c>
    </row>
    <row r="664" spans="1:51" ht="26.25"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8"/>
      <c r="AP696" s="429" t="s">
        <v>298</v>
      </c>
      <c r="AQ696" s="429"/>
      <c r="AR696" s="429"/>
      <c r="AS696" s="429"/>
      <c r="AT696" s="429"/>
      <c r="AU696" s="429"/>
      <c r="AV696" s="429"/>
      <c r="AW696" s="429"/>
      <c r="AX696" s="429"/>
      <c r="AY696" s="34">
        <f t="shared" ref="AY696:AY697" si="18">$AY$694</f>
        <v>0</v>
      </c>
    </row>
    <row r="697" spans="1:51" ht="26.25"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8"/>
      <c r="AP729" s="429" t="s">
        <v>298</v>
      </c>
      <c r="AQ729" s="429"/>
      <c r="AR729" s="429"/>
      <c r="AS729" s="429"/>
      <c r="AT729" s="429"/>
      <c r="AU729" s="429"/>
      <c r="AV729" s="429"/>
      <c r="AW729" s="429"/>
      <c r="AX729" s="429"/>
      <c r="AY729" s="34">
        <f t="shared" ref="AY729:AY730" si="19">$AY$727</f>
        <v>0</v>
      </c>
    </row>
    <row r="730" spans="1:51" ht="26.25"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8"/>
      <c r="AP762" s="429" t="s">
        <v>298</v>
      </c>
      <c r="AQ762" s="429"/>
      <c r="AR762" s="429"/>
      <c r="AS762" s="429"/>
      <c r="AT762" s="429"/>
      <c r="AU762" s="429"/>
      <c r="AV762" s="429"/>
      <c r="AW762" s="429"/>
      <c r="AX762" s="429"/>
      <c r="AY762" s="34">
        <f t="shared" ref="AY762:AY763" si="20">$AY$760</f>
        <v>0</v>
      </c>
    </row>
    <row r="763" spans="1:51" ht="26.25"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8"/>
      <c r="AP795" s="429" t="s">
        <v>298</v>
      </c>
      <c r="AQ795" s="429"/>
      <c r="AR795" s="429"/>
      <c r="AS795" s="429"/>
      <c r="AT795" s="429"/>
      <c r="AU795" s="429"/>
      <c r="AV795" s="429"/>
      <c r="AW795" s="429"/>
      <c r="AX795" s="429"/>
      <c r="AY795" s="34">
        <f t="shared" ref="AY795:AY796" si="21">$AY$793</f>
        <v>0</v>
      </c>
    </row>
    <row r="796" spans="1:51" ht="26.25"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8"/>
      <c r="AP828" s="429" t="s">
        <v>298</v>
      </c>
      <c r="AQ828" s="429"/>
      <c r="AR828" s="429"/>
      <c r="AS828" s="429"/>
      <c r="AT828" s="429"/>
      <c r="AU828" s="429"/>
      <c r="AV828" s="429"/>
      <c r="AW828" s="429"/>
      <c r="AX828" s="429"/>
      <c r="AY828" s="34">
        <f t="shared" ref="AY828:AY829" si="22">$AY$826</f>
        <v>0</v>
      </c>
    </row>
    <row r="829" spans="1:51" ht="26.25"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8"/>
      <c r="AP861" s="429" t="s">
        <v>298</v>
      </c>
      <c r="AQ861" s="429"/>
      <c r="AR861" s="429"/>
      <c r="AS861" s="429"/>
      <c r="AT861" s="429"/>
      <c r="AU861" s="429"/>
      <c r="AV861" s="429"/>
      <c r="AW861" s="429"/>
      <c r="AX861" s="429"/>
      <c r="AY861" s="34">
        <f t="shared" ref="AY861:AY862" si="23">$AY$859</f>
        <v>0</v>
      </c>
    </row>
    <row r="862" spans="1:51" ht="26.25"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8"/>
      <c r="AP894" s="429" t="s">
        <v>298</v>
      </c>
      <c r="AQ894" s="429"/>
      <c r="AR894" s="429"/>
      <c r="AS894" s="429"/>
      <c r="AT894" s="429"/>
      <c r="AU894" s="429"/>
      <c r="AV894" s="429"/>
      <c r="AW894" s="429"/>
      <c r="AX894" s="429"/>
      <c r="AY894" s="34">
        <f t="shared" ref="AY894:AY895" si="24">$AY$892</f>
        <v>0</v>
      </c>
    </row>
    <row r="895" spans="1:51" ht="26.25"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8"/>
      <c r="AP927" s="429" t="s">
        <v>298</v>
      </c>
      <c r="AQ927" s="429"/>
      <c r="AR927" s="429"/>
      <c r="AS927" s="429"/>
      <c r="AT927" s="429"/>
      <c r="AU927" s="429"/>
      <c r="AV927" s="429"/>
      <c r="AW927" s="429"/>
      <c r="AX927" s="429"/>
      <c r="AY927" s="34">
        <f t="shared" ref="AY927:AY928" si="25">$AY$925</f>
        <v>0</v>
      </c>
    </row>
    <row r="928" spans="1:51" ht="26.25" customHeight="1" x14ac:dyDescent="0.15">
      <c r="A928" s="1060">
        <v>1</v>
      </c>
      <c r="B928" s="1060">
        <v>1</v>
      </c>
      <c r="C928" s="426"/>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8"/>
      <c r="AP960" s="429" t="s">
        <v>298</v>
      </c>
      <c r="AQ960" s="429"/>
      <c r="AR960" s="429"/>
      <c r="AS960" s="429"/>
      <c r="AT960" s="429"/>
      <c r="AU960" s="429"/>
      <c r="AV960" s="429"/>
      <c r="AW960" s="429"/>
      <c r="AX960" s="429"/>
      <c r="AY960" s="34">
        <f t="shared" ref="AY960:AY961" si="26">$AY$958</f>
        <v>0</v>
      </c>
    </row>
    <row r="961" spans="1:51" ht="26.25"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8"/>
      <c r="AP993" s="429" t="s">
        <v>298</v>
      </c>
      <c r="AQ993" s="429"/>
      <c r="AR993" s="429"/>
      <c r="AS993" s="429"/>
      <c r="AT993" s="429"/>
      <c r="AU993" s="429"/>
      <c r="AV993" s="429"/>
      <c r="AW993" s="429"/>
      <c r="AX993" s="429"/>
      <c r="AY993" s="34">
        <f t="shared" ref="AY993:AY994" si="27">$AY$991</f>
        <v>0</v>
      </c>
    </row>
    <row r="994" spans="1:51" ht="26.25"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2021-09-21T01:28:20Z</cp:lastPrinted>
  <dcterms:created xsi:type="dcterms:W3CDTF">2012-03-13T00:50:25Z</dcterms:created>
  <dcterms:modified xsi:type="dcterms:W3CDTF">2021-09-21T01:28:36Z</dcterms:modified>
</cp:coreProperties>
</file>