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<sst xmlns="http://schemas.openxmlformats.org/spreadsheetml/2006/main" count="3076" uniqueCount="789">
  <si>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</si>
  <si>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</si>
  <si>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</si>
  <si>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</si>
  <si>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</si>
  <si>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</si>
  <si>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</si>
  <si>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</si>
  <si>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</si>
  <si>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</si>
  <si>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</si>
  <si>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</si>
  <si>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</si>
  <si>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</si>
  <si>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</si>
  <si>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</si>
  <si>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</si>
  <si>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</si>
  <si>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</si>
  <si>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</si>
  <si>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</si>
  <si>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</si>
  <si>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</si>
  <si>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</si>
  <si>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</si>
  <si>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</si>
  <si>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</si>
  <si>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</si>
  <si>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</si>
  <si>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</si>
  <si>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</si>
  <si>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</si>
  <si>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</si>
  <si>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</si>
  <si>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</si>
  <si>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</si>
  <si>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</si>
  <si>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</si>
  <si>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</si>
  <si>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</si>
  <si>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</si>
  <si>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</si>
  <si>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</si>
  <si>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</si>
  <si>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</si>
  <si>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</si>
  <si>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</si>
  <si>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</si>
  <si>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</si>
  <si>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</si>
  <si>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</si>
  <si>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</si>
  <si>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</si>
  <si>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</si>
  <si>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</si>
  <si>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</si>
  <si>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</si>
  <si>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</si>
  <si>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</si>
  <si>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</si>
  <si>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</si>
  <si>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</si>
  <si>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</si>
  <si>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</si>
  <si>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</si>
  <si>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</si>
  <si>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</si>
  <si>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</si>
  <si>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</si>
  <si>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</si>
  <si>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</si>
  <si>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</si>
  <si>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</si>
  <si>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</si>
  <si>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</si>
  <si>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</si>
  <si>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</si>
  <si>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</si>
  <si>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</si>
  <si>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</si>
  <si>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</si>
  <si>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</si>
  <si>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</si>
  <si>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</si>
  <si>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</si>
  <si>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</si>
  <si>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</si>
  <si>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</si>
  <si>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</si>
  <si>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</si>
  <si>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</si>
  <si>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</si>
  <si>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</si>
  <si>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</si>
  <si>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</si>
  <si>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</si>
  <si>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</si>
  <si>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</si>
  <si>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</si>
  <si>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</si>
  <si>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</si>
  <si>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</si>
  <si>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</si>
  <si>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</si>
  <si>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</si>
  <si>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</si>
  <si>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</si>
  <si>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</si>
  <si>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</si>
  <si>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</si>
  <si>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</si>
  <si>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</si>
  <si>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</si>
  <si>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</si>
  <si>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</si>
  <si>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</si>
  <si>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</si>
  <si>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</si>
  <si>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</si>
  <si>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</si>
  <si>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</si>
  <si>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</si>
  <si>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</si>
  <si>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</si>
  <si>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</si>
  <si>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</si>
  <si>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</si>
  <si>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</si>
  <si>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</si>
  <si>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</si>
  <si>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</si>
  <si>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</si>
  <si>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</si>
  <si>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</si>
  <si>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</si>
  <si>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</si>
  <si>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</si>
  <si>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</si>
  <si>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</si>
  <si>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</si>
  <si>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</si>
  <si>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</si>
  <si>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</si>
  <si>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</si>
  <si>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</si>
  <si>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</si>
  <si>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</si>
  <si>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</si>
  <si>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</si>
  <si>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</si>
  <si>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</si>
  <si>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</si>
  <si>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</si>
  <si>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</si>
  <si>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</si>
  <si>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</si>
  <si>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</si>
  <si>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</si>
  <si>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</si>
  <si>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</si>
  <si>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</si>
  <si>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</si>
  <si>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</si>
  <si>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</si>
  <si>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</si>
  <si>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</si>
  <si>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</si>
  <si>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</si>
  <si>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</si>
  <si>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</si>
  <si>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</si>
  <si>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</si>
  <si>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</si>
  <si>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</si>
  <si>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</si>
  <si>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</si>
  <si>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</si>
  <si>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</si>
  <si>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</si>
  <si>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</si>
  <si>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</si>
  <si>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</si>
  <si>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</si>
  <si>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</si>
  <si>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</si>
  <si>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</si>
  <si>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</si>
  <si>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</si>
  <si>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</si>
  <si>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</si>
  <si>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</si>
  <si>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</si>
  <si>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</si>
  <si>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</si>
  <si>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</si>
  <si>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</si>
  <si>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</si>
  <si>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</si>
  <si>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</si>
  <si>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</si>
  <si>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</si>
  <si>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</si>
  <si>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</si>
  <si>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</si>
  <si>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</si>
  <si>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</si>
  <si>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</si>
  <si>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</si>
  <si>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</si>
  <si>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</si>
  <si>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</si>
  <si>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</si>
  <si>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</si>
  <si>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</si>
  <si>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</si>
  <si>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</si>
  <si>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</si>
  <si>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</si>
  <si>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</si>
  <si>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</si>
  <si>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</si>
  <si>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</si>
  <si>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</si>
  <si>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</si>
  <si>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</si>
  <si>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</si>
  <si>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</si>
  <si>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</si>
  <si>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</si>
  <si>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</si>
  <si>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</si>
  <si>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</si>
  <si>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</si>
  <si>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</si>
  <si>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</si>
  <si>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</si>
  <si>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</si>
  <si>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</si>
  <si>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</si>
  <si>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</si>
  <si>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</si>
  <si>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</si>
  <si>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</si>
  <si>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</si>
  <si>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</si>
  <si>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</si>
  <si>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</si>
  <si>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</si>
  <si>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</si>
  <si>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</si>
  <si>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</si>
  <si>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</si>
  <si>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</si>
  <si>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</si>
  <si>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</si>
  <si>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</si>
  <si>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</si>
  <si>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</si>
  <si>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</si>
  <si>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</si>
  <si>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</si>
  <si>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</si>
  <si>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</si>
  <si>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</si>
  <si>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</si>
  <si>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</si>
  <si>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</si>
  <si>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</si>
  <si>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</si>
  <si>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</si>
  <si>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</si>
  <si>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</si>
  <si>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</si>
  <si>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</si>
  <si>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</si>
  <si>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</si>
  <si>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</si>
  <si>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</si>
  <si>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</si>
  <si>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</si>
  <si>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</si>
  <si>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</si>
  <si>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</si>
  <si>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</si>
  <si>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</si>
  <si>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</si>
  <si>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</si>
  <si>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</si>
  <si>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</si>
  <si>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</si>
  <si>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</si>
  <si>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</si>
  <si>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</si>
  <si>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</si>
  <si>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</si>
  <si>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</si>
  <si>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</si>
  <si>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</si>
  <si>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</si>
  <si>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</si>
  <si>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</si>
  <si>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</si>
  <si>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</si>
  <si>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</si>
  <si>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</si>
  <si>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</si>
  <si>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</si>
  <si>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</si>
  <si>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</si>
  <si>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</si>
  <si>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</si>
  <si>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</si>
  <si>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</si>
  <si>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</si>
  <si>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</si>
  <si>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</si>
  <si>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</si>
  <si>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</si>
  <si>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</si>
  <si>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</si>
  <si>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</si>
  <si>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</si>
  <si>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</si>
  <si>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</si>
  <si>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</si>
  <si>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</si>
  <si>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</si>
  <si>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</si>
  <si>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</si>
  <si>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</si>
  <si>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</si>
  <si>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</si>
  <si>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</si>
  <si>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</si>
  <si>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</si>
  <si>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</si>
  <si>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</si>
  <si>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</si>
  <si>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</si>
  <si>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</si>
  <si>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</si>
  <si>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</si>
  <si>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</si>
  <si>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</si>
  <si>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</si>
  <si>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</si>
  <si>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</si>
  <si>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</si>
  <si>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</si>
  <si>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</si>
  <si>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</si>
  <si>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</si>
  <si>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</si>
  <si>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</si>
  <si>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</si>
  <si>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</si>
  <si>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</si>
  <si>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</si>
  <si>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</si>
  <si>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</si>
  <si>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</si>
  <si>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</si>
  <si>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</si>
  <si>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</si>
  <si>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</si>
  <si>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</si>
  <si>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</si>
  <si>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</si>
  <si>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</si>
  <si>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</si>
  <si>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</si>
  <si>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</si>
  <si>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</si>
  <si>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</si>
  <si>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</si>
  <si>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</si>
  <si>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</si>
  <si>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</si>
  <si>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</si>
  <si>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</si>
  <si>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</si>
  <si>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</si>
  <si>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</si>
  <si>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</si>
  <si>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</si>
  <si>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</si>
  <si>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</si>
  <si>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</si>
  <si>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</si>
  <si>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</si>
  <si>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</si>
  <si>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</si>
  <si>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</si>
  <si>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</si>
  <si>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</si>
  <si>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</si>
  <si>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</si>
  <si>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</si>
  <si>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</si>
  <si>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</si>
  <si>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</si>
  <si>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</si>
  <si>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</si>
  <si>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</si>
  <si>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</si>
  <si>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</si>
  <si>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</si>
  <si>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</si>
  <si>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</si>
  <si>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</si>
  <si>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</si>
  <si>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</si>
  <si>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</si>
  <si>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</si>
  <si>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</si>
  <si>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</si>
  <si>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</si>
  <si>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</si>
  <si>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</si>
  <si>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</si>
  <si>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</si>
  <si>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</si>
  <si>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</si>
  <si>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</si>
  <si>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</si>
  <si>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</si>
  <si>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</si>
  <si>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</si>
  <si>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</si>
  <si>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</si>
  <si>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</si>
  <si>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</si>
  <si>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</si>
  <si>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</si>
  <si>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</si>
  <si>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</si>
  <si>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</si>
  <si>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</si>
  <si>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</si>
  <si>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</si>
  <si>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</si>
  <si>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</si>
  <si>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</si>
  <si>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</si>
  <si>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</si>
  <si>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</si>
  <si>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</si>
  <si>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</si>
  <si>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</si>
  <si>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</si>
  <si>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</si>
  <si>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</si>
  <si>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</si>
  <si>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</si>
  <si>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</si>
  <si>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</si>
  <si>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</si>
  <si>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</si>
  <si>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</si>
  <si>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</si>
  <si>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</si>
  <si>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</si>
  <si>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</si>
  <si>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</si>
  <si>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</si>
  <si>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</si>
  <si>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</si>
  <si>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</si>
  <si>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</si>
  <si>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</si>
  <si>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</si>
  <si>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</si>
  <si>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</si>
  <si>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</si>
  <si>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</si>
  <si>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</si>
  <si>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</si>
  <si>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</si>
  <si>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</si>
  <si>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</si>
  <si>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</si>
  <si>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</si>
  <si>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</si>
  <si>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</si>
  <si>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</si>
  <si>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</si>
  <si>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</si>
  <si>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</si>
  <si>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</si>
  <si>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</si>
  <si>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</si>
  <si>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</si>
  <si>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</si>
  <si>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</si>
  <si>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</si>
  <si>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</si>
  <si>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</si>
  <si>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</si>
  <si>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</si>
  <si>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</si>
  <si>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</si>
  <si>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</si>
  <si>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</si>
  <si>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</si>
  <si>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</si>
  <si>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</si>
  <si>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</si>
  <si>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</si>
  <si>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</si>
  <si>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</si>
  <si>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</si>
  <si>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</si>
  <si>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</si>
  <si>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</si>
  <si>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</si>
  <si>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</si>
  <si>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</si>
  <si>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</si>
  <si>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</si>
  <si>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</si>
  <si>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</si>
  <si>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</si>
  <si>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</si>
  <si>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</si>
  <si>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</si>
  <si>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</si>
  <si>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</si>
  <si>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</si>
  <si>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</si>
  <si>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</si>
  <si>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</si>
  <si>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</si>
  <si>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</si>
  <si>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</si>
  <si>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</si>
  <si>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</si>
  <si>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</si>
  <si>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</si>
  <si>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</si>
  <si>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</si>
  <si>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</si>
  <si>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</si>
  <si>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</si>
  <si>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</si>
  <si>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</si>
  <si>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</si>
  <si>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</si>
  <si>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</si>
  <si>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</si>
  <si>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</si>
  <si>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</si>
  <si>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</si>
  <si>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</si>
  <si>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</si>
  <si>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</si>
  <si>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</si>
  <si>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</si>
  <si>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</si>
  <si>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</si>
  <si>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</si>
  <si>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</si>
  <si>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</si>
  <si>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</si>
  <si>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</si>
  <si>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</si>
  <si>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</si>
  <si>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</si>
  <si>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</si>
  <si>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</si>
  <si>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</si>
  <si>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</si>
  <si>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</si>
  <si>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</si>
  <si>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</si>
  <si>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</si>
  <si>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</si>
  <si>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</si>
  <si>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</si>
  <si>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</si>
  <si>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</si>
  <si>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</si>
  <si>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</si>
  <si>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</si>
  <si>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</si>
  <si>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</si>
  <si>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</si>
  <si>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</si>
  <si>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</si>
  <si>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</si>
  <si>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</si>
  <si>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</si>
  <si>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</si>
  <si>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</si>
  <si>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</si>
  <si>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</si>
  <si>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</si>
  <si>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</si>
  <si>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</si>
  <si>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</si>
  <si>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</si>
  <si>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</si>
  <si>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</si>
  <si>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</si>
  <si>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</si>
  <si>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</si>
  <si>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</si>
  <si>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</si>
  <si>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</si>
  <si>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</si>
  <si>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</si>
  <si>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</si>
  <si>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</si>
  <si>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</si>
  <si>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</si>
  <si>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</si>
  <si>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</si>
  <si>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</si>
  <si>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</si>
  <si>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</si>
  <si>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</si>
  <si>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</si>
  <si>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</si>
  <si>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</si>
  <si>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</si>
  <si>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</si>
  <si>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</si>
  <si>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</si>
  <si>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</si>
  <si>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</si>
  <si>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</si>
  <si>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</si>
  <si>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</si>
  <si>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</si>
  <si>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</si>
  <si>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</si>
  <si>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</si>
  <si>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</si>
  <si>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</si>
  <si>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</si>
  <si>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</si>
  <si>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</si>
  <si>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</si>
  <si>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</si>
  <si>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</si>
  <si>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</si>
  <si>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</si>
  <si>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</si>
  <si>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</si>
  <si>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</si>
  <si>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</si>
  <si>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</si>
  <si>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</si>
  <si>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</si>
  <si>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</si>
  <si>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</si>
  <si>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</si>
  <si>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</si>
  <si>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</si>
  <si>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</si>
  <si>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</si>
  <si>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</si>
  <si>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</si>
  <si>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</si>
  <si>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</si>
  <si>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</si>
  <si>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</si>
  <si>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</si>
  <si>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</si>
  <si>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</si>
  <si>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</si>
  <si>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</si>
  <si>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</si>
  <si>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</si>
  <si>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</si>
  <si>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</si>
  <si>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</si>
  <si>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</si>
  <si>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</si>
  <si>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</si>
  <si>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</si>
  <si>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</si>
  <si>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</si>
  <si>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</si>
  <si>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</si>
  <si>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</si>
  <si>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</si>
  <si>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</si>
  <si>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</si>
  <si>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</si>
  <si>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</si>
  <si>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</si>
  <si>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</si>
  <si>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</si>
  <si>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</si>
  <si>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</si>
  <si>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</si>
  <si>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</si>
  <si>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</si>
  <si>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</si>
  <si>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</si>
  <si>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</si>
  <si>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</si>
  <si>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</si>
  <si>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</si>
  <si>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</si>
  <si>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</si>
  <si>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</si>
  <si>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</si>
  <si>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</si>
  <si>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</si>
  <si>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</si>
  <si>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</si>
  <si>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</si>
  <si>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</si>
  <si>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</si>
  <si>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</si>
  <si>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統計法第9条（基幹統計調査）</t>
  </si>
  <si>
    <t>学校の教員構成及び教員の個人属性、職務態様並びに異動状況等を明らかにし、広く国民や研究者等が活用しやすい学校教育行政上の基礎資料を得る。</t>
  </si>
  <si>
    <t>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令和元年度は、調査の実施年度である。</t>
  </si>
  <si>
    <t>-</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</si>
  <si>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</si>
  <si>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</si>
  <si>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</si>
  <si>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</si>
  <si>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</si>
  <si>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</si>
  <si>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</si>
  <si>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</si>
  <si>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t>
    <phoneticPr fontId="5"/>
  </si>
  <si>
    <t>円</t>
  </si>
  <si>
    <t>円/部</t>
    <phoneticPr fontId="5"/>
  </si>
  <si>
    <t>1　新しい時代に向けた教育政策の推進</t>
    <phoneticPr fontId="5"/>
  </si>
  <si>
    <t>1-1 教育分野に関する客観的根拠に基づく政策立案の推進</t>
    <phoneticPr fontId="5"/>
  </si>
  <si>
    <t>教育統計調査ホームページの統計表へのアクセス件数</t>
    <phoneticPr fontId="5"/>
  </si>
  <si>
    <t>調査票情報の二次的利用及び提供の件数</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</si>
  <si>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</si>
  <si>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</si>
  <si>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0044</t>
  </si>
  <si>
    <t>0042</t>
  </si>
  <si>
    <t>0005</t>
  </si>
  <si>
    <t>○</t>
  </si>
  <si>
    <t>学校教員統計調査</t>
    <phoneticPr fontId="5"/>
  </si>
  <si>
    <t>昭和22年度</t>
    <phoneticPr fontId="5"/>
  </si>
  <si>
    <t>終了予定なし</t>
    <phoneticPr fontId="5"/>
  </si>
  <si>
    <t>総合教育政策局</t>
    <phoneticPr fontId="5"/>
  </si>
  <si>
    <t>調査企画課</t>
    <phoneticPr fontId="5"/>
  </si>
  <si>
    <t>-</t>
    <phoneticPr fontId="5"/>
  </si>
  <si>
    <t>-</t>
    <phoneticPr fontId="5"/>
  </si>
  <si>
    <t>調査企画課長
大野　彰子</t>
    <phoneticPr fontId="5"/>
  </si>
  <si>
    <t>-</t>
    <phoneticPr fontId="5"/>
  </si>
  <si>
    <t xml:space="preserve">国の教員に関する教育行政施策の検討・策定のための基礎資料となっている。                 </t>
  </si>
  <si>
    <t>当事業は、統計法に基づく基幹統計調査を実施するものであり、国がその統計の作成者になることが法律により定められている。</t>
  </si>
  <si>
    <t xml:space="preserve">国の教員に関する教育行政施策の検討・策定のための基礎資料であり、優先度が高い事業である。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</si>
  <si>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統計法に基づく基幹統計調査であり、法定受託事務であることから、地方財政法第十条の四第一項第二号及び第十七条によって調査に必要な経費をすべて国が支出することになっている。</t>
  </si>
  <si>
    <t>‐</t>
  </si>
  <si>
    <t>無</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</si>
  <si>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</si>
  <si>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</si>
  <si>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</si>
  <si>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</si>
  <si>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</si>
  <si>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</si>
  <si>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</si>
  <si>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</si>
  <si>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国の教員に関する教育行政施策の検討・策定のための基礎資料等として活用されている。 </t>
  </si>
  <si>
    <t xml:space="preserve">当事業は、統計法に基づく3年周期の基幹統計調査であり、学校の教員構成並びに教員の個人属性及び異動状況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                                           </t>
  </si>
  <si>
    <t xml:space="preserve">今後も引き続き、限られた予算の中で調査実施経費を厳正に精査しつつ、事業の重要性や長期継続の観点から、その推進を図る必要がある。                                                   </t>
  </si>
  <si>
    <t>554,100/1,210</t>
    <phoneticPr fontId="5"/>
  </si>
  <si>
    <t>公的統計の整備に関する基本的な計画
（令和2年6月2日閣議決定）</t>
    <rPh sb="19" eb="21">
      <t>レイワ</t>
    </rPh>
    <phoneticPr fontId="5"/>
  </si>
  <si>
    <t>学校教員統計調査（https://www.mext.go.jp/b_menu/toukei/chousa01/kyouin/1268573.htm）
政府統計の総合窓口（https://www.e-stat.go.jp/SG1/estat/eStatTopPortal.do）
当該調査が開始した年度は「昭和22年」からであるが、3年周期の調査であり、必要に応じて予算措置されているものである。</t>
    <phoneticPr fontId="5"/>
  </si>
  <si>
    <t>※本省執行分　庁費1.2百万円（(A)を含む）</t>
    <rPh sb="1" eb="3">
      <t>ホンショウ</t>
    </rPh>
    <rPh sb="3" eb="5">
      <t>シッコウ</t>
    </rPh>
    <rPh sb="5" eb="6">
      <t>ブン</t>
    </rPh>
    <rPh sb="7" eb="8">
      <t>チョウ</t>
    </rPh>
    <rPh sb="8" eb="9">
      <t>ヒ</t>
    </rPh>
    <rPh sb="12" eb="15">
      <t>ヒャクマンエン</t>
    </rPh>
    <rPh sb="20" eb="21">
      <t>フク</t>
    </rPh>
    <phoneticPr fontId="5"/>
  </si>
  <si>
    <t>報告書印刷</t>
    <rPh sb="0" eb="3">
      <t>ホウコクショ</t>
    </rPh>
    <rPh sb="3" eb="5">
      <t>インサツ</t>
    </rPh>
    <phoneticPr fontId="5"/>
  </si>
  <si>
    <t>株式会社双葉レイアウト</t>
    <rPh sb="0" eb="4">
      <t>カブシキガイシャ</t>
    </rPh>
    <rPh sb="4" eb="6">
      <t>フタバ</t>
    </rPh>
    <phoneticPr fontId="5"/>
  </si>
  <si>
    <t>-</t>
    <phoneticPr fontId="5"/>
  </si>
  <si>
    <t>文教・科学技術</t>
  </si>
  <si>
    <t>ライフステージを通じた教育政策全体について、エビデンスに基づく実効性あるPDCAサイクルを確立</t>
    <phoneticPr fontId="5"/>
  </si>
  <si>
    <t>調査データの二次利用件数</t>
    <rPh sb="0" eb="2">
      <t>チョウサ</t>
    </rPh>
    <rPh sb="6" eb="8">
      <t>ニジ</t>
    </rPh>
    <rPh sb="8" eb="10">
      <t>リヨウ</t>
    </rPh>
    <rPh sb="10" eb="12">
      <t>ケンスウ</t>
    </rPh>
    <phoneticPr fontId="5"/>
  </si>
  <si>
    <t>教育改革に関する基本的な施策を企画・推進するにあたって，本事業によって得られた統計データが必要不可欠である。また，統計利用者の利便性の向上等により，調査票情報の二次利用件数が増加することで，統計情報の利用促進が図られ，エビデンスに基づく実効性あるPDCAサイクルの確立につながる。</t>
    <rPh sb="82" eb="84">
      <t>リヨウ</t>
    </rPh>
    <phoneticPr fontId="5"/>
  </si>
  <si>
    <t>-</t>
    <phoneticPr fontId="5"/>
  </si>
  <si>
    <t>職員旅費</t>
    <rPh sb="0" eb="2">
      <t>ショクイン</t>
    </rPh>
    <rPh sb="2" eb="4">
      <t>リョヒ</t>
    </rPh>
    <phoneticPr fontId="5"/>
  </si>
  <si>
    <t>教育統計調査委託費</t>
    <rPh sb="0" eb="2">
      <t>キョウイク</t>
    </rPh>
    <rPh sb="2" eb="4">
      <t>トウケイ</t>
    </rPh>
    <rPh sb="4" eb="6">
      <t>チョウサ</t>
    </rPh>
    <rPh sb="6" eb="8">
      <t>イタク</t>
    </rPh>
    <rPh sb="8" eb="9">
      <t>ヒ</t>
    </rPh>
    <phoneticPr fontId="5"/>
  </si>
  <si>
    <t>庁費</t>
    <rPh sb="0" eb="2">
      <t>チョウヒ</t>
    </rPh>
    <phoneticPr fontId="5"/>
  </si>
  <si>
    <t>※金額は単位未満四捨五入して記載していることから、合計が一致しない場合がある。
本調査は３年周期で実施するものであり、令和４年度は調査実施年度のため増。</t>
    <rPh sb="60" eb="62">
      <t>レイワ</t>
    </rPh>
    <rPh sb="63" eb="65">
      <t>ネンド</t>
    </rPh>
    <rPh sb="66" eb="68">
      <t>チョウサ</t>
    </rPh>
    <rPh sb="68" eb="70">
      <t>ジッシ</t>
    </rPh>
    <rPh sb="70" eb="72">
      <t>ネンド</t>
    </rPh>
    <rPh sb="75" eb="76">
      <t>ゾウ</t>
    </rPh>
    <phoneticPr fontId="5"/>
  </si>
  <si>
    <t>-</t>
    <phoneticPr fontId="5"/>
  </si>
  <si>
    <t>外部有識者による点検対象外</t>
    <phoneticPr fontId="5"/>
  </si>
  <si>
    <t>事業内容の一部改善</t>
  </si>
  <si>
    <t>この事業は、令和2年度の実績が目標値を下回っていることから調査の成果の利活用の更なる促進に努めるべきである。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</si>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</sst>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31</xdr:col>
      <xdr:colOff>7471</xdr:colOff>
      <xdr:row>754</xdr:row>
      <xdr:rowOff>41088</xdr:rowOff>
    </xdr:to>
    <xdr:sp macro="" textlink="">
      <xdr:nvSpPr>
        <xdr:cNvPr id="8" name="正方形/長方形 7">
          <a:extLst>
            <a:ext uri="{FF2B5EF4-FFF2-40B4-BE49-F238E27FC236}">
              <a16:creationId xmlns:a16="http://schemas.microsoft.com/office/drawing/2014/main" id="{2F3841A8-FCB6-44CF-8FD9-4AAF36EEEFC0}"/>
            </a:ext>
          </a:extLst>
        </xdr:cNvPr>
        <xdr:cNvSpPr/>
      </xdr:nvSpPr>
      <xdr:spPr>
        <a:xfrm>
          <a:off x="2000250" y="44757975"/>
          <a:ext cx="4408021" cy="18032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1.2</a:t>
          </a:r>
          <a:r>
            <a:rPr kumimoji="1" lang="ja-JP" altLang="en-US" sz="1400">
              <a:solidFill>
                <a:schemeClr val="tx1"/>
              </a:solidFill>
            </a:rPr>
            <a:t>百万円</a:t>
          </a:r>
        </a:p>
      </xdr:txBody>
    </xdr:sp>
    <xdr:clientData/>
  </xdr:twoCellAnchor>
  <xdr:twoCellAnchor>
    <xdr:from>
      <xdr:col>10</xdr:col>
      <xdr:colOff>22412</xdr:colOff>
      <xdr:row>754</xdr:row>
      <xdr:rowOff>212912</xdr:rowOff>
    </xdr:from>
    <xdr:to>
      <xdr:col>29</xdr:col>
      <xdr:colOff>165101</xdr:colOff>
      <xdr:row>756</xdr:row>
      <xdr:rowOff>13447</xdr:rowOff>
    </xdr:to>
    <xdr:sp macro="" textlink="">
      <xdr:nvSpPr>
        <xdr:cNvPr id="9" name="大かっこ 8">
          <a:extLst>
            <a:ext uri="{FF2B5EF4-FFF2-40B4-BE49-F238E27FC236}">
              <a16:creationId xmlns:a16="http://schemas.microsoft.com/office/drawing/2014/main" id="{FED1751B-710B-405D-868E-D38D2AB9DC11}"/>
            </a:ext>
          </a:extLst>
        </xdr:cNvPr>
        <xdr:cNvSpPr/>
      </xdr:nvSpPr>
      <xdr:spPr>
        <a:xfrm>
          <a:off x="2222687" y="46733012"/>
          <a:ext cx="3943164" cy="5053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17</xdr:col>
      <xdr:colOff>100853</xdr:colOff>
      <xdr:row>756</xdr:row>
      <xdr:rowOff>212911</xdr:rowOff>
    </xdr:from>
    <xdr:to>
      <xdr:col>22</xdr:col>
      <xdr:colOff>108324</xdr:colOff>
      <xdr:row>759</xdr:row>
      <xdr:rowOff>161364</xdr:rowOff>
    </xdr:to>
    <xdr:sp macro="" textlink="">
      <xdr:nvSpPr>
        <xdr:cNvPr id="10" name="矢印: 下 3">
          <a:extLst>
            <a:ext uri="{FF2B5EF4-FFF2-40B4-BE49-F238E27FC236}">
              <a16:creationId xmlns:a16="http://schemas.microsoft.com/office/drawing/2014/main" id="{EE19F334-1E0C-4DB0-9E15-CF122D4911C9}"/>
            </a:ext>
          </a:extLst>
        </xdr:cNvPr>
        <xdr:cNvSpPr/>
      </xdr:nvSpPr>
      <xdr:spPr>
        <a:xfrm>
          <a:off x="3701303" y="47437861"/>
          <a:ext cx="1007596" cy="1005728"/>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760</xdr:row>
      <xdr:rowOff>44823</xdr:rowOff>
    </xdr:from>
    <xdr:to>
      <xdr:col>28</xdr:col>
      <xdr:colOff>11205</xdr:colOff>
      <xdr:row>761</xdr:row>
      <xdr:rowOff>14941</xdr:rowOff>
    </xdr:to>
    <xdr:sp macro="" textlink="">
      <xdr:nvSpPr>
        <xdr:cNvPr id="11" name="正方形/長方形 10">
          <a:extLst>
            <a:ext uri="{FF2B5EF4-FFF2-40B4-BE49-F238E27FC236}">
              <a16:creationId xmlns:a16="http://schemas.microsoft.com/office/drawing/2014/main" id="{C43548B8-0801-4B24-8260-CDD8CD5424A3}"/>
            </a:ext>
          </a:extLst>
        </xdr:cNvPr>
        <xdr:cNvSpPr/>
      </xdr:nvSpPr>
      <xdr:spPr>
        <a:xfrm>
          <a:off x="1957106" y="48679473"/>
          <a:ext cx="3854824" cy="322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随意契約（少額）</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8</xdr:col>
      <xdr:colOff>201705</xdr:colOff>
      <xdr:row>761</xdr:row>
      <xdr:rowOff>11206</xdr:rowOff>
    </xdr:from>
    <xdr:to>
      <xdr:col>31</xdr:col>
      <xdr:colOff>32870</xdr:colOff>
      <xdr:row>763</xdr:row>
      <xdr:rowOff>332441</xdr:rowOff>
    </xdr:to>
    <xdr:sp macro="" textlink="">
      <xdr:nvSpPr>
        <xdr:cNvPr id="12" name="正方形/長方形 11">
          <a:extLst>
            <a:ext uri="{FF2B5EF4-FFF2-40B4-BE49-F238E27FC236}">
              <a16:creationId xmlns:a16="http://schemas.microsoft.com/office/drawing/2014/main" id="{6691CB17-9910-458E-8613-020A6DA358C6}"/>
            </a:ext>
          </a:extLst>
        </xdr:cNvPr>
        <xdr:cNvSpPr/>
      </xdr:nvSpPr>
      <xdr:spPr>
        <a:xfrm>
          <a:off x="2001930" y="48998281"/>
          <a:ext cx="4431740" cy="10260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300">
              <a:solidFill>
                <a:schemeClr val="tx1"/>
              </a:solidFill>
            </a:rPr>
            <a:t>（</a:t>
          </a:r>
          <a:r>
            <a:rPr kumimoji="1" lang="en-US" altLang="ja-JP" sz="1300">
              <a:solidFill>
                <a:schemeClr val="tx1"/>
              </a:solidFill>
            </a:rPr>
            <a:t>A</a:t>
          </a:r>
          <a:r>
            <a:rPr kumimoji="1" lang="ja-JP" altLang="en-US" sz="1300">
              <a:solidFill>
                <a:schemeClr val="tx1"/>
              </a:solidFill>
            </a:rPr>
            <a:t>）双葉レイアウト</a:t>
          </a:r>
          <a:endParaRPr kumimoji="1" lang="en-US" altLang="ja-JP" sz="1300">
            <a:solidFill>
              <a:schemeClr val="tx1"/>
            </a:solidFill>
          </a:endParaRPr>
        </a:p>
        <a:p>
          <a:pPr algn="ctr"/>
          <a:r>
            <a:rPr kumimoji="1" lang="en-US" altLang="ja-JP" sz="1300">
              <a:solidFill>
                <a:schemeClr val="tx1"/>
              </a:solidFill>
            </a:rPr>
            <a:t>0.5</a:t>
          </a:r>
          <a:r>
            <a:rPr kumimoji="1" lang="ja-JP" altLang="en-US" sz="1300">
              <a:solidFill>
                <a:schemeClr val="tx1"/>
              </a:solidFill>
            </a:rPr>
            <a:t>百万円</a:t>
          </a:r>
        </a:p>
      </xdr:txBody>
    </xdr:sp>
    <xdr:clientData/>
  </xdr:twoCellAnchor>
  <xdr:twoCellAnchor>
    <xdr:from>
      <xdr:col>8</xdr:col>
      <xdr:colOff>168088</xdr:colOff>
      <xdr:row>764</xdr:row>
      <xdr:rowOff>28015</xdr:rowOff>
    </xdr:from>
    <xdr:to>
      <xdr:col>32</xdr:col>
      <xdr:colOff>33619</xdr:colOff>
      <xdr:row>764</xdr:row>
      <xdr:rowOff>526677</xdr:rowOff>
    </xdr:to>
    <xdr:sp macro="" textlink="">
      <xdr:nvSpPr>
        <xdr:cNvPr id="13" name="大かっこ 12">
          <a:extLst>
            <a:ext uri="{FF2B5EF4-FFF2-40B4-BE49-F238E27FC236}">
              <a16:creationId xmlns:a16="http://schemas.microsoft.com/office/drawing/2014/main" id="{28C93F43-1A69-432D-9705-C9D039D2310F}"/>
            </a:ext>
          </a:extLst>
        </xdr:cNvPr>
        <xdr:cNvSpPr/>
      </xdr:nvSpPr>
      <xdr:spPr>
        <a:xfrm>
          <a:off x="1781735" y="57312486"/>
          <a:ext cx="4706472" cy="4986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調査報告書印刷</a:t>
          </a:r>
        </a:p>
      </xdr:txBody>
    </xdr:sp>
    <xdr:clientData/>
  </xdr:twoCellAnchor>
  <xdr:twoCellAnchor>
    <xdr:from>
      <xdr:col>32</xdr:col>
      <xdr:colOff>0</xdr:colOff>
      <xdr:row>761</xdr:row>
      <xdr:rowOff>0</xdr:rowOff>
    </xdr:from>
    <xdr:to>
      <xdr:col>49</xdr:col>
      <xdr:colOff>347383</xdr:colOff>
      <xdr:row>763</xdr:row>
      <xdr:rowOff>289113</xdr:rowOff>
    </xdr:to>
    <xdr:sp macro="" textlink="">
      <xdr:nvSpPr>
        <xdr:cNvPr id="14" name="正方形/長方形 13">
          <a:extLst>
            <a:ext uri="{FF2B5EF4-FFF2-40B4-BE49-F238E27FC236}">
              <a16:creationId xmlns:a16="http://schemas.microsoft.com/office/drawing/2014/main" id="{0D4CAAFB-7095-4F68-A470-3C9BFDC75E1A}"/>
            </a:ext>
          </a:extLst>
        </xdr:cNvPr>
        <xdr:cNvSpPr/>
      </xdr:nvSpPr>
      <xdr:spPr>
        <a:xfrm>
          <a:off x="6454588" y="56242324"/>
          <a:ext cx="3776383" cy="983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i="0">
              <a:solidFill>
                <a:schemeClr val="tx1"/>
              </a:solidFill>
              <a:latin typeface="+mj-ea"/>
              <a:ea typeface="+mj-ea"/>
            </a:rPr>
            <a:t>このほかの庁費の執行は、中間報告書の印刷・梱包発送業務等であり、１件百万円以上の支出はない。</a:t>
          </a:r>
        </a:p>
      </xdr:txBody>
    </xdr:sp>
    <xdr:clientData/>
  </xdr:twoCellAnchor>
  <xdr:twoCellAnchor>
    <xdr:from>
      <xdr:col>7</xdr:col>
      <xdr:colOff>107157</xdr:colOff>
      <xdr:row>789</xdr:row>
      <xdr:rowOff>130968</xdr:rowOff>
    </xdr:from>
    <xdr:to>
      <xdr:col>26</xdr:col>
      <xdr:colOff>110330</xdr:colOff>
      <xdr:row>790</xdr:row>
      <xdr:rowOff>210343</xdr:rowOff>
    </xdr:to>
    <xdr:sp macro="" textlink="">
      <xdr:nvSpPr>
        <xdr:cNvPr id="15" name="テキスト ボックス 14"/>
        <xdr:cNvSpPr txBox="1"/>
      </xdr:nvSpPr>
      <xdr:spPr>
        <a:xfrm>
          <a:off x="1524001" y="55697437"/>
          <a:ext cx="3848892" cy="388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smtClean="0">
              <a:solidFill>
                <a:schemeClr val="dk1"/>
              </a:solidFill>
              <a:latin typeface="+mn-lt"/>
              <a:ea typeface="+mn-ea"/>
              <a:cs typeface="+mn-cs"/>
            </a:rPr>
            <a:t>100</a:t>
          </a:r>
          <a:r>
            <a:rPr lang="ja-JP" altLang="en-US" sz="1100" b="0" i="0" u="none" strike="noStrike" baseline="0" smtClean="0">
              <a:solidFill>
                <a:schemeClr val="dk1"/>
              </a:solidFill>
              <a:latin typeface="+mn-lt"/>
              <a:ea typeface="+mn-ea"/>
              <a:cs typeface="+mn-cs"/>
            </a:rPr>
            <a:t>万円未満の支出のため省略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712</v>
      </c>
      <c r="AK2" s="208"/>
      <c r="AL2" s="208"/>
      <c r="AM2" s="208"/>
      <c r="AN2" s="98" t="s">
        <v>407</v>
      </c>
      <c r="AO2" s="208">
        <v>20</v>
      </c>
      <c r="AP2" s="208"/>
      <c r="AQ2" s="208"/>
      <c r="AR2" s="99" t="s">
        <v>710</v>
      </c>
      <c r="AS2" s="209">
        <v>5</v>
      </c>
      <c r="AT2" s="209"/>
      <c r="AU2" s="209"/>
      <c r="AV2" s="98" t="str">
        <f>IF(AW2="","","-")</f>
        <v/>
      </c>
      <c r="AW2" s="397"/>
      <c r="AX2" s="397"/>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744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742</v>
      </c>
      <c r="H5" s="558"/>
      <c r="I5" s="558"/>
      <c r="J5" s="558"/>
      <c r="K5" s="558"/>
      <c r="L5" s="558"/>
      <c r="M5" s="559" t="s">
        <v>66</v>
      </c>
      <c r="N5" s="560"/>
      <c r="O5" s="560"/>
      <c r="P5" s="560"/>
      <c r="Q5" s="560"/>
      <c r="R5" s="561"/>
      <c r="S5" s="562" t="s">
        <v>743</v>
      </c>
      <c r="T5" s="558"/>
      <c r="U5" s="558"/>
      <c r="V5" s="558"/>
      <c r="W5" s="558"/>
      <c r="X5" s="563"/>
      <c r="Y5" s="716" t="s">
        <v>3</v>
      </c>
      <c r="Z5" s="717"/>
      <c r="AA5" s="717"/>
      <c r="AB5" s="717"/>
      <c r="AC5" s="717"/>
      <c r="AD5" s="718"/>
      <c r="AE5" s="719" t="s">
        <v>745</v>
      </c>
      <c r="AF5" s="719"/>
      <c r="AG5" s="719"/>
      <c r="AH5" s="719"/>
      <c r="AI5" s="719"/>
      <c r="AJ5" s="719"/>
      <c r="AK5" s="719"/>
      <c r="AL5" s="719"/>
      <c r="AM5" s="719"/>
      <c r="AN5" s="719"/>
      <c r="AO5" s="719"/>
      <c r="AP5" s="720"/>
      <c r="AQ5" s="721" t="s">
        <v>748</v>
      </c>
      <c r="AR5" s="722"/>
      <c r="AS5" s="722"/>
      <c r="AT5" s="722"/>
      <c r="AU5" s="722"/>
      <c r="AV5" s="722"/>
      <c r="AW5" s="722"/>
      <c r="AX5" s="723"/>
    </row>
    <row r="6" spans="1:50" ht="39" customHeight="1" x14ac:dyDescent="0.15">
      <c r="A6" s="726" t="s">
        <v>4</v>
      </c>
      <c r="B6" s="727"/>
      <c r="C6" s="727"/>
      <c r="D6" s="727"/>
      <c r="E6" s="727"/>
      <c r="F6" s="72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5" t="s">
        <v>390</v>
      </c>
      <c r="Z7" s="298"/>
      <c r="AA7" s="298"/>
      <c r="AB7" s="298"/>
      <c r="AC7" s="298"/>
      <c r="AD7" s="396"/>
      <c r="AE7" s="381" t="s">
        <v>768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256</v>
      </c>
      <c r="B8" s="825"/>
      <c r="C8" s="825"/>
      <c r="D8" s="825"/>
      <c r="E8" s="825"/>
      <c r="F8" s="826"/>
      <c r="G8" s="220" t="str">
        <f>入力規則等!A27</f>
        <v>-</v>
      </c>
      <c r="H8" s="221"/>
      <c r="I8" s="221"/>
      <c r="J8" s="221"/>
      <c r="K8" s="221"/>
      <c r="L8" s="221"/>
      <c r="M8" s="221"/>
      <c r="N8" s="221"/>
      <c r="O8" s="221"/>
      <c r="P8" s="221"/>
      <c r="Q8" s="221"/>
      <c r="R8" s="221"/>
      <c r="S8" s="221"/>
      <c r="T8" s="221"/>
      <c r="U8" s="221"/>
      <c r="V8" s="221"/>
      <c r="W8" s="221"/>
      <c r="X8" s="222"/>
      <c r="Y8" s="568" t="s">
        <v>257</v>
      </c>
      <c r="Z8" s="569"/>
      <c r="AA8" s="569"/>
      <c r="AB8" s="569"/>
      <c r="AC8" s="569"/>
      <c r="AD8" s="570"/>
      <c r="AE8" s="739"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15">
      <c r="A9" s="125" t="s">
        <v>23</v>
      </c>
      <c r="B9" s="126"/>
      <c r="C9" s="126"/>
      <c r="D9" s="126"/>
      <c r="E9" s="126"/>
      <c r="F9" s="126"/>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9" t="s">
        <v>24</v>
      </c>
      <c r="B12" s="120"/>
      <c r="C12" s="120"/>
      <c r="D12" s="120"/>
      <c r="E12" s="120"/>
      <c r="F12" s="121"/>
      <c r="G12" s="680"/>
      <c r="H12" s="681"/>
      <c r="I12" s="681"/>
      <c r="J12" s="681"/>
      <c r="K12" s="681"/>
      <c r="L12" s="681"/>
      <c r="M12" s="681"/>
      <c r="N12" s="681"/>
      <c r="O12" s="681"/>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43"/>
    </row>
    <row r="13" spans="1:50" ht="21" customHeight="1" x14ac:dyDescent="0.15">
      <c r="A13" s="122"/>
      <c r="B13" s="123"/>
      <c r="C13" s="123"/>
      <c r="D13" s="123"/>
      <c r="E13" s="123"/>
      <c r="F13" s="124"/>
      <c r="G13" s="744" t="s">
        <v>6</v>
      </c>
      <c r="H13" s="745"/>
      <c r="I13" s="637" t="s">
        <v>7</v>
      </c>
      <c r="J13" s="638"/>
      <c r="K13" s="638"/>
      <c r="L13" s="638"/>
      <c r="M13" s="638"/>
      <c r="N13" s="638"/>
      <c r="O13" s="639"/>
      <c r="P13" s="165" t="s">
        <v>719</v>
      </c>
      <c r="Q13" s="166"/>
      <c r="R13" s="166"/>
      <c r="S13" s="166"/>
      <c r="T13" s="166"/>
      <c r="U13" s="166"/>
      <c r="V13" s="167"/>
      <c r="W13" s="165">
        <v>15.1</v>
      </c>
      <c r="X13" s="166"/>
      <c r="Y13" s="166"/>
      <c r="Z13" s="166"/>
      <c r="AA13" s="166"/>
      <c r="AB13" s="166"/>
      <c r="AC13" s="167"/>
      <c r="AD13" s="165">
        <v>1.8</v>
      </c>
      <c r="AE13" s="166"/>
      <c r="AF13" s="166"/>
      <c r="AG13" s="166"/>
      <c r="AH13" s="166"/>
      <c r="AI13" s="166"/>
      <c r="AJ13" s="167"/>
      <c r="AK13" s="165" t="s">
        <v>719</v>
      </c>
      <c r="AL13" s="166"/>
      <c r="AM13" s="166"/>
      <c r="AN13" s="166"/>
      <c r="AO13" s="166"/>
      <c r="AP13" s="166"/>
      <c r="AQ13" s="167"/>
      <c r="AR13" s="162">
        <v>15.4</v>
      </c>
      <c r="AS13" s="163"/>
      <c r="AT13" s="163"/>
      <c r="AU13" s="163"/>
      <c r="AV13" s="163"/>
      <c r="AW13" s="163"/>
      <c r="AX13" s="394"/>
    </row>
    <row r="14" spans="1:50" ht="21" customHeight="1" x14ac:dyDescent="0.15">
      <c r="A14" s="122"/>
      <c r="B14" s="123"/>
      <c r="C14" s="123"/>
      <c r="D14" s="123"/>
      <c r="E14" s="123"/>
      <c r="F14" s="124"/>
      <c r="G14" s="746"/>
      <c r="H14" s="747"/>
      <c r="I14" s="574" t="s">
        <v>8</v>
      </c>
      <c r="J14" s="628"/>
      <c r="K14" s="628"/>
      <c r="L14" s="628"/>
      <c r="M14" s="628"/>
      <c r="N14" s="628"/>
      <c r="O14" s="629"/>
      <c r="P14" s="165" t="s">
        <v>719</v>
      </c>
      <c r="Q14" s="166"/>
      <c r="R14" s="166"/>
      <c r="S14" s="166"/>
      <c r="T14" s="166"/>
      <c r="U14" s="166"/>
      <c r="V14" s="167"/>
      <c r="W14" s="165" t="s">
        <v>719</v>
      </c>
      <c r="X14" s="166"/>
      <c r="Y14" s="166"/>
      <c r="Z14" s="166"/>
      <c r="AA14" s="166"/>
      <c r="AB14" s="166"/>
      <c r="AC14" s="167"/>
      <c r="AD14" s="165" t="s">
        <v>746</v>
      </c>
      <c r="AE14" s="166"/>
      <c r="AF14" s="166"/>
      <c r="AG14" s="166"/>
      <c r="AH14" s="166"/>
      <c r="AI14" s="166"/>
      <c r="AJ14" s="167"/>
      <c r="AK14" s="165" t="s">
        <v>719</v>
      </c>
      <c r="AL14" s="166"/>
      <c r="AM14" s="166"/>
      <c r="AN14" s="166"/>
      <c r="AO14" s="166"/>
      <c r="AP14" s="166"/>
      <c r="AQ14" s="167"/>
      <c r="AR14" s="664"/>
      <c r="AS14" s="664"/>
      <c r="AT14" s="664"/>
      <c r="AU14" s="664"/>
      <c r="AV14" s="664"/>
      <c r="AW14" s="664"/>
      <c r="AX14" s="665"/>
    </row>
    <row r="15" spans="1:50" ht="21" customHeight="1" x14ac:dyDescent="0.15">
      <c r="A15" s="122"/>
      <c r="B15" s="123"/>
      <c r="C15" s="123"/>
      <c r="D15" s="123"/>
      <c r="E15" s="123"/>
      <c r="F15" s="124"/>
      <c r="G15" s="746"/>
      <c r="H15" s="747"/>
      <c r="I15" s="574" t="s">
        <v>51</v>
      </c>
      <c r="J15" s="575"/>
      <c r="K15" s="575"/>
      <c r="L15" s="575"/>
      <c r="M15" s="575"/>
      <c r="N15" s="575"/>
      <c r="O15" s="576"/>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719</v>
      </c>
      <c r="AL15" s="166"/>
      <c r="AM15" s="166"/>
      <c r="AN15" s="166"/>
      <c r="AO15" s="166"/>
      <c r="AP15" s="166"/>
      <c r="AQ15" s="167"/>
      <c r="AR15" s="165"/>
      <c r="AS15" s="166"/>
      <c r="AT15" s="166"/>
      <c r="AU15" s="166"/>
      <c r="AV15" s="166"/>
      <c r="AW15" s="166"/>
      <c r="AX15" s="627"/>
    </row>
    <row r="16" spans="1:50" ht="21" customHeight="1" x14ac:dyDescent="0.15">
      <c r="A16" s="122"/>
      <c r="B16" s="123"/>
      <c r="C16" s="123"/>
      <c r="D16" s="123"/>
      <c r="E16" s="123"/>
      <c r="F16" s="124"/>
      <c r="G16" s="746"/>
      <c r="H16" s="747"/>
      <c r="I16" s="574" t="s">
        <v>52</v>
      </c>
      <c r="J16" s="575"/>
      <c r="K16" s="575"/>
      <c r="L16" s="575"/>
      <c r="M16" s="575"/>
      <c r="N16" s="575"/>
      <c r="O16" s="576"/>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c r="AL16" s="166"/>
      <c r="AM16" s="166"/>
      <c r="AN16" s="166"/>
      <c r="AO16" s="166"/>
      <c r="AP16" s="166"/>
      <c r="AQ16" s="167"/>
      <c r="AR16" s="677"/>
      <c r="AS16" s="678"/>
      <c r="AT16" s="678"/>
      <c r="AU16" s="678"/>
      <c r="AV16" s="678"/>
      <c r="AW16" s="678"/>
      <c r="AX16" s="679"/>
    </row>
    <row r="17" spans="1:50" ht="24.75" customHeight="1" x14ac:dyDescent="0.15">
      <c r="A17" s="122"/>
      <c r="B17" s="123"/>
      <c r="C17" s="123"/>
      <c r="D17" s="123"/>
      <c r="E17" s="123"/>
      <c r="F17" s="124"/>
      <c r="G17" s="746"/>
      <c r="H17" s="747"/>
      <c r="I17" s="574" t="s">
        <v>50</v>
      </c>
      <c r="J17" s="628"/>
      <c r="K17" s="628"/>
      <c r="L17" s="628"/>
      <c r="M17" s="628"/>
      <c r="N17" s="628"/>
      <c r="O17" s="629"/>
      <c r="P17" s="165" t="s">
        <v>747</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c r="AL17" s="166"/>
      <c r="AM17" s="166"/>
      <c r="AN17" s="166"/>
      <c r="AO17" s="166"/>
      <c r="AP17" s="166"/>
      <c r="AQ17" s="167"/>
      <c r="AR17" s="392"/>
      <c r="AS17" s="392"/>
      <c r="AT17" s="392"/>
      <c r="AU17" s="392"/>
      <c r="AV17" s="392"/>
      <c r="AW17" s="392"/>
      <c r="AX17" s="393"/>
    </row>
    <row r="18" spans="1:50" ht="24.75" customHeight="1" x14ac:dyDescent="0.15">
      <c r="A18" s="122"/>
      <c r="B18" s="123"/>
      <c r="C18" s="123"/>
      <c r="D18" s="123"/>
      <c r="E18" s="123"/>
      <c r="F18" s="124"/>
      <c r="G18" s="748"/>
      <c r="H18" s="749"/>
      <c r="I18" s="736" t="s">
        <v>20</v>
      </c>
      <c r="J18" s="737"/>
      <c r="K18" s="737"/>
      <c r="L18" s="737"/>
      <c r="M18" s="737"/>
      <c r="N18" s="737"/>
      <c r="O18" s="738"/>
      <c r="P18" s="171">
        <f>SUM(P13:V17)</f>
        <v>0</v>
      </c>
      <c r="Q18" s="172"/>
      <c r="R18" s="172"/>
      <c r="S18" s="172"/>
      <c r="T18" s="172"/>
      <c r="U18" s="172"/>
      <c r="V18" s="173"/>
      <c r="W18" s="171">
        <f>SUM(W13:AC17)</f>
        <v>15.1</v>
      </c>
      <c r="X18" s="172"/>
      <c r="Y18" s="172"/>
      <c r="Z18" s="172"/>
      <c r="AA18" s="172"/>
      <c r="AB18" s="172"/>
      <c r="AC18" s="173"/>
      <c r="AD18" s="171">
        <f>SUM(AD13:AJ17)</f>
        <v>1.8</v>
      </c>
      <c r="AE18" s="172"/>
      <c r="AF18" s="172"/>
      <c r="AG18" s="172"/>
      <c r="AH18" s="172"/>
      <c r="AI18" s="172"/>
      <c r="AJ18" s="173"/>
      <c r="AK18" s="171">
        <f>SUM(AK13:AQ17)</f>
        <v>0</v>
      </c>
      <c r="AL18" s="172"/>
      <c r="AM18" s="172"/>
      <c r="AN18" s="172"/>
      <c r="AO18" s="172"/>
      <c r="AP18" s="172"/>
      <c r="AQ18" s="173"/>
      <c r="AR18" s="171">
        <f>SUM(AR13:AX17)</f>
        <v>15.4</v>
      </c>
      <c r="AS18" s="172"/>
      <c r="AT18" s="172"/>
      <c r="AU18" s="172"/>
      <c r="AV18" s="172"/>
      <c r="AW18" s="172"/>
      <c r="AX18" s="536"/>
    </row>
    <row r="19" spans="1:50" ht="24.75" customHeight="1" x14ac:dyDescent="0.15">
      <c r="A19" s="122"/>
      <c r="B19" s="123"/>
      <c r="C19" s="123"/>
      <c r="D19" s="123"/>
      <c r="E19" s="123"/>
      <c r="F19" s="124"/>
      <c r="G19" s="534" t="s">
        <v>9</v>
      </c>
      <c r="H19" s="535"/>
      <c r="I19" s="535"/>
      <c r="J19" s="535"/>
      <c r="K19" s="535"/>
      <c r="L19" s="535"/>
      <c r="M19" s="535"/>
      <c r="N19" s="535"/>
      <c r="O19" s="535"/>
      <c r="P19" s="165">
        <v>0</v>
      </c>
      <c r="Q19" s="166"/>
      <c r="R19" s="166"/>
      <c r="S19" s="166"/>
      <c r="T19" s="166"/>
      <c r="U19" s="166"/>
      <c r="V19" s="167"/>
      <c r="W19" s="165">
        <v>13.78</v>
      </c>
      <c r="X19" s="166"/>
      <c r="Y19" s="166"/>
      <c r="Z19" s="166"/>
      <c r="AA19" s="166"/>
      <c r="AB19" s="166"/>
      <c r="AC19" s="167"/>
      <c r="AD19" s="165">
        <v>1.19</v>
      </c>
      <c r="AE19" s="166"/>
      <c r="AF19" s="166"/>
      <c r="AG19" s="166"/>
      <c r="AH19" s="166"/>
      <c r="AI19" s="166"/>
      <c r="AJ19" s="167"/>
      <c r="AK19" s="485"/>
      <c r="AL19" s="485"/>
      <c r="AM19" s="485"/>
      <c r="AN19" s="485"/>
      <c r="AO19" s="485"/>
      <c r="AP19" s="485"/>
      <c r="AQ19" s="485"/>
      <c r="AR19" s="485"/>
      <c r="AS19" s="485"/>
      <c r="AT19" s="485"/>
      <c r="AU19" s="485"/>
      <c r="AV19" s="485"/>
      <c r="AW19" s="485"/>
      <c r="AX19" s="537"/>
    </row>
    <row r="20" spans="1:50" ht="24.75" customHeight="1" x14ac:dyDescent="0.15">
      <c r="A20" s="122"/>
      <c r="B20" s="123"/>
      <c r="C20" s="123"/>
      <c r="D20" s="123"/>
      <c r="E20" s="123"/>
      <c r="F20" s="124"/>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0.9125827814569536</v>
      </c>
      <c r="X20" s="538"/>
      <c r="Y20" s="538"/>
      <c r="Z20" s="538"/>
      <c r="AA20" s="538"/>
      <c r="AB20" s="538"/>
      <c r="AC20" s="538"/>
      <c r="AD20" s="538">
        <f t="shared" ref="AD20" si="1">IF(AD18=0, "-", SUM(AD19)/AD18)</f>
        <v>0.66111111111111109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5"/>
      <c r="B21" s="126"/>
      <c r="C21" s="126"/>
      <c r="D21" s="126"/>
      <c r="E21" s="126"/>
      <c r="F21" s="127"/>
      <c r="G21" s="922" t="s">
        <v>354</v>
      </c>
      <c r="H21" s="923"/>
      <c r="I21" s="923"/>
      <c r="J21" s="923"/>
      <c r="K21" s="923"/>
      <c r="L21" s="923"/>
      <c r="M21" s="923"/>
      <c r="N21" s="923"/>
      <c r="O21" s="923"/>
      <c r="P21" s="538" t="str">
        <f>IF(P19=0, "-", SUM(P19)/SUM(P13,P14))</f>
        <v>-</v>
      </c>
      <c r="Q21" s="538"/>
      <c r="R21" s="538"/>
      <c r="S21" s="538"/>
      <c r="T21" s="538"/>
      <c r="U21" s="538"/>
      <c r="V21" s="538"/>
      <c r="W21" s="538">
        <f t="shared" ref="W21" si="2">IF(W19=0, "-", SUM(W19)/SUM(W13,W14))</f>
        <v>0.9125827814569536</v>
      </c>
      <c r="X21" s="538"/>
      <c r="Y21" s="538"/>
      <c r="Z21" s="538"/>
      <c r="AA21" s="538"/>
      <c r="AB21" s="538"/>
      <c r="AC21" s="538"/>
      <c r="AD21" s="538">
        <f t="shared" ref="AD21" si="3">IF(AD19=0, "-", SUM(AD19)/SUM(AD13,AD14))</f>
        <v>0.66111111111111109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0" t="s">
        <v>708</v>
      </c>
      <c r="B22" s="141"/>
      <c r="C22" s="141"/>
      <c r="D22" s="141"/>
      <c r="E22" s="141"/>
      <c r="F22" s="142"/>
      <c r="G22" s="131" t="s">
        <v>333</v>
      </c>
      <c r="H22" s="132"/>
      <c r="I22" s="132"/>
      <c r="J22" s="132"/>
      <c r="K22" s="132"/>
      <c r="L22" s="132"/>
      <c r="M22" s="132"/>
      <c r="N22" s="132"/>
      <c r="O22" s="133"/>
      <c r="P22" s="149" t="s">
        <v>706</v>
      </c>
      <c r="Q22" s="132"/>
      <c r="R22" s="132"/>
      <c r="S22" s="132"/>
      <c r="T22" s="132"/>
      <c r="U22" s="132"/>
      <c r="V22" s="133"/>
      <c r="W22" s="149" t="s">
        <v>707</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780</v>
      </c>
      <c r="H23" s="135"/>
      <c r="I23" s="135"/>
      <c r="J23" s="135"/>
      <c r="K23" s="135"/>
      <c r="L23" s="135"/>
      <c r="M23" s="135"/>
      <c r="N23" s="135"/>
      <c r="O23" s="136"/>
      <c r="P23" s="165" t="s">
        <v>719</v>
      </c>
      <c r="Q23" s="166"/>
      <c r="R23" s="166"/>
      <c r="S23" s="166"/>
      <c r="T23" s="166"/>
      <c r="U23" s="166"/>
      <c r="V23" s="167"/>
      <c r="W23" s="162">
        <v>8</v>
      </c>
      <c r="X23" s="163"/>
      <c r="Y23" s="163"/>
      <c r="Z23" s="163"/>
      <c r="AA23" s="163"/>
      <c r="AB23" s="163"/>
      <c r="AC23" s="164"/>
      <c r="AD23" s="151" t="s">
        <v>782</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781</v>
      </c>
      <c r="H24" s="138"/>
      <c r="I24" s="138"/>
      <c r="J24" s="138"/>
      <c r="K24" s="138"/>
      <c r="L24" s="138"/>
      <c r="M24" s="138"/>
      <c r="N24" s="138"/>
      <c r="O24" s="139"/>
      <c r="P24" s="165" t="s">
        <v>719</v>
      </c>
      <c r="Q24" s="166"/>
      <c r="R24" s="166"/>
      <c r="S24" s="166"/>
      <c r="T24" s="166"/>
      <c r="U24" s="166"/>
      <c r="V24" s="167"/>
      <c r="W24" s="165">
        <v>7.4</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779</v>
      </c>
      <c r="H25" s="138"/>
      <c r="I25" s="138"/>
      <c r="J25" s="138"/>
      <c r="K25" s="138"/>
      <c r="L25" s="138"/>
      <c r="M25" s="138"/>
      <c r="N25" s="138"/>
      <c r="O25" s="139"/>
      <c r="P25" s="165" t="s">
        <v>719</v>
      </c>
      <c r="Q25" s="166"/>
      <c r="R25" s="166"/>
      <c r="S25" s="166"/>
      <c r="T25" s="166"/>
      <c r="U25" s="166"/>
      <c r="V25" s="167"/>
      <c r="W25" s="165">
        <v>0.1</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t="e">
        <f>P29-SUM(P23:P27)</f>
        <v>#VALUE!</v>
      </c>
      <c r="Q28" s="172"/>
      <c r="R28" s="172"/>
      <c r="S28" s="172"/>
      <c r="T28" s="172"/>
      <c r="U28" s="172"/>
      <c r="V28" s="173"/>
      <c r="W28" s="171">
        <f>W29-SUM(W23:W27)</f>
        <v>-9.9999999999999645E-2</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t="str">
        <f>AK13</f>
        <v>-</v>
      </c>
      <c r="Q29" s="166"/>
      <c r="R29" s="166"/>
      <c r="S29" s="166"/>
      <c r="T29" s="166"/>
      <c r="U29" s="166"/>
      <c r="V29" s="167"/>
      <c r="W29" s="213">
        <f>AR13</f>
        <v>15.4</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8" t="s">
        <v>349</v>
      </c>
      <c r="B30" s="509"/>
      <c r="C30" s="509"/>
      <c r="D30" s="509"/>
      <c r="E30" s="509"/>
      <c r="F30" s="510"/>
      <c r="G30" s="649"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391</v>
      </c>
      <c r="AF30" s="385"/>
      <c r="AG30" s="385"/>
      <c r="AH30" s="386"/>
      <c r="AI30" s="387" t="s">
        <v>413</v>
      </c>
      <c r="AJ30" s="387"/>
      <c r="AK30" s="387"/>
      <c r="AL30" s="384"/>
      <c r="AM30" s="387" t="s">
        <v>510</v>
      </c>
      <c r="AN30" s="387"/>
      <c r="AO30" s="387"/>
      <c r="AP30" s="384"/>
      <c r="AQ30" s="640" t="s">
        <v>232</v>
      </c>
      <c r="AR30" s="641"/>
      <c r="AS30" s="641"/>
      <c r="AT30" s="642"/>
      <c r="AU30" s="389" t="s">
        <v>134</v>
      </c>
      <c r="AV30" s="389"/>
      <c r="AW30" s="389"/>
      <c r="AX30" s="390"/>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3">
        <v>4</v>
      </c>
      <c r="AR31" s="180"/>
      <c r="AS31" s="181" t="s">
        <v>233</v>
      </c>
      <c r="AT31" s="204"/>
      <c r="AU31" s="273" t="s">
        <v>719</v>
      </c>
      <c r="AV31" s="273"/>
      <c r="AW31" s="377" t="s">
        <v>179</v>
      </c>
      <c r="AX31" s="378"/>
    </row>
    <row r="32" spans="1:50" ht="23.25" customHeight="1" x14ac:dyDescent="0.15">
      <c r="A32" s="514"/>
      <c r="B32" s="512"/>
      <c r="C32" s="512"/>
      <c r="D32" s="512"/>
      <c r="E32" s="512"/>
      <c r="F32" s="513"/>
      <c r="G32" s="539" t="s">
        <v>720</v>
      </c>
      <c r="H32" s="540"/>
      <c r="I32" s="540"/>
      <c r="J32" s="540"/>
      <c r="K32" s="540"/>
      <c r="L32" s="540"/>
      <c r="M32" s="540"/>
      <c r="N32" s="540"/>
      <c r="O32" s="541"/>
      <c r="P32" s="193" t="s">
        <v>721</v>
      </c>
      <c r="Q32" s="193"/>
      <c r="R32" s="193"/>
      <c r="S32" s="193"/>
      <c r="T32" s="193"/>
      <c r="U32" s="193"/>
      <c r="V32" s="193"/>
      <c r="W32" s="193"/>
      <c r="X32" s="235"/>
      <c r="Y32" s="341" t="s">
        <v>12</v>
      </c>
      <c r="Z32" s="548"/>
      <c r="AA32" s="549"/>
      <c r="AB32" s="550" t="s">
        <v>722</v>
      </c>
      <c r="AC32" s="550"/>
      <c r="AD32" s="550"/>
      <c r="AE32" s="365">
        <v>2318830</v>
      </c>
      <c r="AF32" s="366"/>
      <c r="AG32" s="366"/>
      <c r="AH32" s="366"/>
      <c r="AI32" s="365">
        <v>2097184</v>
      </c>
      <c r="AJ32" s="366"/>
      <c r="AK32" s="366"/>
      <c r="AL32" s="366"/>
      <c r="AM32" s="365">
        <v>2674069</v>
      </c>
      <c r="AN32" s="366"/>
      <c r="AO32" s="366"/>
      <c r="AP32" s="391"/>
      <c r="AQ32" s="168" t="s">
        <v>719</v>
      </c>
      <c r="AR32" s="169"/>
      <c r="AS32" s="169"/>
      <c r="AT32" s="170"/>
      <c r="AU32" s="366" t="s">
        <v>719</v>
      </c>
      <c r="AV32" s="366"/>
      <c r="AW32" s="366"/>
      <c r="AX32" s="367"/>
    </row>
    <row r="33" spans="1:51" ht="23.25" customHeight="1" x14ac:dyDescent="0.15">
      <c r="A33" s="515"/>
      <c r="B33" s="516"/>
      <c r="C33" s="516"/>
      <c r="D33" s="516"/>
      <c r="E33" s="516"/>
      <c r="F33" s="517"/>
      <c r="G33" s="542"/>
      <c r="H33" s="543"/>
      <c r="I33" s="543"/>
      <c r="J33" s="543"/>
      <c r="K33" s="543"/>
      <c r="L33" s="543"/>
      <c r="M33" s="543"/>
      <c r="N33" s="543"/>
      <c r="O33" s="544"/>
      <c r="P33" s="237"/>
      <c r="Q33" s="237"/>
      <c r="R33" s="237"/>
      <c r="S33" s="237"/>
      <c r="T33" s="237"/>
      <c r="U33" s="237"/>
      <c r="V33" s="237"/>
      <c r="W33" s="237"/>
      <c r="X33" s="238"/>
      <c r="Y33" s="305" t="s">
        <v>54</v>
      </c>
      <c r="Z33" s="300"/>
      <c r="AA33" s="301"/>
      <c r="AB33" s="521" t="s">
        <v>722</v>
      </c>
      <c r="AC33" s="521"/>
      <c r="AD33" s="521"/>
      <c r="AE33" s="365">
        <v>2671306</v>
      </c>
      <c r="AF33" s="366"/>
      <c r="AG33" s="366"/>
      <c r="AH33" s="366"/>
      <c r="AI33" s="365">
        <v>2671306</v>
      </c>
      <c r="AJ33" s="366"/>
      <c r="AK33" s="366"/>
      <c r="AL33" s="366"/>
      <c r="AM33" s="365">
        <v>2671306</v>
      </c>
      <c r="AN33" s="366"/>
      <c r="AO33" s="366"/>
      <c r="AP33" s="391"/>
      <c r="AQ33" s="168">
        <v>2671306</v>
      </c>
      <c r="AR33" s="169"/>
      <c r="AS33" s="169"/>
      <c r="AT33" s="170"/>
      <c r="AU33" s="366" t="s">
        <v>719</v>
      </c>
      <c r="AV33" s="366"/>
      <c r="AW33" s="366"/>
      <c r="AX33" s="367"/>
    </row>
    <row r="34" spans="1:51" ht="23.25" customHeight="1" x14ac:dyDescent="0.15">
      <c r="A34" s="514"/>
      <c r="B34" s="512"/>
      <c r="C34" s="512"/>
      <c r="D34" s="512"/>
      <c r="E34" s="512"/>
      <c r="F34" s="513"/>
      <c r="G34" s="545"/>
      <c r="H34" s="546"/>
      <c r="I34" s="546"/>
      <c r="J34" s="546"/>
      <c r="K34" s="546"/>
      <c r="L34" s="546"/>
      <c r="M34" s="546"/>
      <c r="N34" s="546"/>
      <c r="O34" s="547"/>
      <c r="P34" s="196"/>
      <c r="Q34" s="196"/>
      <c r="R34" s="196"/>
      <c r="S34" s="196"/>
      <c r="T34" s="196"/>
      <c r="U34" s="196"/>
      <c r="V34" s="196"/>
      <c r="W34" s="196"/>
      <c r="X34" s="240"/>
      <c r="Y34" s="305" t="s">
        <v>13</v>
      </c>
      <c r="Z34" s="300"/>
      <c r="AA34" s="301"/>
      <c r="AB34" s="496" t="s">
        <v>180</v>
      </c>
      <c r="AC34" s="496"/>
      <c r="AD34" s="496"/>
      <c r="AE34" s="365">
        <v>86.805105817154598</v>
      </c>
      <c r="AF34" s="366"/>
      <c r="AG34" s="366"/>
      <c r="AH34" s="366"/>
      <c r="AI34" s="365">
        <v>78.507816027066909</v>
      </c>
      <c r="AJ34" s="366"/>
      <c r="AK34" s="366"/>
      <c r="AL34" s="366"/>
      <c r="AM34" s="365">
        <v>100.1</v>
      </c>
      <c r="AN34" s="366"/>
      <c r="AO34" s="366"/>
      <c r="AP34" s="391"/>
      <c r="AQ34" s="168" t="s">
        <v>719</v>
      </c>
      <c r="AR34" s="169"/>
      <c r="AS34" s="169"/>
      <c r="AT34" s="170"/>
      <c r="AU34" s="366" t="s">
        <v>719</v>
      </c>
      <c r="AV34" s="366"/>
      <c r="AW34" s="366"/>
      <c r="AX34" s="367"/>
    </row>
    <row r="35" spans="1:51" ht="23.25" customHeight="1" x14ac:dyDescent="0.15">
      <c r="A35" s="895" t="s">
        <v>381</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3" t="s">
        <v>349</v>
      </c>
      <c r="B37" s="644"/>
      <c r="C37" s="644"/>
      <c r="D37" s="644"/>
      <c r="E37" s="644"/>
      <c r="F37" s="645"/>
      <c r="G37" s="564" t="s">
        <v>146</v>
      </c>
      <c r="H37" s="379"/>
      <c r="I37" s="379"/>
      <c r="J37" s="379"/>
      <c r="K37" s="379"/>
      <c r="L37" s="379"/>
      <c r="M37" s="379"/>
      <c r="N37" s="379"/>
      <c r="O37" s="565"/>
      <c r="P37" s="630" t="s">
        <v>59</v>
      </c>
      <c r="Q37" s="379"/>
      <c r="R37" s="379"/>
      <c r="S37" s="379"/>
      <c r="T37" s="379"/>
      <c r="U37" s="379"/>
      <c r="V37" s="379"/>
      <c r="W37" s="379"/>
      <c r="X37" s="565"/>
      <c r="Y37" s="631"/>
      <c r="Z37" s="632"/>
      <c r="AA37" s="633"/>
      <c r="AB37" s="634" t="s">
        <v>11</v>
      </c>
      <c r="AC37" s="635"/>
      <c r="AD37" s="636"/>
      <c r="AE37" s="337" t="s">
        <v>391</v>
      </c>
      <c r="AF37" s="337"/>
      <c r="AG37" s="337"/>
      <c r="AH37" s="337"/>
      <c r="AI37" s="337" t="s">
        <v>413</v>
      </c>
      <c r="AJ37" s="337"/>
      <c r="AK37" s="337"/>
      <c r="AL37" s="337"/>
      <c r="AM37" s="337" t="s">
        <v>510</v>
      </c>
      <c r="AN37" s="337"/>
      <c r="AO37" s="337"/>
      <c r="AP37" s="337"/>
      <c r="AQ37" s="269" t="s">
        <v>232</v>
      </c>
      <c r="AR37" s="270"/>
      <c r="AS37" s="270"/>
      <c r="AT37" s="271"/>
      <c r="AU37" s="379" t="s">
        <v>134</v>
      </c>
      <c r="AV37" s="379"/>
      <c r="AW37" s="379"/>
      <c r="AX37" s="380"/>
      <c r="AY37">
        <f>COUNTA($G$39)</f>
        <v>1</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3">
        <v>3</v>
      </c>
      <c r="AR38" s="180"/>
      <c r="AS38" s="181" t="s">
        <v>233</v>
      </c>
      <c r="AT38" s="204"/>
      <c r="AU38" s="273" t="s">
        <v>719</v>
      </c>
      <c r="AV38" s="273"/>
      <c r="AW38" s="377" t="s">
        <v>179</v>
      </c>
      <c r="AX38" s="378"/>
      <c r="AY38">
        <f>$AY$37</f>
        <v>1</v>
      </c>
    </row>
    <row r="39" spans="1:51" ht="23.25" customHeight="1" x14ac:dyDescent="0.15">
      <c r="A39" s="514"/>
      <c r="B39" s="512"/>
      <c r="C39" s="512"/>
      <c r="D39" s="512"/>
      <c r="E39" s="512"/>
      <c r="F39" s="513"/>
      <c r="G39" s="539" t="s">
        <v>724</v>
      </c>
      <c r="H39" s="540"/>
      <c r="I39" s="540"/>
      <c r="J39" s="540"/>
      <c r="K39" s="540"/>
      <c r="L39" s="540"/>
      <c r="M39" s="540"/>
      <c r="N39" s="540"/>
      <c r="O39" s="541"/>
      <c r="P39" s="193" t="s">
        <v>725</v>
      </c>
      <c r="Q39" s="193"/>
      <c r="R39" s="193"/>
      <c r="S39" s="193"/>
      <c r="T39" s="193"/>
      <c r="U39" s="193"/>
      <c r="V39" s="193"/>
      <c r="W39" s="193"/>
      <c r="X39" s="235"/>
      <c r="Y39" s="341" t="s">
        <v>12</v>
      </c>
      <c r="Z39" s="548"/>
      <c r="AA39" s="549"/>
      <c r="AB39" s="550" t="s">
        <v>722</v>
      </c>
      <c r="AC39" s="550"/>
      <c r="AD39" s="550"/>
      <c r="AE39" s="365">
        <v>256</v>
      </c>
      <c r="AF39" s="366"/>
      <c r="AG39" s="366"/>
      <c r="AH39" s="366"/>
      <c r="AI39" s="365">
        <v>312</v>
      </c>
      <c r="AJ39" s="366"/>
      <c r="AK39" s="366"/>
      <c r="AL39" s="366"/>
      <c r="AM39" s="365">
        <v>298</v>
      </c>
      <c r="AN39" s="366"/>
      <c r="AO39" s="366"/>
      <c r="AP39" s="366"/>
      <c r="AQ39" s="168" t="s">
        <v>719</v>
      </c>
      <c r="AR39" s="169"/>
      <c r="AS39" s="169"/>
      <c r="AT39" s="170"/>
      <c r="AU39" s="366" t="s">
        <v>719</v>
      </c>
      <c r="AV39" s="366"/>
      <c r="AW39" s="366"/>
      <c r="AX39" s="367"/>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7"/>
      <c r="Q40" s="237"/>
      <c r="R40" s="237"/>
      <c r="S40" s="237"/>
      <c r="T40" s="237"/>
      <c r="U40" s="237"/>
      <c r="V40" s="237"/>
      <c r="W40" s="237"/>
      <c r="X40" s="238"/>
      <c r="Y40" s="305" t="s">
        <v>54</v>
      </c>
      <c r="Z40" s="300"/>
      <c r="AA40" s="301"/>
      <c r="AB40" s="521" t="s">
        <v>722</v>
      </c>
      <c r="AC40" s="521"/>
      <c r="AD40" s="521"/>
      <c r="AE40" s="365">
        <v>356</v>
      </c>
      <c r="AF40" s="366"/>
      <c r="AG40" s="366"/>
      <c r="AH40" s="366"/>
      <c r="AI40" s="365">
        <v>356</v>
      </c>
      <c r="AJ40" s="366"/>
      <c r="AK40" s="366"/>
      <c r="AL40" s="366"/>
      <c r="AM40" s="365">
        <v>356</v>
      </c>
      <c r="AN40" s="366"/>
      <c r="AO40" s="366"/>
      <c r="AP40" s="366"/>
      <c r="AQ40" s="168">
        <v>340</v>
      </c>
      <c r="AR40" s="169"/>
      <c r="AS40" s="169"/>
      <c r="AT40" s="170"/>
      <c r="AU40" s="366" t="s">
        <v>719</v>
      </c>
      <c r="AV40" s="366"/>
      <c r="AW40" s="366"/>
      <c r="AX40" s="367"/>
      <c r="AY40">
        <f t="shared" si="4"/>
        <v>1</v>
      </c>
    </row>
    <row r="41" spans="1:51" ht="23.25" customHeight="1" x14ac:dyDescent="0.15">
      <c r="A41" s="646"/>
      <c r="B41" s="647"/>
      <c r="C41" s="647"/>
      <c r="D41" s="647"/>
      <c r="E41" s="647"/>
      <c r="F41" s="648"/>
      <c r="G41" s="545"/>
      <c r="H41" s="546"/>
      <c r="I41" s="546"/>
      <c r="J41" s="546"/>
      <c r="K41" s="546"/>
      <c r="L41" s="546"/>
      <c r="M41" s="546"/>
      <c r="N41" s="546"/>
      <c r="O41" s="547"/>
      <c r="P41" s="196"/>
      <c r="Q41" s="196"/>
      <c r="R41" s="196"/>
      <c r="S41" s="196"/>
      <c r="T41" s="196"/>
      <c r="U41" s="196"/>
      <c r="V41" s="196"/>
      <c r="W41" s="196"/>
      <c r="X41" s="240"/>
      <c r="Y41" s="305" t="s">
        <v>13</v>
      </c>
      <c r="Z41" s="300"/>
      <c r="AA41" s="301"/>
      <c r="AB41" s="496" t="s">
        <v>180</v>
      </c>
      <c r="AC41" s="496"/>
      <c r="AD41" s="496"/>
      <c r="AE41" s="365">
        <v>71.910112359550567</v>
      </c>
      <c r="AF41" s="366"/>
      <c r="AG41" s="366"/>
      <c r="AH41" s="366"/>
      <c r="AI41" s="365">
        <v>87.640449438202253</v>
      </c>
      <c r="AJ41" s="366"/>
      <c r="AK41" s="366"/>
      <c r="AL41" s="366"/>
      <c r="AM41" s="365">
        <v>83.7</v>
      </c>
      <c r="AN41" s="366"/>
      <c r="AO41" s="366"/>
      <c r="AP41" s="366"/>
      <c r="AQ41" s="168" t="s">
        <v>719</v>
      </c>
      <c r="AR41" s="169"/>
      <c r="AS41" s="169"/>
      <c r="AT41" s="170"/>
      <c r="AU41" s="366" t="s">
        <v>719</v>
      </c>
      <c r="AV41" s="366"/>
      <c r="AW41" s="366"/>
      <c r="AX41" s="367"/>
      <c r="AY41">
        <f t="shared" si="4"/>
        <v>1</v>
      </c>
    </row>
    <row r="42" spans="1:51" ht="23.25" customHeight="1" x14ac:dyDescent="0.15">
      <c r="A42" s="895" t="s">
        <v>381</v>
      </c>
      <c r="B42" s="896"/>
      <c r="C42" s="896"/>
      <c r="D42" s="896"/>
      <c r="E42" s="896"/>
      <c r="F42" s="897"/>
      <c r="G42" s="901" t="s">
        <v>726</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3" t="s">
        <v>349</v>
      </c>
      <c r="B44" s="644"/>
      <c r="C44" s="644"/>
      <c r="D44" s="644"/>
      <c r="E44" s="644"/>
      <c r="F44" s="645"/>
      <c r="G44" s="564" t="s">
        <v>146</v>
      </c>
      <c r="H44" s="379"/>
      <c r="I44" s="379"/>
      <c r="J44" s="379"/>
      <c r="K44" s="379"/>
      <c r="L44" s="379"/>
      <c r="M44" s="379"/>
      <c r="N44" s="379"/>
      <c r="O44" s="565"/>
      <c r="P44" s="630" t="s">
        <v>59</v>
      </c>
      <c r="Q44" s="379"/>
      <c r="R44" s="379"/>
      <c r="S44" s="379"/>
      <c r="T44" s="379"/>
      <c r="U44" s="379"/>
      <c r="V44" s="379"/>
      <c r="W44" s="379"/>
      <c r="X44" s="565"/>
      <c r="Y44" s="631"/>
      <c r="Z44" s="632"/>
      <c r="AA44" s="633"/>
      <c r="AB44" s="634" t="s">
        <v>11</v>
      </c>
      <c r="AC44" s="635"/>
      <c r="AD44" s="636"/>
      <c r="AE44" s="337" t="s">
        <v>391</v>
      </c>
      <c r="AF44" s="337"/>
      <c r="AG44" s="337"/>
      <c r="AH44" s="337"/>
      <c r="AI44" s="337" t="s">
        <v>413</v>
      </c>
      <c r="AJ44" s="337"/>
      <c r="AK44" s="337"/>
      <c r="AL44" s="337"/>
      <c r="AM44" s="337" t="s">
        <v>510</v>
      </c>
      <c r="AN44" s="337"/>
      <c r="AO44" s="337"/>
      <c r="AP44" s="337"/>
      <c r="AQ44" s="269" t="s">
        <v>232</v>
      </c>
      <c r="AR44" s="270"/>
      <c r="AS44" s="270"/>
      <c r="AT44" s="271"/>
      <c r="AU44" s="379" t="s">
        <v>134</v>
      </c>
      <c r="AV44" s="379"/>
      <c r="AW44" s="379"/>
      <c r="AX44" s="380"/>
      <c r="AY44">
        <f>COUNTA($G$46)</f>
        <v>0</v>
      </c>
    </row>
    <row r="45" spans="1:51"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3"/>
      <c r="Q46" s="193"/>
      <c r="R46" s="193"/>
      <c r="S46" s="193"/>
      <c r="T46" s="193"/>
      <c r="U46" s="193"/>
      <c r="V46" s="193"/>
      <c r="W46" s="193"/>
      <c r="X46" s="235"/>
      <c r="Y46" s="341" t="s">
        <v>12</v>
      </c>
      <c r="Z46" s="548"/>
      <c r="AA46" s="549"/>
      <c r="AB46" s="550"/>
      <c r="AC46" s="550"/>
      <c r="AD46" s="550"/>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7"/>
      <c r="Q47" s="237"/>
      <c r="R47" s="237"/>
      <c r="S47" s="237"/>
      <c r="T47" s="237"/>
      <c r="U47" s="237"/>
      <c r="V47" s="237"/>
      <c r="W47" s="237"/>
      <c r="X47" s="238"/>
      <c r="Y47" s="305" t="s">
        <v>54</v>
      </c>
      <c r="Z47" s="300"/>
      <c r="AA47" s="301"/>
      <c r="AB47" s="521"/>
      <c r="AC47" s="521"/>
      <c r="AD47" s="521"/>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6"/>
      <c r="Q48" s="196"/>
      <c r="R48" s="196"/>
      <c r="S48" s="196"/>
      <c r="T48" s="196"/>
      <c r="U48" s="196"/>
      <c r="V48" s="196"/>
      <c r="W48" s="196"/>
      <c r="X48" s="240"/>
      <c r="Y48" s="305" t="s">
        <v>13</v>
      </c>
      <c r="Z48" s="300"/>
      <c r="AA48" s="301"/>
      <c r="AB48" s="496" t="s">
        <v>180</v>
      </c>
      <c r="AC48" s="496"/>
      <c r="AD48" s="496"/>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349</v>
      </c>
      <c r="B51" s="512"/>
      <c r="C51" s="512"/>
      <c r="D51" s="512"/>
      <c r="E51" s="512"/>
      <c r="F51" s="513"/>
      <c r="G51" s="564" t="s">
        <v>146</v>
      </c>
      <c r="H51" s="379"/>
      <c r="I51" s="379"/>
      <c r="J51" s="379"/>
      <c r="K51" s="379"/>
      <c r="L51" s="379"/>
      <c r="M51" s="379"/>
      <c r="N51" s="379"/>
      <c r="O51" s="565"/>
      <c r="P51" s="630" t="s">
        <v>59</v>
      </c>
      <c r="Q51" s="379"/>
      <c r="R51" s="379"/>
      <c r="S51" s="379"/>
      <c r="T51" s="379"/>
      <c r="U51" s="379"/>
      <c r="V51" s="379"/>
      <c r="W51" s="379"/>
      <c r="X51" s="565"/>
      <c r="Y51" s="631"/>
      <c r="Z51" s="632"/>
      <c r="AA51" s="633"/>
      <c r="AB51" s="634" t="s">
        <v>11</v>
      </c>
      <c r="AC51" s="635"/>
      <c r="AD51" s="636"/>
      <c r="AE51" s="337" t="s">
        <v>391</v>
      </c>
      <c r="AF51" s="337"/>
      <c r="AG51" s="337"/>
      <c r="AH51" s="337"/>
      <c r="AI51" s="337" t="s">
        <v>413</v>
      </c>
      <c r="AJ51" s="337"/>
      <c r="AK51" s="337"/>
      <c r="AL51" s="337"/>
      <c r="AM51" s="337" t="s">
        <v>510</v>
      </c>
      <c r="AN51" s="337"/>
      <c r="AO51" s="337"/>
      <c r="AP51" s="337"/>
      <c r="AQ51" s="269" t="s">
        <v>232</v>
      </c>
      <c r="AR51" s="270"/>
      <c r="AS51" s="270"/>
      <c r="AT51" s="271"/>
      <c r="AU51" s="375" t="s">
        <v>134</v>
      </c>
      <c r="AV51" s="375"/>
      <c r="AW51" s="375"/>
      <c r="AX51" s="376"/>
      <c r="AY51">
        <f>COUNTA($G$53)</f>
        <v>0</v>
      </c>
    </row>
    <row r="52" spans="1:51"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3"/>
      <c r="Q53" s="193"/>
      <c r="R53" s="193"/>
      <c r="S53" s="193"/>
      <c r="T53" s="193"/>
      <c r="U53" s="193"/>
      <c r="V53" s="193"/>
      <c r="W53" s="193"/>
      <c r="X53" s="235"/>
      <c r="Y53" s="341" t="s">
        <v>12</v>
      </c>
      <c r="Z53" s="548"/>
      <c r="AA53" s="549"/>
      <c r="AB53" s="550"/>
      <c r="AC53" s="550"/>
      <c r="AD53" s="550"/>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7"/>
      <c r="Q54" s="237"/>
      <c r="R54" s="237"/>
      <c r="S54" s="237"/>
      <c r="T54" s="237"/>
      <c r="U54" s="237"/>
      <c r="V54" s="237"/>
      <c r="W54" s="237"/>
      <c r="X54" s="238"/>
      <c r="Y54" s="305" t="s">
        <v>54</v>
      </c>
      <c r="Z54" s="300"/>
      <c r="AA54" s="301"/>
      <c r="AB54" s="521"/>
      <c r="AC54" s="521"/>
      <c r="AD54" s="521"/>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6"/>
      <c r="Q55" s="196"/>
      <c r="R55" s="196"/>
      <c r="S55" s="196"/>
      <c r="T55" s="196"/>
      <c r="U55" s="196"/>
      <c r="V55" s="196"/>
      <c r="W55" s="196"/>
      <c r="X55" s="240"/>
      <c r="Y55" s="305" t="s">
        <v>13</v>
      </c>
      <c r="Z55" s="300"/>
      <c r="AA55" s="301"/>
      <c r="AB55" s="460" t="s">
        <v>14</v>
      </c>
      <c r="AC55" s="460"/>
      <c r="AD55" s="460"/>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79"/>
      <c r="I58" s="379"/>
      <c r="J58" s="379"/>
      <c r="K58" s="379"/>
      <c r="L58" s="379"/>
      <c r="M58" s="379"/>
      <c r="N58" s="379"/>
      <c r="O58" s="565"/>
      <c r="P58" s="630" t="s">
        <v>59</v>
      </c>
      <c r="Q58" s="379"/>
      <c r="R58" s="379"/>
      <c r="S58" s="379"/>
      <c r="T58" s="379"/>
      <c r="U58" s="379"/>
      <c r="V58" s="379"/>
      <c r="W58" s="379"/>
      <c r="X58" s="565"/>
      <c r="Y58" s="631"/>
      <c r="Z58" s="632"/>
      <c r="AA58" s="633"/>
      <c r="AB58" s="634" t="s">
        <v>11</v>
      </c>
      <c r="AC58" s="635"/>
      <c r="AD58" s="636"/>
      <c r="AE58" s="337" t="s">
        <v>391</v>
      </c>
      <c r="AF58" s="337"/>
      <c r="AG58" s="337"/>
      <c r="AH58" s="337"/>
      <c r="AI58" s="337" t="s">
        <v>413</v>
      </c>
      <c r="AJ58" s="337"/>
      <c r="AK58" s="337"/>
      <c r="AL58" s="337"/>
      <c r="AM58" s="337" t="s">
        <v>510</v>
      </c>
      <c r="AN58" s="337"/>
      <c r="AO58" s="337"/>
      <c r="AP58" s="337"/>
      <c r="AQ58" s="269" t="s">
        <v>232</v>
      </c>
      <c r="AR58" s="270"/>
      <c r="AS58" s="270"/>
      <c r="AT58" s="271"/>
      <c r="AU58" s="375" t="s">
        <v>134</v>
      </c>
      <c r="AV58" s="375"/>
      <c r="AW58" s="375"/>
      <c r="AX58" s="376"/>
      <c r="AY58">
        <f>COUNTA($G$60)</f>
        <v>0</v>
      </c>
    </row>
    <row r="59" spans="1:51"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3"/>
      <c r="Q60" s="193"/>
      <c r="R60" s="193"/>
      <c r="S60" s="193"/>
      <c r="T60" s="193"/>
      <c r="U60" s="193"/>
      <c r="V60" s="193"/>
      <c r="W60" s="193"/>
      <c r="X60" s="235"/>
      <c r="Y60" s="341" t="s">
        <v>12</v>
      </c>
      <c r="Z60" s="548"/>
      <c r="AA60" s="549"/>
      <c r="AB60" s="550"/>
      <c r="AC60" s="550"/>
      <c r="AD60" s="550"/>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7"/>
      <c r="Q61" s="237"/>
      <c r="R61" s="237"/>
      <c r="S61" s="237"/>
      <c r="T61" s="237"/>
      <c r="U61" s="237"/>
      <c r="V61" s="237"/>
      <c r="W61" s="237"/>
      <c r="X61" s="238"/>
      <c r="Y61" s="305" t="s">
        <v>54</v>
      </c>
      <c r="Z61" s="300"/>
      <c r="AA61" s="301"/>
      <c r="AB61" s="521"/>
      <c r="AC61" s="521"/>
      <c r="AD61" s="521"/>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6"/>
      <c r="Q62" s="196"/>
      <c r="R62" s="196"/>
      <c r="S62" s="196"/>
      <c r="T62" s="196"/>
      <c r="U62" s="196"/>
      <c r="V62" s="196"/>
      <c r="W62" s="196"/>
      <c r="X62" s="240"/>
      <c r="Y62" s="305" t="s">
        <v>13</v>
      </c>
      <c r="Z62" s="300"/>
      <c r="AA62" s="301"/>
      <c r="AB62" s="496" t="s">
        <v>14</v>
      </c>
      <c r="AC62" s="496"/>
      <c r="AD62" s="496"/>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7" t="s">
        <v>391</v>
      </c>
      <c r="AF65" s="337"/>
      <c r="AG65" s="337"/>
      <c r="AH65" s="337"/>
      <c r="AI65" s="337" t="s">
        <v>413</v>
      </c>
      <c r="AJ65" s="337"/>
      <c r="AK65" s="337"/>
      <c r="AL65" s="337"/>
      <c r="AM65" s="337" t="s">
        <v>510</v>
      </c>
      <c r="AN65" s="337"/>
      <c r="AO65" s="337"/>
      <c r="AP65" s="337"/>
      <c r="AQ65" s="217" t="s">
        <v>232</v>
      </c>
      <c r="AR65" s="201"/>
      <c r="AS65" s="201"/>
      <c r="AT65" s="202"/>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7"/>
      <c r="AF66" s="337"/>
      <c r="AG66" s="337"/>
      <c r="AH66" s="337"/>
      <c r="AI66" s="337"/>
      <c r="AJ66" s="337"/>
      <c r="AK66" s="337"/>
      <c r="AL66" s="337"/>
      <c r="AM66" s="337"/>
      <c r="AN66" s="337"/>
      <c r="AO66" s="337"/>
      <c r="AP66" s="337"/>
      <c r="AQ66" s="233"/>
      <c r="AR66" s="180"/>
      <c r="AS66" s="181" t="s">
        <v>233</v>
      </c>
      <c r="AT66" s="204"/>
      <c r="AU66" s="273"/>
      <c r="AV66" s="273"/>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5"/>
      <c r="AF67" s="366"/>
      <c r="AG67" s="366"/>
      <c r="AH67" s="366"/>
      <c r="AI67" s="365"/>
      <c r="AJ67" s="366"/>
      <c r="AK67" s="366"/>
      <c r="AL67" s="366"/>
      <c r="AM67" s="365"/>
      <c r="AN67" s="366"/>
      <c r="AO67" s="366"/>
      <c r="AP67" s="366"/>
      <c r="AQ67" s="365"/>
      <c r="AR67" s="366"/>
      <c r="AS67" s="366"/>
      <c r="AT67" s="391"/>
      <c r="AU67" s="366"/>
      <c r="AV67" s="366"/>
      <c r="AW67" s="366"/>
      <c r="AX67" s="367"/>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2" t="s">
        <v>54</v>
      </c>
      <c r="Z68" s="132"/>
      <c r="AA68" s="133"/>
      <c r="AB68" s="972" t="s">
        <v>371</v>
      </c>
      <c r="AC68" s="972"/>
      <c r="AD68" s="972"/>
      <c r="AE68" s="365"/>
      <c r="AF68" s="366"/>
      <c r="AG68" s="366"/>
      <c r="AH68" s="366"/>
      <c r="AI68" s="365"/>
      <c r="AJ68" s="366"/>
      <c r="AK68" s="366"/>
      <c r="AL68" s="366"/>
      <c r="AM68" s="365"/>
      <c r="AN68" s="366"/>
      <c r="AO68" s="366"/>
      <c r="AP68" s="366"/>
      <c r="AQ68" s="365"/>
      <c r="AR68" s="366"/>
      <c r="AS68" s="366"/>
      <c r="AT68" s="391"/>
      <c r="AU68" s="366"/>
      <c r="AV68" s="366"/>
      <c r="AW68" s="366"/>
      <c r="AX68" s="367"/>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2" t="s">
        <v>13</v>
      </c>
      <c r="Z69" s="132"/>
      <c r="AA69" s="133"/>
      <c r="AB69" s="973" t="s">
        <v>372</v>
      </c>
      <c r="AC69" s="973"/>
      <c r="AD69" s="973"/>
      <c r="AE69" s="373"/>
      <c r="AF69" s="374"/>
      <c r="AG69" s="374"/>
      <c r="AH69" s="374"/>
      <c r="AI69" s="373"/>
      <c r="AJ69" s="374"/>
      <c r="AK69" s="374"/>
      <c r="AL69" s="374"/>
      <c r="AM69" s="373"/>
      <c r="AN69" s="374"/>
      <c r="AO69" s="374"/>
      <c r="AP69" s="374"/>
      <c r="AQ69" s="365"/>
      <c r="AR69" s="366"/>
      <c r="AS69" s="366"/>
      <c r="AT69" s="391"/>
      <c r="AU69" s="366"/>
      <c r="AV69" s="366"/>
      <c r="AW69" s="366"/>
      <c r="AX69" s="367"/>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5"/>
      <c r="AF70" s="366"/>
      <c r="AG70" s="366"/>
      <c r="AH70" s="366"/>
      <c r="AI70" s="365"/>
      <c r="AJ70" s="366"/>
      <c r="AK70" s="366"/>
      <c r="AL70" s="366"/>
      <c r="AM70" s="365"/>
      <c r="AN70" s="366"/>
      <c r="AO70" s="366"/>
      <c r="AP70" s="366"/>
      <c r="AQ70" s="365"/>
      <c r="AR70" s="366"/>
      <c r="AS70" s="366"/>
      <c r="AT70" s="391"/>
      <c r="AU70" s="366"/>
      <c r="AV70" s="366"/>
      <c r="AW70" s="366"/>
      <c r="AX70" s="367"/>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2" t="s">
        <v>54</v>
      </c>
      <c r="Z71" s="132"/>
      <c r="AA71" s="133"/>
      <c r="AB71" s="972" t="s">
        <v>371</v>
      </c>
      <c r="AC71" s="972"/>
      <c r="AD71" s="972"/>
      <c r="AE71" s="365"/>
      <c r="AF71" s="366"/>
      <c r="AG71" s="366"/>
      <c r="AH71" s="366"/>
      <c r="AI71" s="365"/>
      <c r="AJ71" s="366"/>
      <c r="AK71" s="366"/>
      <c r="AL71" s="366"/>
      <c r="AM71" s="365"/>
      <c r="AN71" s="366"/>
      <c r="AO71" s="366"/>
      <c r="AP71" s="366"/>
      <c r="AQ71" s="365"/>
      <c r="AR71" s="366"/>
      <c r="AS71" s="366"/>
      <c r="AT71" s="391"/>
      <c r="AU71" s="366"/>
      <c r="AV71" s="366"/>
      <c r="AW71" s="366"/>
      <c r="AX71" s="367"/>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2" t="s">
        <v>13</v>
      </c>
      <c r="Z72" s="132"/>
      <c r="AA72" s="133"/>
      <c r="AB72" s="973" t="s">
        <v>372</v>
      </c>
      <c r="AC72" s="973"/>
      <c r="AD72" s="973"/>
      <c r="AE72" s="373"/>
      <c r="AF72" s="374"/>
      <c r="AG72" s="374"/>
      <c r="AH72" s="374"/>
      <c r="AI72" s="373"/>
      <c r="AJ72" s="374"/>
      <c r="AK72" s="374"/>
      <c r="AL72" s="374"/>
      <c r="AM72" s="373"/>
      <c r="AN72" s="374"/>
      <c r="AO72" s="374"/>
      <c r="AP72" s="936"/>
      <c r="AQ72" s="365"/>
      <c r="AR72" s="366"/>
      <c r="AS72" s="366"/>
      <c r="AT72" s="391"/>
      <c r="AU72" s="366"/>
      <c r="AV72" s="366"/>
      <c r="AW72" s="366"/>
      <c r="AX72" s="367"/>
      <c r="AY72">
        <f t="shared" si="8"/>
        <v>0</v>
      </c>
    </row>
    <row r="73" spans="1:51" ht="18.75" hidden="1" customHeight="1" x14ac:dyDescent="0.15">
      <c r="A73" s="835" t="s">
        <v>350</v>
      </c>
      <c r="B73" s="836"/>
      <c r="C73" s="836"/>
      <c r="D73" s="836"/>
      <c r="E73" s="836"/>
      <c r="F73" s="837"/>
      <c r="G73" s="807"/>
      <c r="H73" s="201" t="s">
        <v>146</v>
      </c>
      <c r="I73" s="201"/>
      <c r="J73" s="201"/>
      <c r="K73" s="201"/>
      <c r="L73" s="201"/>
      <c r="M73" s="201"/>
      <c r="N73" s="201"/>
      <c r="O73" s="202"/>
      <c r="P73" s="217" t="s">
        <v>59</v>
      </c>
      <c r="Q73" s="201"/>
      <c r="R73" s="201"/>
      <c r="S73" s="201"/>
      <c r="T73" s="201"/>
      <c r="U73" s="201"/>
      <c r="V73" s="201"/>
      <c r="W73" s="201"/>
      <c r="X73" s="202"/>
      <c r="Y73" s="809"/>
      <c r="Z73" s="810"/>
      <c r="AA73" s="811"/>
      <c r="AB73" s="217" t="s">
        <v>11</v>
      </c>
      <c r="AC73" s="201"/>
      <c r="AD73" s="202"/>
      <c r="AE73" s="337" t="s">
        <v>391</v>
      </c>
      <c r="AF73" s="337"/>
      <c r="AG73" s="337"/>
      <c r="AH73" s="337"/>
      <c r="AI73" s="337" t="s">
        <v>413</v>
      </c>
      <c r="AJ73" s="337"/>
      <c r="AK73" s="337"/>
      <c r="AL73" s="337"/>
      <c r="AM73" s="337" t="s">
        <v>510</v>
      </c>
      <c r="AN73" s="337"/>
      <c r="AO73" s="337"/>
      <c r="AP73" s="337"/>
      <c r="AQ73" s="217" t="s">
        <v>232</v>
      </c>
      <c r="AR73" s="201"/>
      <c r="AS73" s="201"/>
      <c r="AT73" s="202"/>
      <c r="AU73" s="275" t="s">
        <v>134</v>
      </c>
      <c r="AV73" s="178"/>
      <c r="AW73" s="178"/>
      <c r="AX73" s="179"/>
      <c r="AY73">
        <f>COUNTA($H$75)</f>
        <v>0</v>
      </c>
    </row>
    <row r="74" spans="1:51" ht="18.75" hidden="1" customHeight="1" x14ac:dyDescent="0.15">
      <c r="A74" s="838"/>
      <c r="B74" s="839"/>
      <c r="C74" s="839"/>
      <c r="D74" s="839"/>
      <c r="E74" s="839"/>
      <c r="F74" s="840"/>
      <c r="G74" s="808"/>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15">
      <c r="A75" s="838"/>
      <c r="B75" s="839"/>
      <c r="C75" s="839"/>
      <c r="D75" s="839"/>
      <c r="E75" s="839"/>
      <c r="F75" s="840"/>
      <c r="G75" s="780"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38"/>
      <c r="B76" s="839"/>
      <c r="C76" s="839"/>
      <c r="D76" s="839"/>
      <c r="E76" s="839"/>
      <c r="F76" s="840"/>
      <c r="G76" s="781"/>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38"/>
      <c r="B77" s="839"/>
      <c r="C77" s="839"/>
      <c r="D77" s="839"/>
      <c r="E77" s="839"/>
      <c r="F77" s="840"/>
      <c r="G77" s="782"/>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0" t="s">
        <v>384</v>
      </c>
      <c r="B78" s="911"/>
      <c r="C78" s="911"/>
      <c r="D78" s="911"/>
      <c r="E78" s="908" t="s">
        <v>328</v>
      </c>
      <c r="F78" s="909"/>
      <c r="G78" s="54" t="s">
        <v>235</v>
      </c>
      <c r="H78" s="791"/>
      <c r="I78" s="247"/>
      <c r="J78" s="247"/>
      <c r="K78" s="247"/>
      <c r="L78" s="247"/>
      <c r="M78" s="247"/>
      <c r="N78" s="247"/>
      <c r="O78" s="792"/>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8" t="s">
        <v>344</v>
      </c>
      <c r="AP79" s="129"/>
      <c r="AQ79" s="129"/>
      <c r="AR79" s="76"/>
      <c r="AS79" s="128"/>
      <c r="AT79" s="129"/>
      <c r="AU79" s="129"/>
      <c r="AV79" s="129"/>
      <c r="AW79" s="129"/>
      <c r="AX79" s="130"/>
      <c r="AY79">
        <f>COUNTIF($AR$79,"☑")</f>
        <v>0</v>
      </c>
    </row>
    <row r="80" spans="1:51" ht="18.75" hidden="1" customHeight="1" x14ac:dyDescent="0.15">
      <c r="A80" s="518" t="s">
        <v>147</v>
      </c>
      <c r="B80" s="844" t="s">
        <v>341</v>
      </c>
      <c r="C80" s="845"/>
      <c r="D80" s="845"/>
      <c r="E80" s="845"/>
      <c r="F80" s="846"/>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c r="AY80">
        <f>COUNTA($G$82)</f>
        <v>0</v>
      </c>
    </row>
    <row r="81" spans="1:60" ht="22.5" hidden="1" customHeight="1" x14ac:dyDescent="0.15">
      <c r="A81" s="519"/>
      <c r="B81" s="847"/>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5"/>
      <c r="Z85" s="206"/>
      <c r="AA85" s="207"/>
      <c r="AB85" s="457" t="s">
        <v>11</v>
      </c>
      <c r="AC85" s="458"/>
      <c r="AD85" s="459"/>
      <c r="AE85" s="337" t="s">
        <v>391</v>
      </c>
      <c r="AF85" s="337"/>
      <c r="AG85" s="337"/>
      <c r="AH85" s="337"/>
      <c r="AI85" s="337" t="s">
        <v>413</v>
      </c>
      <c r="AJ85" s="337"/>
      <c r="AK85" s="337"/>
      <c r="AL85" s="337"/>
      <c r="AM85" s="337" t="s">
        <v>510</v>
      </c>
      <c r="AN85" s="337"/>
      <c r="AO85" s="337"/>
      <c r="AP85" s="337"/>
      <c r="AQ85" s="217" t="s">
        <v>232</v>
      </c>
      <c r="AR85" s="201"/>
      <c r="AS85" s="201"/>
      <c r="AT85" s="202"/>
      <c r="AU85" s="371" t="s">
        <v>134</v>
      </c>
      <c r="AV85" s="371"/>
      <c r="AW85" s="371"/>
      <c r="AX85" s="372"/>
      <c r="AY85">
        <f t="shared" si="10"/>
        <v>0</v>
      </c>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5"/>
      <c r="Z86" s="206"/>
      <c r="AA86" s="207"/>
      <c r="AB86" s="334"/>
      <c r="AC86" s="335"/>
      <c r="AD86" s="336"/>
      <c r="AE86" s="337"/>
      <c r="AF86" s="337"/>
      <c r="AG86" s="337"/>
      <c r="AH86" s="337"/>
      <c r="AI86" s="337"/>
      <c r="AJ86" s="337"/>
      <c r="AK86" s="337"/>
      <c r="AL86" s="337"/>
      <c r="AM86" s="337"/>
      <c r="AN86" s="337"/>
      <c r="AO86" s="337"/>
      <c r="AP86" s="337"/>
      <c r="AQ86" s="272"/>
      <c r="AR86" s="273"/>
      <c r="AS86" s="181" t="s">
        <v>233</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4"/>
      <c r="H87" s="193"/>
      <c r="I87" s="193"/>
      <c r="J87" s="193"/>
      <c r="K87" s="193"/>
      <c r="L87" s="193"/>
      <c r="M87" s="193"/>
      <c r="N87" s="193"/>
      <c r="O87" s="235"/>
      <c r="P87" s="193"/>
      <c r="Q87" s="800"/>
      <c r="R87" s="800"/>
      <c r="S87" s="800"/>
      <c r="T87" s="800"/>
      <c r="U87" s="800"/>
      <c r="V87" s="800"/>
      <c r="W87" s="800"/>
      <c r="X87" s="801"/>
      <c r="Y87" s="754" t="s">
        <v>62</v>
      </c>
      <c r="Z87" s="755"/>
      <c r="AA87" s="756"/>
      <c r="AB87" s="550"/>
      <c r="AC87" s="550"/>
      <c r="AD87" s="550"/>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19"/>
      <c r="B88" s="551"/>
      <c r="C88" s="551"/>
      <c r="D88" s="551"/>
      <c r="E88" s="551"/>
      <c r="F88" s="552"/>
      <c r="G88" s="236"/>
      <c r="H88" s="237"/>
      <c r="I88" s="237"/>
      <c r="J88" s="237"/>
      <c r="K88" s="237"/>
      <c r="L88" s="237"/>
      <c r="M88" s="237"/>
      <c r="N88" s="237"/>
      <c r="O88" s="238"/>
      <c r="P88" s="802"/>
      <c r="Q88" s="802"/>
      <c r="R88" s="802"/>
      <c r="S88" s="802"/>
      <c r="T88" s="802"/>
      <c r="U88" s="802"/>
      <c r="V88" s="802"/>
      <c r="W88" s="802"/>
      <c r="X88" s="803"/>
      <c r="Y88" s="731" t="s">
        <v>54</v>
      </c>
      <c r="Z88" s="732"/>
      <c r="AA88" s="733"/>
      <c r="AB88" s="521"/>
      <c r="AC88" s="521"/>
      <c r="AD88" s="521"/>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19"/>
      <c r="B89" s="553"/>
      <c r="C89" s="553"/>
      <c r="D89" s="553"/>
      <c r="E89" s="553"/>
      <c r="F89" s="554"/>
      <c r="G89" s="239"/>
      <c r="H89" s="196"/>
      <c r="I89" s="196"/>
      <c r="J89" s="196"/>
      <c r="K89" s="196"/>
      <c r="L89" s="196"/>
      <c r="M89" s="196"/>
      <c r="N89" s="196"/>
      <c r="O89" s="240"/>
      <c r="P89" s="306"/>
      <c r="Q89" s="306"/>
      <c r="R89" s="306"/>
      <c r="S89" s="306"/>
      <c r="T89" s="306"/>
      <c r="U89" s="306"/>
      <c r="V89" s="306"/>
      <c r="W89" s="306"/>
      <c r="X89" s="804"/>
      <c r="Y89" s="731" t="s">
        <v>13</v>
      </c>
      <c r="Z89" s="732"/>
      <c r="AA89" s="733"/>
      <c r="AB89" s="460" t="s">
        <v>14</v>
      </c>
      <c r="AC89" s="460"/>
      <c r="AD89" s="460"/>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5"/>
      <c r="Z90" s="206"/>
      <c r="AA90" s="207"/>
      <c r="AB90" s="457" t="s">
        <v>11</v>
      </c>
      <c r="AC90" s="458"/>
      <c r="AD90" s="459"/>
      <c r="AE90" s="337" t="s">
        <v>391</v>
      </c>
      <c r="AF90" s="337"/>
      <c r="AG90" s="337"/>
      <c r="AH90" s="337"/>
      <c r="AI90" s="337" t="s">
        <v>413</v>
      </c>
      <c r="AJ90" s="337"/>
      <c r="AK90" s="337"/>
      <c r="AL90" s="337"/>
      <c r="AM90" s="337" t="s">
        <v>510</v>
      </c>
      <c r="AN90" s="337"/>
      <c r="AO90" s="337"/>
      <c r="AP90" s="337"/>
      <c r="AQ90" s="217" t="s">
        <v>232</v>
      </c>
      <c r="AR90" s="201"/>
      <c r="AS90" s="201"/>
      <c r="AT90" s="202"/>
      <c r="AU90" s="371" t="s">
        <v>134</v>
      </c>
      <c r="AV90" s="371"/>
      <c r="AW90" s="371"/>
      <c r="AX90" s="372"/>
      <c r="AY90">
        <f>COUNTA($G$92)</f>
        <v>0</v>
      </c>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15">
      <c r="A92" s="519"/>
      <c r="B92" s="551"/>
      <c r="C92" s="551"/>
      <c r="D92" s="551"/>
      <c r="E92" s="551"/>
      <c r="F92" s="552"/>
      <c r="G92" s="234"/>
      <c r="H92" s="193"/>
      <c r="I92" s="193"/>
      <c r="J92" s="193"/>
      <c r="K92" s="193"/>
      <c r="L92" s="193"/>
      <c r="M92" s="193"/>
      <c r="N92" s="193"/>
      <c r="O92" s="235"/>
      <c r="P92" s="193"/>
      <c r="Q92" s="800"/>
      <c r="R92" s="800"/>
      <c r="S92" s="800"/>
      <c r="T92" s="800"/>
      <c r="U92" s="800"/>
      <c r="V92" s="800"/>
      <c r="W92" s="800"/>
      <c r="X92" s="801"/>
      <c r="Y92" s="754" t="s">
        <v>62</v>
      </c>
      <c r="Z92" s="755"/>
      <c r="AA92" s="756"/>
      <c r="AB92" s="550"/>
      <c r="AC92" s="550"/>
      <c r="AD92" s="550"/>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6"/>
      <c r="H93" s="237"/>
      <c r="I93" s="237"/>
      <c r="J93" s="237"/>
      <c r="K93" s="237"/>
      <c r="L93" s="237"/>
      <c r="M93" s="237"/>
      <c r="N93" s="237"/>
      <c r="O93" s="238"/>
      <c r="P93" s="802"/>
      <c r="Q93" s="802"/>
      <c r="R93" s="802"/>
      <c r="S93" s="802"/>
      <c r="T93" s="802"/>
      <c r="U93" s="802"/>
      <c r="V93" s="802"/>
      <c r="W93" s="802"/>
      <c r="X93" s="803"/>
      <c r="Y93" s="731" t="s">
        <v>54</v>
      </c>
      <c r="Z93" s="732"/>
      <c r="AA93" s="733"/>
      <c r="AB93" s="521"/>
      <c r="AC93" s="521"/>
      <c r="AD93" s="521"/>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19"/>
      <c r="B94" s="553"/>
      <c r="C94" s="553"/>
      <c r="D94" s="553"/>
      <c r="E94" s="553"/>
      <c r="F94" s="554"/>
      <c r="G94" s="239"/>
      <c r="H94" s="196"/>
      <c r="I94" s="196"/>
      <c r="J94" s="196"/>
      <c r="K94" s="196"/>
      <c r="L94" s="196"/>
      <c r="M94" s="196"/>
      <c r="N94" s="196"/>
      <c r="O94" s="240"/>
      <c r="P94" s="306"/>
      <c r="Q94" s="306"/>
      <c r="R94" s="306"/>
      <c r="S94" s="306"/>
      <c r="T94" s="306"/>
      <c r="U94" s="306"/>
      <c r="V94" s="306"/>
      <c r="W94" s="306"/>
      <c r="X94" s="804"/>
      <c r="Y94" s="731" t="s">
        <v>13</v>
      </c>
      <c r="Z94" s="732"/>
      <c r="AA94" s="733"/>
      <c r="AB94" s="460" t="s">
        <v>14</v>
      </c>
      <c r="AC94" s="460"/>
      <c r="AD94" s="460"/>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5"/>
      <c r="Z95" s="206"/>
      <c r="AA95" s="207"/>
      <c r="AB95" s="457" t="s">
        <v>11</v>
      </c>
      <c r="AC95" s="458"/>
      <c r="AD95" s="459"/>
      <c r="AE95" s="337" t="s">
        <v>391</v>
      </c>
      <c r="AF95" s="337"/>
      <c r="AG95" s="337"/>
      <c r="AH95" s="337"/>
      <c r="AI95" s="337" t="s">
        <v>413</v>
      </c>
      <c r="AJ95" s="337"/>
      <c r="AK95" s="337"/>
      <c r="AL95" s="337"/>
      <c r="AM95" s="337" t="s">
        <v>510</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15">
      <c r="A97" s="519"/>
      <c r="B97" s="551"/>
      <c r="C97" s="551"/>
      <c r="D97" s="551"/>
      <c r="E97" s="551"/>
      <c r="F97" s="552"/>
      <c r="G97" s="234"/>
      <c r="H97" s="193"/>
      <c r="I97" s="193"/>
      <c r="J97" s="193"/>
      <c r="K97" s="193"/>
      <c r="L97" s="193"/>
      <c r="M97" s="193"/>
      <c r="N97" s="193"/>
      <c r="O97" s="235"/>
      <c r="P97" s="193"/>
      <c r="Q97" s="800"/>
      <c r="R97" s="800"/>
      <c r="S97" s="800"/>
      <c r="T97" s="800"/>
      <c r="U97" s="800"/>
      <c r="V97" s="800"/>
      <c r="W97" s="800"/>
      <c r="X97" s="801"/>
      <c r="Y97" s="754" t="s">
        <v>62</v>
      </c>
      <c r="Z97" s="755"/>
      <c r="AA97" s="756"/>
      <c r="AB97" s="406"/>
      <c r="AC97" s="407"/>
      <c r="AD97" s="408"/>
      <c r="AE97" s="365"/>
      <c r="AF97" s="366"/>
      <c r="AG97" s="366"/>
      <c r="AH97" s="391"/>
      <c r="AI97" s="365"/>
      <c r="AJ97" s="366"/>
      <c r="AK97" s="366"/>
      <c r="AL97" s="391"/>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19"/>
      <c r="B98" s="551"/>
      <c r="C98" s="551"/>
      <c r="D98" s="551"/>
      <c r="E98" s="551"/>
      <c r="F98" s="552"/>
      <c r="G98" s="236"/>
      <c r="H98" s="237"/>
      <c r="I98" s="237"/>
      <c r="J98" s="237"/>
      <c r="K98" s="237"/>
      <c r="L98" s="237"/>
      <c r="M98" s="237"/>
      <c r="N98" s="237"/>
      <c r="O98" s="238"/>
      <c r="P98" s="802"/>
      <c r="Q98" s="802"/>
      <c r="R98" s="802"/>
      <c r="S98" s="802"/>
      <c r="T98" s="802"/>
      <c r="U98" s="802"/>
      <c r="V98" s="802"/>
      <c r="W98" s="802"/>
      <c r="X98" s="803"/>
      <c r="Y98" s="731" t="s">
        <v>54</v>
      </c>
      <c r="Z98" s="732"/>
      <c r="AA98" s="733"/>
      <c r="AB98" s="302"/>
      <c r="AC98" s="303"/>
      <c r="AD98" s="304"/>
      <c r="AE98" s="365"/>
      <c r="AF98" s="366"/>
      <c r="AG98" s="366"/>
      <c r="AH98" s="391"/>
      <c r="AI98" s="365"/>
      <c r="AJ98" s="366"/>
      <c r="AK98" s="366"/>
      <c r="AL98" s="391"/>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5"/>
      <c r="H99" s="250"/>
      <c r="I99" s="250"/>
      <c r="J99" s="250"/>
      <c r="K99" s="250"/>
      <c r="L99" s="250"/>
      <c r="M99" s="250"/>
      <c r="N99" s="250"/>
      <c r="O99" s="806"/>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0"/>
      <c r="B101" s="491"/>
      <c r="C101" s="491"/>
      <c r="D101" s="491"/>
      <c r="E101" s="491"/>
      <c r="F101" s="492"/>
      <c r="G101" s="193" t="s">
        <v>727</v>
      </c>
      <c r="H101" s="193"/>
      <c r="I101" s="193"/>
      <c r="J101" s="193"/>
      <c r="K101" s="193"/>
      <c r="L101" s="193"/>
      <c r="M101" s="193"/>
      <c r="N101" s="193"/>
      <c r="O101" s="193"/>
      <c r="P101" s="193"/>
      <c r="Q101" s="193"/>
      <c r="R101" s="193"/>
      <c r="S101" s="193"/>
      <c r="T101" s="193"/>
      <c r="U101" s="193"/>
      <c r="V101" s="193"/>
      <c r="W101" s="193"/>
      <c r="X101" s="235"/>
      <c r="Y101" s="814" t="s">
        <v>55</v>
      </c>
      <c r="Z101" s="717"/>
      <c r="AA101" s="718"/>
      <c r="AB101" s="550" t="s">
        <v>722</v>
      </c>
      <c r="AC101" s="550"/>
      <c r="AD101" s="550"/>
      <c r="AE101" s="360" t="s">
        <v>719</v>
      </c>
      <c r="AF101" s="360"/>
      <c r="AG101" s="360"/>
      <c r="AH101" s="360"/>
      <c r="AI101" s="360" t="s">
        <v>719</v>
      </c>
      <c r="AJ101" s="360"/>
      <c r="AK101" s="360"/>
      <c r="AL101" s="360"/>
      <c r="AM101" s="360">
        <v>1</v>
      </c>
      <c r="AN101" s="360"/>
      <c r="AO101" s="360"/>
      <c r="AP101" s="360"/>
      <c r="AQ101" s="360" t="s">
        <v>719</v>
      </c>
      <c r="AR101" s="360"/>
      <c r="AS101" s="360"/>
      <c r="AT101" s="360"/>
      <c r="AU101" s="365" t="s">
        <v>783</v>
      </c>
      <c r="AV101" s="366"/>
      <c r="AW101" s="366"/>
      <c r="AX101" s="367"/>
    </row>
    <row r="102" spans="1:60" ht="23.25" customHeight="1" x14ac:dyDescent="0.15">
      <c r="A102" s="493"/>
      <c r="B102" s="494"/>
      <c r="C102" s="494"/>
      <c r="D102" s="494"/>
      <c r="E102" s="494"/>
      <c r="F102" s="495"/>
      <c r="G102" s="196"/>
      <c r="H102" s="196"/>
      <c r="I102" s="196"/>
      <c r="J102" s="196"/>
      <c r="K102" s="196"/>
      <c r="L102" s="196"/>
      <c r="M102" s="196"/>
      <c r="N102" s="196"/>
      <c r="O102" s="196"/>
      <c r="P102" s="196"/>
      <c r="Q102" s="196"/>
      <c r="R102" s="196"/>
      <c r="S102" s="196"/>
      <c r="T102" s="196"/>
      <c r="U102" s="196"/>
      <c r="V102" s="196"/>
      <c r="W102" s="196"/>
      <c r="X102" s="240"/>
      <c r="Y102" s="473" t="s">
        <v>56</v>
      </c>
      <c r="Z102" s="342"/>
      <c r="AA102" s="343"/>
      <c r="AB102" s="550" t="s">
        <v>722</v>
      </c>
      <c r="AC102" s="550"/>
      <c r="AD102" s="550"/>
      <c r="AE102" s="360" t="s">
        <v>719</v>
      </c>
      <c r="AF102" s="360"/>
      <c r="AG102" s="360"/>
      <c r="AH102" s="360"/>
      <c r="AI102" s="360" t="s">
        <v>719</v>
      </c>
      <c r="AJ102" s="360"/>
      <c r="AK102" s="360"/>
      <c r="AL102" s="360"/>
      <c r="AM102" s="360">
        <v>1</v>
      </c>
      <c r="AN102" s="360"/>
      <c r="AO102" s="360"/>
      <c r="AP102" s="360"/>
      <c r="AQ102" s="360" t="s">
        <v>719</v>
      </c>
      <c r="AR102" s="360"/>
      <c r="AS102" s="360"/>
      <c r="AT102" s="360"/>
      <c r="AU102" s="373" t="s">
        <v>783</v>
      </c>
      <c r="AV102" s="374"/>
      <c r="AW102" s="374"/>
      <c r="AX102" s="928"/>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5" t="s">
        <v>11</v>
      </c>
      <c r="AC103" s="300"/>
      <c r="AD103" s="301"/>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90"/>
      <c r="B104" s="491"/>
      <c r="C104" s="491"/>
      <c r="D104" s="491"/>
      <c r="E104" s="491"/>
      <c r="F104" s="492"/>
      <c r="G104" s="193"/>
      <c r="H104" s="193"/>
      <c r="I104" s="193"/>
      <c r="J104" s="193"/>
      <c r="K104" s="193"/>
      <c r="L104" s="193"/>
      <c r="M104" s="193"/>
      <c r="N104" s="193"/>
      <c r="O104" s="193"/>
      <c r="P104" s="193"/>
      <c r="Q104" s="193"/>
      <c r="R104" s="193"/>
      <c r="S104" s="193"/>
      <c r="T104" s="193"/>
      <c r="U104" s="193"/>
      <c r="V104" s="193"/>
      <c r="W104" s="193"/>
      <c r="X104" s="235"/>
      <c r="Y104" s="476" t="s">
        <v>55</v>
      </c>
      <c r="Z104" s="477"/>
      <c r="AA104" s="478"/>
      <c r="AB104" s="470"/>
      <c r="AC104" s="471"/>
      <c r="AD104" s="472"/>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3"/>
      <c r="B105" s="494"/>
      <c r="C105" s="494"/>
      <c r="D105" s="494"/>
      <c r="E105" s="494"/>
      <c r="F105" s="495"/>
      <c r="G105" s="196"/>
      <c r="H105" s="196"/>
      <c r="I105" s="196"/>
      <c r="J105" s="196"/>
      <c r="K105" s="196"/>
      <c r="L105" s="196"/>
      <c r="M105" s="196"/>
      <c r="N105" s="196"/>
      <c r="O105" s="196"/>
      <c r="P105" s="196"/>
      <c r="Q105" s="196"/>
      <c r="R105" s="196"/>
      <c r="S105" s="196"/>
      <c r="T105" s="196"/>
      <c r="U105" s="196"/>
      <c r="V105" s="196"/>
      <c r="W105" s="196"/>
      <c r="X105" s="240"/>
      <c r="Y105" s="473" t="s">
        <v>56</v>
      </c>
      <c r="Z105" s="474"/>
      <c r="AA105" s="475"/>
      <c r="AB105" s="406"/>
      <c r="AC105" s="407"/>
      <c r="AD105" s="408"/>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5" t="s">
        <v>11</v>
      </c>
      <c r="AC106" s="300"/>
      <c r="AD106" s="301"/>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90"/>
      <c r="B107" s="491"/>
      <c r="C107" s="491"/>
      <c r="D107" s="491"/>
      <c r="E107" s="491"/>
      <c r="F107" s="492"/>
      <c r="G107" s="193"/>
      <c r="H107" s="193"/>
      <c r="I107" s="193"/>
      <c r="J107" s="193"/>
      <c r="K107" s="193"/>
      <c r="L107" s="193"/>
      <c r="M107" s="193"/>
      <c r="N107" s="193"/>
      <c r="O107" s="193"/>
      <c r="P107" s="193"/>
      <c r="Q107" s="193"/>
      <c r="R107" s="193"/>
      <c r="S107" s="193"/>
      <c r="T107" s="193"/>
      <c r="U107" s="193"/>
      <c r="V107" s="193"/>
      <c r="W107" s="193"/>
      <c r="X107" s="235"/>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3"/>
      <c r="B108" s="494"/>
      <c r="C108" s="494"/>
      <c r="D108" s="494"/>
      <c r="E108" s="494"/>
      <c r="F108" s="495"/>
      <c r="G108" s="196"/>
      <c r="H108" s="196"/>
      <c r="I108" s="196"/>
      <c r="J108" s="196"/>
      <c r="K108" s="196"/>
      <c r="L108" s="196"/>
      <c r="M108" s="196"/>
      <c r="N108" s="196"/>
      <c r="O108" s="196"/>
      <c r="P108" s="196"/>
      <c r="Q108" s="196"/>
      <c r="R108" s="196"/>
      <c r="S108" s="196"/>
      <c r="T108" s="196"/>
      <c r="U108" s="196"/>
      <c r="V108" s="196"/>
      <c r="W108" s="196"/>
      <c r="X108" s="240"/>
      <c r="Y108" s="473" t="s">
        <v>56</v>
      </c>
      <c r="Z108" s="474"/>
      <c r="AA108" s="475"/>
      <c r="AB108" s="406"/>
      <c r="AC108" s="407"/>
      <c r="AD108" s="408"/>
      <c r="AE108" s="360"/>
      <c r="AF108" s="360"/>
      <c r="AG108" s="360"/>
      <c r="AH108" s="360"/>
      <c r="AI108" s="360" t="s">
        <v>719</v>
      </c>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5" t="s">
        <v>11</v>
      </c>
      <c r="AC109" s="300"/>
      <c r="AD109" s="301"/>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90"/>
      <c r="B110" s="491"/>
      <c r="C110" s="491"/>
      <c r="D110" s="491"/>
      <c r="E110" s="491"/>
      <c r="F110" s="492"/>
      <c r="G110" s="193"/>
      <c r="H110" s="193"/>
      <c r="I110" s="193"/>
      <c r="J110" s="193"/>
      <c r="K110" s="193"/>
      <c r="L110" s="193"/>
      <c r="M110" s="193"/>
      <c r="N110" s="193"/>
      <c r="O110" s="193"/>
      <c r="P110" s="193"/>
      <c r="Q110" s="193"/>
      <c r="R110" s="193"/>
      <c r="S110" s="193"/>
      <c r="T110" s="193"/>
      <c r="U110" s="193"/>
      <c r="V110" s="193"/>
      <c r="W110" s="193"/>
      <c r="X110" s="235"/>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3"/>
      <c r="B111" s="494"/>
      <c r="C111" s="494"/>
      <c r="D111" s="494"/>
      <c r="E111" s="494"/>
      <c r="F111" s="495"/>
      <c r="G111" s="196"/>
      <c r="H111" s="196"/>
      <c r="I111" s="196"/>
      <c r="J111" s="196"/>
      <c r="K111" s="196"/>
      <c r="L111" s="196"/>
      <c r="M111" s="196"/>
      <c r="N111" s="196"/>
      <c r="O111" s="196"/>
      <c r="P111" s="196"/>
      <c r="Q111" s="196"/>
      <c r="R111" s="196"/>
      <c r="S111" s="196"/>
      <c r="T111" s="196"/>
      <c r="U111" s="196"/>
      <c r="V111" s="196"/>
      <c r="W111" s="196"/>
      <c r="X111" s="240"/>
      <c r="Y111" s="473" t="s">
        <v>56</v>
      </c>
      <c r="Z111" s="474"/>
      <c r="AA111" s="475"/>
      <c r="AB111" s="406"/>
      <c r="AC111" s="407"/>
      <c r="AD111" s="408"/>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5" t="s">
        <v>11</v>
      </c>
      <c r="AC112" s="300"/>
      <c r="AD112" s="301"/>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90"/>
      <c r="B113" s="491"/>
      <c r="C113" s="491"/>
      <c r="D113" s="491"/>
      <c r="E113" s="491"/>
      <c r="F113" s="492"/>
      <c r="G113" s="193"/>
      <c r="H113" s="193"/>
      <c r="I113" s="193"/>
      <c r="J113" s="193"/>
      <c r="K113" s="193"/>
      <c r="L113" s="193"/>
      <c r="M113" s="193"/>
      <c r="N113" s="193"/>
      <c r="O113" s="193"/>
      <c r="P113" s="193"/>
      <c r="Q113" s="193"/>
      <c r="R113" s="193"/>
      <c r="S113" s="193"/>
      <c r="T113" s="193"/>
      <c r="U113" s="193"/>
      <c r="V113" s="193"/>
      <c r="W113" s="193"/>
      <c r="X113" s="235"/>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391"/>
      <c r="AU113" s="360"/>
      <c r="AV113" s="360"/>
      <c r="AW113" s="360"/>
      <c r="AX113" s="361"/>
      <c r="AY113">
        <f>$AY$112</f>
        <v>0</v>
      </c>
    </row>
    <row r="114" spans="1:51" ht="23.25" hidden="1" customHeight="1" x14ac:dyDescent="0.15">
      <c r="A114" s="493"/>
      <c r="B114" s="494"/>
      <c r="C114" s="494"/>
      <c r="D114" s="494"/>
      <c r="E114" s="494"/>
      <c r="F114" s="495"/>
      <c r="G114" s="196"/>
      <c r="H114" s="196"/>
      <c r="I114" s="196"/>
      <c r="J114" s="196"/>
      <c r="K114" s="196"/>
      <c r="L114" s="196"/>
      <c r="M114" s="196"/>
      <c r="N114" s="196"/>
      <c r="O114" s="196"/>
      <c r="P114" s="196"/>
      <c r="Q114" s="196"/>
      <c r="R114" s="196"/>
      <c r="S114" s="196"/>
      <c r="T114" s="196"/>
      <c r="U114" s="196"/>
      <c r="V114" s="196"/>
      <c r="W114" s="196"/>
      <c r="X114" s="240"/>
      <c r="Y114" s="473" t="s">
        <v>56</v>
      </c>
      <c r="Z114" s="474"/>
      <c r="AA114" s="475"/>
      <c r="AB114" s="406"/>
      <c r="AC114" s="407"/>
      <c r="AD114" s="408"/>
      <c r="AE114" s="368"/>
      <c r="AF114" s="368"/>
      <c r="AG114" s="368"/>
      <c r="AH114" s="368"/>
      <c r="AI114" s="368"/>
      <c r="AJ114" s="368"/>
      <c r="AK114" s="368"/>
      <c r="AL114" s="368"/>
      <c r="AM114" s="368"/>
      <c r="AN114" s="368"/>
      <c r="AO114" s="368"/>
      <c r="AP114" s="368"/>
      <c r="AQ114" s="365"/>
      <c r="AR114" s="366"/>
      <c r="AS114" s="366"/>
      <c r="AT114" s="391"/>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2"/>
      <c r="Z115" s="483"/>
      <c r="AA115" s="484"/>
      <c r="AB115" s="305" t="s">
        <v>11</v>
      </c>
      <c r="AC115" s="300"/>
      <c r="AD115" s="301"/>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4"/>
      <c r="B116" s="295"/>
      <c r="C116" s="295"/>
      <c r="D116" s="295"/>
      <c r="E116" s="295"/>
      <c r="F116" s="296"/>
      <c r="G116" s="353" t="s">
        <v>728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729</v>
      </c>
      <c r="AC116" s="303"/>
      <c r="AD116" s="304"/>
      <c r="AE116" s="360" t="s">
        <v>719</v>
      </c>
      <c r="AF116" s="360"/>
      <c r="AG116" s="360"/>
      <c r="AH116" s="360"/>
      <c r="AI116" s="360" t="s">
        <v>719</v>
      </c>
      <c r="AJ116" s="360"/>
      <c r="AK116" s="360"/>
      <c r="AL116" s="360"/>
      <c r="AM116" s="360">
        <v>457.93</v>
      </c>
      <c r="AN116" s="360"/>
      <c r="AO116" s="360"/>
      <c r="AP116" s="360"/>
      <c r="AQ116" s="365" t="s">
        <v>749</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730</v>
      </c>
      <c r="AC117" s="345"/>
      <c r="AD117" s="346"/>
      <c r="AE117" s="308" t="s">
        <v>719</v>
      </c>
      <c r="AF117" s="308"/>
      <c r="AG117" s="308"/>
      <c r="AH117" s="308"/>
      <c r="AI117" s="308" t="s">
        <v>719</v>
      </c>
      <c r="AJ117" s="308"/>
      <c r="AK117" s="308"/>
      <c r="AL117" s="308"/>
      <c r="AM117" s="308" t="s">
        <v>767</v>
      </c>
      <c r="AN117" s="308"/>
      <c r="AO117" s="308"/>
      <c r="AP117" s="308"/>
      <c r="AQ117" s="308" t="s">
        <v>749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2"/>
      <c r="Z118" s="483"/>
      <c r="AA118" s="484"/>
      <c r="AB118" s="305" t="s">
        <v>11</v>
      </c>
      <c r="AC118" s="300"/>
      <c r="AD118" s="301"/>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2"/>
      <c r="Z121" s="483"/>
      <c r="AA121" s="484"/>
      <c r="AB121" s="305" t="s">
        <v>11</v>
      </c>
      <c r="AC121" s="300"/>
      <c r="AD121" s="301"/>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2"/>
      <c r="Z124" s="483"/>
      <c r="AA124" s="484"/>
      <c r="AB124" s="305" t="s">
        <v>11</v>
      </c>
      <c r="AC124" s="300"/>
      <c r="AD124" s="301"/>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5"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1" t="s">
        <v>406</v>
      </c>
      <c r="B130" s="989"/>
      <c r="C130" s="988" t="s">
        <v>236</v>
      </c>
      <c r="D130" s="989"/>
      <c r="E130" s="310" t="s">
        <v>265</v>
      </c>
      <c r="F130" s="311"/>
      <c r="G130" s="312" t="s">
        <v>731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2"/>
      <c r="B131" s="255"/>
      <c r="C131" s="254"/>
      <c r="D131" s="255"/>
      <c r="E131" s="241" t="s">
        <v>264</v>
      </c>
      <c r="F131" s="242"/>
      <c r="G131" s="239" t="s">
        <v>732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2"/>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391</v>
      </c>
      <c r="AF132" s="201"/>
      <c r="AG132" s="201"/>
      <c r="AH132" s="202"/>
      <c r="AI132" s="217" t="s">
        <v>413</v>
      </c>
      <c r="AJ132" s="201"/>
      <c r="AK132" s="201"/>
      <c r="AL132" s="202"/>
      <c r="AM132" s="217" t="s">
        <v>700</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2"/>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v>4</v>
      </c>
      <c r="AR133" s="273"/>
      <c r="AS133" s="181" t="s">
        <v>233</v>
      </c>
      <c r="AT133" s="204"/>
      <c r="AU133" s="180" t="s">
        <v>407</v>
      </c>
      <c r="AV133" s="180"/>
      <c r="AW133" s="181" t="s">
        <v>179</v>
      </c>
      <c r="AX133" s="182"/>
      <c r="AY133">
        <f>$AY$132</f>
        <v>1</v>
      </c>
    </row>
    <row r="134" spans="1:51" ht="39.75" customHeight="1" x14ac:dyDescent="0.15">
      <c r="A134" s="992"/>
      <c r="B134" s="255"/>
      <c r="C134" s="254"/>
      <c r="D134" s="255"/>
      <c r="E134" s="254"/>
      <c r="F134" s="316"/>
      <c r="G134" s="234" t="s">
        <v>733</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735</v>
      </c>
      <c r="AC134" s="226"/>
      <c r="AD134" s="226"/>
      <c r="AE134" s="268">
        <v>2318830</v>
      </c>
      <c r="AF134" s="169"/>
      <c r="AG134" s="169"/>
      <c r="AH134" s="169"/>
      <c r="AI134" s="268">
        <v>2097184</v>
      </c>
      <c r="AJ134" s="169"/>
      <c r="AK134" s="169"/>
      <c r="AL134" s="169"/>
      <c r="AM134" s="268">
        <v>2674069</v>
      </c>
      <c r="AN134" s="169"/>
      <c r="AO134" s="169"/>
      <c r="AP134" s="169"/>
      <c r="AQ134" s="268" t="s">
        <v>407</v>
      </c>
      <c r="AR134" s="169"/>
      <c r="AS134" s="169"/>
      <c r="AT134" s="169"/>
      <c r="AU134" s="268" t="s">
        <v>407</v>
      </c>
      <c r="AV134" s="169"/>
      <c r="AW134" s="169"/>
      <c r="AX134" s="210"/>
      <c r="AY134">
        <f t="shared" ref="AY134:AY135" si="13">$AY$132</f>
        <v>1</v>
      </c>
    </row>
    <row r="135" spans="1:51" ht="39.75" customHeight="1" x14ac:dyDescent="0.15">
      <c r="A135" s="992"/>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735</v>
      </c>
      <c r="AC135" s="177"/>
      <c r="AD135" s="177"/>
      <c r="AE135" s="268">
        <v>2671306</v>
      </c>
      <c r="AF135" s="169"/>
      <c r="AG135" s="169"/>
      <c r="AH135" s="169"/>
      <c r="AI135" s="268">
        <v>2671306</v>
      </c>
      <c r="AJ135" s="169"/>
      <c r="AK135" s="169"/>
      <c r="AL135" s="169"/>
      <c r="AM135" s="268">
        <v>2671306</v>
      </c>
      <c r="AN135" s="169"/>
      <c r="AO135" s="169"/>
      <c r="AP135" s="169"/>
      <c r="AQ135" s="268">
        <v>2671306</v>
      </c>
      <c r="AR135" s="169"/>
      <c r="AS135" s="169"/>
      <c r="AT135" s="169"/>
      <c r="AU135" s="268" t="s">
        <v>407</v>
      </c>
      <c r="AV135" s="169"/>
      <c r="AW135" s="169"/>
      <c r="AX135" s="210"/>
      <c r="AY135">
        <f t="shared" si="13"/>
        <v>1</v>
      </c>
    </row>
    <row r="136" spans="1:51" ht="18.75" customHeight="1" x14ac:dyDescent="0.15">
      <c r="A136" s="992"/>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391</v>
      </c>
      <c r="AF136" s="201"/>
      <c r="AG136" s="201"/>
      <c r="AH136" s="202"/>
      <c r="AI136" s="217" t="s">
        <v>413</v>
      </c>
      <c r="AJ136" s="201"/>
      <c r="AK136" s="201"/>
      <c r="AL136" s="202"/>
      <c r="AM136" s="217" t="s">
        <v>700</v>
      </c>
      <c r="AN136" s="201"/>
      <c r="AO136" s="201"/>
      <c r="AP136" s="202"/>
      <c r="AQ136" s="269" t="s">
        <v>232</v>
      </c>
      <c r="AR136" s="270"/>
      <c r="AS136" s="270"/>
      <c r="AT136" s="271"/>
      <c r="AU136" s="281" t="s">
        <v>248</v>
      </c>
      <c r="AV136" s="281"/>
      <c r="AW136" s="281"/>
      <c r="AX136" s="282"/>
      <c r="AY136">
        <f>COUNTA($G$138)</f>
        <v>1</v>
      </c>
    </row>
    <row r="137" spans="1:51" ht="18.75" customHeight="1" x14ac:dyDescent="0.15">
      <c r="A137" s="992"/>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v>3</v>
      </c>
      <c r="AR137" s="273"/>
      <c r="AS137" s="181" t="s">
        <v>233</v>
      </c>
      <c r="AT137" s="204"/>
      <c r="AU137" s="180" t="s">
        <v>407</v>
      </c>
      <c r="AV137" s="180"/>
      <c r="AW137" s="181" t="s">
        <v>179</v>
      </c>
      <c r="AX137" s="182"/>
      <c r="AY137">
        <f>$AY$136</f>
        <v>1</v>
      </c>
    </row>
    <row r="138" spans="1:51" ht="39.75" customHeight="1" x14ac:dyDescent="0.15">
      <c r="A138" s="992"/>
      <c r="B138" s="255"/>
      <c r="C138" s="254"/>
      <c r="D138" s="255"/>
      <c r="E138" s="254"/>
      <c r="F138" s="316"/>
      <c r="G138" s="234" t="s">
        <v>734</v>
      </c>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t="s">
        <v>735</v>
      </c>
      <c r="AC138" s="226"/>
      <c r="AD138" s="226"/>
      <c r="AE138" s="268">
        <v>256</v>
      </c>
      <c r="AF138" s="169"/>
      <c r="AG138" s="169"/>
      <c r="AH138" s="169"/>
      <c r="AI138" s="268">
        <v>312</v>
      </c>
      <c r="AJ138" s="169"/>
      <c r="AK138" s="169"/>
      <c r="AL138" s="169"/>
      <c r="AM138" s="268">
        <v>298</v>
      </c>
      <c r="AN138" s="169"/>
      <c r="AO138" s="169"/>
      <c r="AP138" s="169"/>
      <c r="AQ138" s="268" t="s">
        <v>407</v>
      </c>
      <c r="AR138" s="169"/>
      <c r="AS138" s="169"/>
      <c r="AT138" s="169"/>
      <c r="AU138" s="268" t="s">
        <v>407</v>
      </c>
      <c r="AV138" s="169"/>
      <c r="AW138" s="169"/>
      <c r="AX138" s="210"/>
      <c r="AY138">
        <f t="shared" ref="AY138:AY139" si="14">$AY$136</f>
        <v>1</v>
      </c>
    </row>
    <row r="139" spans="1:51" ht="39.75" customHeight="1" x14ac:dyDescent="0.15">
      <c r="A139" s="992"/>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t="s">
        <v>735</v>
      </c>
      <c r="AC139" s="177"/>
      <c r="AD139" s="177"/>
      <c r="AE139" s="268">
        <v>356</v>
      </c>
      <c r="AF139" s="169"/>
      <c r="AG139" s="169"/>
      <c r="AH139" s="169"/>
      <c r="AI139" s="268">
        <v>356</v>
      </c>
      <c r="AJ139" s="169"/>
      <c r="AK139" s="169"/>
      <c r="AL139" s="169"/>
      <c r="AM139" s="268">
        <v>356</v>
      </c>
      <c r="AN139" s="169"/>
      <c r="AO139" s="169"/>
      <c r="AP139" s="169"/>
      <c r="AQ139" s="268">
        <v>340</v>
      </c>
      <c r="AR139" s="169"/>
      <c r="AS139" s="169"/>
      <c r="AT139" s="169"/>
      <c r="AU139" s="268" t="s">
        <v>407</v>
      </c>
      <c r="AV139" s="169"/>
      <c r="AW139" s="169"/>
      <c r="AX139" s="210"/>
      <c r="AY139">
        <f t="shared" si="14"/>
        <v>1</v>
      </c>
    </row>
    <row r="140" spans="1:51" ht="18.75" hidden="1" customHeight="1" x14ac:dyDescent="0.15">
      <c r="A140" s="992"/>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391</v>
      </c>
      <c r="AF140" s="201"/>
      <c r="AG140" s="201"/>
      <c r="AH140" s="202"/>
      <c r="AI140" s="217" t="s">
        <v>413</v>
      </c>
      <c r="AJ140" s="201"/>
      <c r="AK140" s="201"/>
      <c r="AL140" s="202"/>
      <c r="AM140" s="217" t="s">
        <v>700</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2"/>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2"/>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2"/>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2"/>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391</v>
      </c>
      <c r="AF144" s="201"/>
      <c r="AG144" s="201"/>
      <c r="AH144" s="202"/>
      <c r="AI144" s="217" t="s">
        <v>413</v>
      </c>
      <c r="AJ144" s="201"/>
      <c r="AK144" s="201"/>
      <c r="AL144" s="202"/>
      <c r="AM144" s="217" t="s">
        <v>700</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2"/>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2"/>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2"/>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2"/>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391</v>
      </c>
      <c r="AF148" s="201"/>
      <c r="AG148" s="201"/>
      <c r="AH148" s="202"/>
      <c r="AI148" s="217" t="s">
        <v>413</v>
      </c>
      <c r="AJ148" s="201"/>
      <c r="AK148" s="201"/>
      <c r="AL148" s="202"/>
      <c r="AM148" s="217" t="s">
        <v>700</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2"/>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2"/>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2"/>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2"/>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6"/>
      <c r="AY152">
        <f>COUNTA($G$154)</f>
        <v>0</v>
      </c>
    </row>
    <row r="153" spans="1:51" ht="22.5" hidden="1" customHeight="1" x14ac:dyDescent="0.15">
      <c r="A153" s="992"/>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2"/>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19"/>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2"/>
      <c r="B155" s="255"/>
      <c r="C155" s="254"/>
      <c r="D155" s="255"/>
      <c r="E155" s="254"/>
      <c r="F155" s="316"/>
      <c r="G155" s="236"/>
      <c r="H155" s="237"/>
      <c r="I155" s="237"/>
      <c r="J155" s="237"/>
      <c r="K155" s="237"/>
      <c r="L155" s="237"/>
      <c r="M155" s="237"/>
      <c r="N155" s="237"/>
      <c r="O155" s="237"/>
      <c r="P155" s="238"/>
      <c r="Q155" s="427"/>
      <c r="R155" s="237"/>
      <c r="S155" s="237"/>
      <c r="T155" s="237"/>
      <c r="U155" s="237"/>
      <c r="V155" s="237"/>
      <c r="W155" s="237"/>
      <c r="X155" s="237"/>
      <c r="Y155" s="237"/>
      <c r="Z155" s="237"/>
      <c r="AA155" s="92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2"/>
      <c r="B156" s="255"/>
      <c r="C156" s="254"/>
      <c r="D156" s="255"/>
      <c r="E156" s="254"/>
      <c r="F156" s="316"/>
      <c r="G156" s="236"/>
      <c r="H156" s="237"/>
      <c r="I156" s="237"/>
      <c r="J156" s="237"/>
      <c r="K156" s="237"/>
      <c r="L156" s="237"/>
      <c r="M156" s="237"/>
      <c r="N156" s="237"/>
      <c r="O156" s="237"/>
      <c r="P156" s="238"/>
      <c r="Q156" s="427"/>
      <c r="R156" s="237"/>
      <c r="S156" s="237"/>
      <c r="T156" s="237"/>
      <c r="U156" s="237"/>
      <c r="V156" s="237"/>
      <c r="W156" s="237"/>
      <c r="X156" s="237"/>
      <c r="Y156" s="237"/>
      <c r="Z156" s="237"/>
      <c r="AA156" s="920"/>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159" hidden="1" customHeight="1" x14ac:dyDescent="0.15">
      <c r="A157" s="992"/>
      <c r="B157" s="255"/>
      <c r="C157" s="254"/>
      <c r="D157" s="255"/>
      <c r="E157" s="254"/>
      <c r="F157" s="316"/>
      <c r="G157" s="236"/>
      <c r="H157" s="237"/>
      <c r="I157" s="237"/>
      <c r="J157" s="237"/>
      <c r="K157" s="237"/>
      <c r="L157" s="237"/>
      <c r="M157" s="237"/>
      <c r="N157" s="237"/>
      <c r="O157" s="237"/>
      <c r="P157" s="238"/>
      <c r="Q157" s="427"/>
      <c r="R157" s="237"/>
      <c r="S157" s="237"/>
      <c r="T157" s="237"/>
      <c r="U157" s="237"/>
      <c r="V157" s="237"/>
      <c r="W157" s="237"/>
      <c r="X157" s="237"/>
      <c r="Y157" s="237"/>
      <c r="Z157" s="237"/>
      <c r="AA157" s="920"/>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159" hidden="1" customHeight="1" x14ac:dyDescent="0.15">
      <c r="A158" s="992"/>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1"/>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2"/>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2"/>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2"/>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1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2"/>
      <c r="B162" s="255"/>
      <c r="C162" s="254"/>
      <c r="D162" s="255"/>
      <c r="E162" s="254"/>
      <c r="F162" s="316"/>
      <c r="G162" s="236"/>
      <c r="H162" s="237"/>
      <c r="I162" s="237"/>
      <c r="J162" s="237"/>
      <c r="K162" s="237"/>
      <c r="L162" s="237"/>
      <c r="M162" s="237"/>
      <c r="N162" s="237"/>
      <c r="O162" s="237"/>
      <c r="P162" s="238"/>
      <c r="Q162" s="427"/>
      <c r="R162" s="237"/>
      <c r="S162" s="237"/>
      <c r="T162" s="237"/>
      <c r="U162" s="237"/>
      <c r="V162" s="237"/>
      <c r="W162" s="237"/>
      <c r="X162" s="237"/>
      <c r="Y162" s="237"/>
      <c r="Z162" s="237"/>
      <c r="AA162" s="92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2"/>
      <c r="B163" s="255"/>
      <c r="C163" s="254"/>
      <c r="D163" s="255"/>
      <c r="E163" s="254"/>
      <c r="F163" s="316"/>
      <c r="G163" s="236"/>
      <c r="H163" s="237"/>
      <c r="I163" s="237"/>
      <c r="J163" s="237"/>
      <c r="K163" s="237"/>
      <c r="L163" s="237"/>
      <c r="M163" s="237"/>
      <c r="N163" s="237"/>
      <c r="O163" s="237"/>
      <c r="P163" s="238"/>
      <c r="Q163" s="427"/>
      <c r="R163" s="237"/>
      <c r="S163" s="237"/>
      <c r="T163" s="237"/>
      <c r="U163" s="237"/>
      <c r="V163" s="237"/>
      <c r="W163" s="237"/>
      <c r="X163" s="237"/>
      <c r="Y163" s="237"/>
      <c r="Z163" s="237"/>
      <c r="AA163" s="920"/>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2"/>
      <c r="B164" s="255"/>
      <c r="C164" s="254"/>
      <c r="D164" s="255"/>
      <c r="E164" s="254"/>
      <c r="F164" s="316"/>
      <c r="G164" s="236"/>
      <c r="H164" s="237"/>
      <c r="I164" s="237"/>
      <c r="J164" s="237"/>
      <c r="K164" s="237"/>
      <c r="L164" s="237"/>
      <c r="M164" s="237"/>
      <c r="N164" s="237"/>
      <c r="O164" s="237"/>
      <c r="P164" s="238"/>
      <c r="Q164" s="427"/>
      <c r="R164" s="237"/>
      <c r="S164" s="237"/>
      <c r="T164" s="237"/>
      <c r="U164" s="237"/>
      <c r="V164" s="237"/>
      <c r="W164" s="237"/>
      <c r="X164" s="237"/>
      <c r="Y164" s="237"/>
      <c r="Z164" s="237"/>
      <c r="AA164" s="920"/>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2"/>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1"/>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2"/>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2"/>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2"/>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1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2"/>
      <c r="B169" s="255"/>
      <c r="C169" s="254"/>
      <c r="D169" s="255"/>
      <c r="E169" s="254"/>
      <c r="F169" s="316"/>
      <c r="G169" s="236"/>
      <c r="H169" s="237"/>
      <c r="I169" s="237"/>
      <c r="J169" s="237"/>
      <c r="K169" s="237"/>
      <c r="L169" s="237"/>
      <c r="M169" s="237"/>
      <c r="N169" s="237"/>
      <c r="O169" s="237"/>
      <c r="P169" s="238"/>
      <c r="Q169" s="427"/>
      <c r="R169" s="237"/>
      <c r="S169" s="237"/>
      <c r="T169" s="237"/>
      <c r="U169" s="237"/>
      <c r="V169" s="237"/>
      <c r="W169" s="237"/>
      <c r="X169" s="237"/>
      <c r="Y169" s="237"/>
      <c r="Z169" s="237"/>
      <c r="AA169" s="92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2"/>
      <c r="B170" s="255"/>
      <c r="C170" s="254"/>
      <c r="D170" s="255"/>
      <c r="E170" s="254"/>
      <c r="F170" s="316"/>
      <c r="G170" s="236"/>
      <c r="H170" s="237"/>
      <c r="I170" s="237"/>
      <c r="J170" s="237"/>
      <c r="K170" s="237"/>
      <c r="L170" s="237"/>
      <c r="M170" s="237"/>
      <c r="N170" s="237"/>
      <c r="O170" s="237"/>
      <c r="P170" s="238"/>
      <c r="Q170" s="427"/>
      <c r="R170" s="237"/>
      <c r="S170" s="237"/>
      <c r="T170" s="237"/>
      <c r="U170" s="237"/>
      <c r="V170" s="237"/>
      <c r="W170" s="237"/>
      <c r="X170" s="237"/>
      <c r="Y170" s="237"/>
      <c r="Z170" s="237"/>
      <c r="AA170" s="920"/>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2"/>
      <c r="B171" s="255"/>
      <c r="C171" s="254"/>
      <c r="D171" s="255"/>
      <c r="E171" s="254"/>
      <c r="F171" s="316"/>
      <c r="G171" s="236"/>
      <c r="H171" s="237"/>
      <c r="I171" s="237"/>
      <c r="J171" s="237"/>
      <c r="K171" s="237"/>
      <c r="L171" s="237"/>
      <c r="M171" s="237"/>
      <c r="N171" s="237"/>
      <c r="O171" s="237"/>
      <c r="P171" s="238"/>
      <c r="Q171" s="427"/>
      <c r="R171" s="237"/>
      <c r="S171" s="237"/>
      <c r="T171" s="237"/>
      <c r="U171" s="237"/>
      <c r="V171" s="237"/>
      <c r="W171" s="237"/>
      <c r="X171" s="237"/>
      <c r="Y171" s="237"/>
      <c r="Z171" s="237"/>
      <c r="AA171" s="920"/>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2"/>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1"/>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2"/>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2"/>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2"/>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1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2"/>
      <c r="B176" s="255"/>
      <c r="C176" s="254"/>
      <c r="D176" s="255"/>
      <c r="E176" s="254"/>
      <c r="F176" s="316"/>
      <c r="G176" s="236"/>
      <c r="H176" s="237"/>
      <c r="I176" s="237"/>
      <c r="J176" s="237"/>
      <c r="K176" s="237"/>
      <c r="L176" s="237"/>
      <c r="M176" s="237"/>
      <c r="N176" s="237"/>
      <c r="O176" s="237"/>
      <c r="P176" s="238"/>
      <c r="Q176" s="427"/>
      <c r="R176" s="237"/>
      <c r="S176" s="237"/>
      <c r="T176" s="237"/>
      <c r="U176" s="237"/>
      <c r="V176" s="237"/>
      <c r="W176" s="237"/>
      <c r="X176" s="237"/>
      <c r="Y176" s="237"/>
      <c r="Z176" s="237"/>
      <c r="AA176" s="92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2"/>
      <c r="B177" s="255"/>
      <c r="C177" s="254"/>
      <c r="D177" s="255"/>
      <c r="E177" s="254"/>
      <c r="F177" s="316"/>
      <c r="G177" s="236"/>
      <c r="H177" s="237"/>
      <c r="I177" s="237"/>
      <c r="J177" s="237"/>
      <c r="K177" s="237"/>
      <c r="L177" s="237"/>
      <c r="M177" s="237"/>
      <c r="N177" s="237"/>
      <c r="O177" s="237"/>
      <c r="P177" s="238"/>
      <c r="Q177" s="427"/>
      <c r="R177" s="237"/>
      <c r="S177" s="237"/>
      <c r="T177" s="237"/>
      <c r="U177" s="237"/>
      <c r="V177" s="237"/>
      <c r="W177" s="237"/>
      <c r="X177" s="237"/>
      <c r="Y177" s="237"/>
      <c r="Z177" s="237"/>
      <c r="AA177" s="920"/>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2"/>
      <c r="B178" s="255"/>
      <c r="C178" s="254"/>
      <c r="D178" s="255"/>
      <c r="E178" s="254"/>
      <c r="F178" s="316"/>
      <c r="G178" s="236"/>
      <c r="H178" s="237"/>
      <c r="I178" s="237"/>
      <c r="J178" s="237"/>
      <c r="K178" s="237"/>
      <c r="L178" s="237"/>
      <c r="M178" s="237"/>
      <c r="N178" s="237"/>
      <c r="O178" s="237"/>
      <c r="P178" s="238"/>
      <c r="Q178" s="427"/>
      <c r="R178" s="237"/>
      <c r="S178" s="237"/>
      <c r="T178" s="237"/>
      <c r="U178" s="237"/>
      <c r="V178" s="237"/>
      <c r="W178" s="237"/>
      <c r="X178" s="237"/>
      <c r="Y178" s="237"/>
      <c r="Z178" s="237"/>
      <c r="AA178" s="920"/>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2"/>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1"/>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2"/>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2"/>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2"/>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1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2"/>
      <c r="B183" s="255"/>
      <c r="C183" s="254"/>
      <c r="D183" s="255"/>
      <c r="E183" s="254"/>
      <c r="F183" s="316"/>
      <c r="G183" s="236"/>
      <c r="H183" s="237"/>
      <c r="I183" s="237"/>
      <c r="J183" s="237"/>
      <c r="K183" s="237"/>
      <c r="L183" s="237"/>
      <c r="M183" s="237"/>
      <c r="N183" s="237"/>
      <c r="O183" s="237"/>
      <c r="P183" s="238"/>
      <c r="Q183" s="427"/>
      <c r="R183" s="237"/>
      <c r="S183" s="237"/>
      <c r="T183" s="237"/>
      <c r="U183" s="237"/>
      <c r="V183" s="237"/>
      <c r="W183" s="237"/>
      <c r="X183" s="237"/>
      <c r="Y183" s="237"/>
      <c r="Z183" s="237"/>
      <c r="AA183" s="92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2"/>
      <c r="B184" s="255"/>
      <c r="C184" s="254"/>
      <c r="D184" s="255"/>
      <c r="E184" s="254"/>
      <c r="F184" s="316"/>
      <c r="G184" s="236"/>
      <c r="H184" s="237"/>
      <c r="I184" s="237"/>
      <c r="J184" s="237"/>
      <c r="K184" s="237"/>
      <c r="L184" s="237"/>
      <c r="M184" s="237"/>
      <c r="N184" s="237"/>
      <c r="O184" s="237"/>
      <c r="P184" s="238"/>
      <c r="Q184" s="427"/>
      <c r="R184" s="237"/>
      <c r="S184" s="237"/>
      <c r="T184" s="237"/>
      <c r="U184" s="237"/>
      <c r="V184" s="237"/>
      <c r="W184" s="237"/>
      <c r="X184" s="237"/>
      <c r="Y184" s="237"/>
      <c r="Z184" s="237"/>
      <c r="AA184" s="920"/>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2"/>
      <c r="B185" s="255"/>
      <c r="C185" s="254"/>
      <c r="D185" s="255"/>
      <c r="E185" s="254"/>
      <c r="F185" s="316"/>
      <c r="G185" s="236"/>
      <c r="H185" s="237"/>
      <c r="I185" s="237"/>
      <c r="J185" s="237"/>
      <c r="K185" s="237"/>
      <c r="L185" s="237"/>
      <c r="M185" s="237"/>
      <c r="N185" s="237"/>
      <c r="O185" s="237"/>
      <c r="P185" s="238"/>
      <c r="Q185" s="427"/>
      <c r="R185" s="237"/>
      <c r="S185" s="237"/>
      <c r="T185" s="237"/>
      <c r="U185" s="237"/>
      <c r="V185" s="237"/>
      <c r="W185" s="237"/>
      <c r="X185" s="237"/>
      <c r="Y185" s="237"/>
      <c r="Z185" s="237"/>
      <c r="AA185" s="920"/>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2"/>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1"/>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2"/>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2"/>
      <c r="B188" s="255"/>
      <c r="C188" s="254"/>
      <c r="D188" s="255"/>
      <c r="E188" s="192" t="s">
        <v>736</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8.5" customHeight="1" x14ac:dyDescent="0.15">
      <c r="A189" s="992"/>
      <c r="B189" s="255"/>
      <c r="C189" s="254"/>
      <c r="D189" s="255"/>
      <c r="E189" s="42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8"/>
      <c r="AY189">
        <f>$AY$187</f>
        <v>1</v>
      </c>
    </row>
    <row r="190" spans="1:51" ht="45" hidden="1" customHeight="1" x14ac:dyDescent="0.15">
      <c r="A190" s="992"/>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2"/>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2"/>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391</v>
      </c>
      <c r="AF192" s="201"/>
      <c r="AG192" s="201"/>
      <c r="AH192" s="202"/>
      <c r="AI192" s="217" t="s">
        <v>413</v>
      </c>
      <c r="AJ192" s="201"/>
      <c r="AK192" s="201"/>
      <c r="AL192" s="202"/>
      <c r="AM192" s="217" t="s">
        <v>700</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2"/>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2"/>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t="s">
        <v>407</v>
      </c>
      <c r="AJ194" s="169"/>
      <c r="AK194" s="169"/>
      <c r="AL194" s="169"/>
      <c r="AM194" s="268" t="s">
        <v>713</v>
      </c>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2"/>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t="s">
        <v>407</v>
      </c>
      <c r="AJ195" s="169"/>
      <c r="AK195" s="169"/>
      <c r="AL195" s="169"/>
      <c r="AM195" s="268" t="s">
        <v>713</v>
      </c>
      <c r="AN195" s="169"/>
      <c r="AO195" s="169"/>
      <c r="AP195" s="169"/>
      <c r="AQ195" s="268"/>
      <c r="AR195" s="169"/>
      <c r="AS195" s="169"/>
      <c r="AT195" s="169"/>
      <c r="AU195" s="268"/>
      <c r="AV195" s="169"/>
      <c r="AW195" s="169"/>
      <c r="AX195" s="210"/>
      <c r="AY195">
        <f t="shared" si="23"/>
        <v>0</v>
      </c>
    </row>
    <row r="196" spans="1:51" ht="18.75" hidden="1" customHeight="1" x14ac:dyDescent="0.15">
      <c r="A196" s="992"/>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391</v>
      </c>
      <c r="AF196" s="201"/>
      <c r="AG196" s="201"/>
      <c r="AH196" s="202"/>
      <c r="AI196" s="217" t="s">
        <v>413</v>
      </c>
      <c r="AJ196" s="201"/>
      <c r="AK196" s="201"/>
      <c r="AL196" s="202"/>
      <c r="AM196" s="217" t="s">
        <v>700</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2"/>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2"/>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t="s">
        <v>407</v>
      </c>
      <c r="AJ198" s="169"/>
      <c r="AK198" s="169"/>
      <c r="AL198" s="169"/>
      <c r="AM198" s="268" t="s">
        <v>713</v>
      </c>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2"/>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t="s">
        <v>407</v>
      </c>
      <c r="AJ199" s="169"/>
      <c r="AK199" s="169"/>
      <c r="AL199" s="169"/>
      <c r="AM199" s="268" t="s">
        <v>713</v>
      </c>
      <c r="AN199" s="169"/>
      <c r="AO199" s="169"/>
      <c r="AP199" s="169"/>
      <c r="AQ199" s="268"/>
      <c r="AR199" s="169"/>
      <c r="AS199" s="169"/>
      <c r="AT199" s="169"/>
      <c r="AU199" s="268"/>
      <c r="AV199" s="169"/>
      <c r="AW199" s="169"/>
      <c r="AX199" s="210"/>
      <c r="AY199">
        <f t="shared" si="24"/>
        <v>0</v>
      </c>
    </row>
    <row r="200" spans="1:51" ht="18.75" hidden="1" customHeight="1" x14ac:dyDescent="0.15">
      <c r="A200" s="992"/>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391</v>
      </c>
      <c r="AF200" s="201"/>
      <c r="AG200" s="201"/>
      <c r="AH200" s="202"/>
      <c r="AI200" s="217" t="s">
        <v>413</v>
      </c>
      <c r="AJ200" s="201"/>
      <c r="AK200" s="201"/>
      <c r="AL200" s="202"/>
      <c r="AM200" s="217" t="s">
        <v>700</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2"/>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2"/>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2"/>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2"/>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391</v>
      </c>
      <c r="AF204" s="201"/>
      <c r="AG204" s="201"/>
      <c r="AH204" s="202"/>
      <c r="AI204" s="217" t="s">
        <v>413</v>
      </c>
      <c r="AJ204" s="201"/>
      <c r="AK204" s="201"/>
      <c r="AL204" s="202"/>
      <c r="AM204" s="217" t="s">
        <v>700</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2"/>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2"/>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2"/>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2"/>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391</v>
      </c>
      <c r="AF208" s="201"/>
      <c r="AG208" s="201"/>
      <c r="AH208" s="202"/>
      <c r="AI208" s="217" t="s">
        <v>413</v>
      </c>
      <c r="AJ208" s="201"/>
      <c r="AK208" s="201"/>
      <c r="AL208" s="202"/>
      <c r="AM208" s="217" t="s">
        <v>700</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2"/>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2"/>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2"/>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2"/>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6"/>
      <c r="AY212">
        <f>COUNTA($G$214)</f>
        <v>0</v>
      </c>
    </row>
    <row r="213" spans="1:51" ht="22.5" hidden="1" customHeight="1" x14ac:dyDescent="0.15">
      <c r="A213" s="992"/>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2"/>
      <c r="B214" s="255"/>
      <c r="C214" s="254"/>
      <c r="D214" s="255"/>
      <c r="E214" s="254"/>
      <c r="F214" s="316"/>
      <c r="G214" s="234"/>
      <c r="H214" s="193"/>
      <c r="I214" s="193"/>
      <c r="J214" s="193"/>
      <c r="K214" s="193"/>
      <c r="L214" s="193"/>
      <c r="M214" s="193"/>
      <c r="N214" s="193"/>
      <c r="O214" s="193"/>
      <c r="P214" s="235"/>
      <c r="Q214" s="979"/>
      <c r="R214" s="980"/>
      <c r="S214" s="980"/>
      <c r="T214" s="980"/>
      <c r="U214" s="980"/>
      <c r="V214" s="980"/>
      <c r="W214" s="980"/>
      <c r="X214" s="980"/>
      <c r="Y214" s="980"/>
      <c r="Z214" s="980"/>
      <c r="AA214" s="98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2"/>
      <c r="B215" s="255"/>
      <c r="C215" s="254"/>
      <c r="D215" s="255"/>
      <c r="E215" s="254"/>
      <c r="F215" s="316"/>
      <c r="G215" s="236"/>
      <c r="H215" s="237"/>
      <c r="I215" s="237"/>
      <c r="J215" s="237"/>
      <c r="K215" s="237"/>
      <c r="L215" s="237"/>
      <c r="M215" s="237"/>
      <c r="N215" s="237"/>
      <c r="O215" s="237"/>
      <c r="P215" s="238"/>
      <c r="Q215" s="982"/>
      <c r="R215" s="983"/>
      <c r="S215" s="983"/>
      <c r="T215" s="983"/>
      <c r="U215" s="983"/>
      <c r="V215" s="983"/>
      <c r="W215" s="983"/>
      <c r="X215" s="983"/>
      <c r="Y215" s="983"/>
      <c r="Z215" s="983"/>
      <c r="AA215" s="98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2"/>
      <c r="B216" s="255"/>
      <c r="C216" s="254"/>
      <c r="D216" s="255"/>
      <c r="E216" s="254"/>
      <c r="F216" s="316"/>
      <c r="G216" s="236"/>
      <c r="H216" s="237"/>
      <c r="I216" s="237"/>
      <c r="J216" s="237"/>
      <c r="K216" s="237"/>
      <c r="L216" s="237"/>
      <c r="M216" s="237"/>
      <c r="N216" s="237"/>
      <c r="O216" s="237"/>
      <c r="P216" s="238"/>
      <c r="Q216" s="982"/>
      <c r="R216" s="983"/>
      <c r="S216" s="983"/>
      <c r="T216" s="983"/>
      <c r="U216" s="983"/>
      <c r="V216" s="983"/>
      <c r="W216" s="983"/>
      <c r="X216" s="983"/>
      <c r="Y216" s="983"/>
      <c r="Z216" s="983"/>
      <c r="AA216" s="984"/>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2"/>
      <c r="B217" s="255"/>
      <c r="C217" s="254"/>
      <c r="D217" s="255"/>
      <c r="E217" s="254"/>
      <c r="F217" s="316"/>
      <c r="G217" s="236"/>
      <c r="H217" s="237"/>
      <c r="I217" s="237"/>
      <c r="J217" s="237"/>
      <c r="K217" s="237"/>
      <c r="L217" s="237"/>
      <c r="M217" s="237"/>
      <c r="N217" s="237"/>
      <c r="O217" s="237"/>
      <c r="P217" s="238"/>
      <c r="Q217" s="982"/>
      <c r="R217" s="983"/>
      <c r="S217" s="983"/>
      <c r="T217" s="983"/>
      <c r="U217" s="983"/>
      <c r="V217" s="983"/>
      <c r="W217" s="983"/>
      <c r="X217" s="983"/>
      <c r="Y217" s="983"/>
      <c r="Z217" s="983"/>
      <c r="AA217" s="984"/>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2"/>
      <c r="B218" s="255"/>
      <c r="C218" s="254"/>
      <c r="D218" s="255"/>
      <c r="E218" s="254"/>
      <c r="F218" s="316"/>
      <c r="G218" s="239"/>
      <c r="H218" s="196"/>
      <c r="I218" s="196"/>
      <c r="J218" s="196"/>
      <c r="K218" s="196"/>
      <c r="L218" s="196"/>
      <c r="M218" s="196"/>
      <c r="N218" s="196"/>
      <c r="O218" s="196"/>
      <c r="P218" s="240"/>
      <c r="Q218" s="985"/>
      <c r="R218" s="986"/>
      <c r="S218" s="986"/>
      <c r="T218" s="986"/>
      <c r="U218" s="986"/>
      <c r="V218" s="986"/>
      <c r="W218" s="986"/>
      <c r="X218" s="986"/>
      <c r="Y218" s="986"/>
      <c r="Z218" s="986"/>
      <c r="AA218" s="987"/>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2"/>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2"/>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2"/>
      <c r="B221" s="255"/>
      <c r="C221" s="254"/>
      <c r="D221" s="255"/>
      <c r="E221" s="254"/>
      <c r="F221" s="316"/>
      <c r="G221" s="234"/>
      <c r="H221" s="193"/>
      <c r="I221" s="193"/>
      <c r="J221" s="193"/>
      <c r="K221" s="193"/>
      <c r="L221" s="193"/>
      <c r="M221" s="193"/>
      <c r="N221" s="193"/>
      <c r="O221" s="193"/>
      <c r="P221" s="235"/>
      <c r="Q221" s="979"/>
      <c r="R221" s="980"/>
      <c r="S221" s="980"/>
      <c r="T221" s="980"/>
      <c r="U221" s="980"/>
      <c r="V221" s="980"/>
      <c r="W221" s="980"/>
      <c r="X221" s="980"/>
      <c r="Y221" s="980"/>
      <c r="Z221" s="980"/>
      <c r="AA221" s="98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2"/>
      <c r="B222" s="255"/>
      <c r="C222" s="254"/>
      <c r="D222" s="255"/>
      <c r="E222" s="254"/>
      <c r="F222" s="316"/>
      <c r="G222" s="236"/>
      <c r="H222" s="237"/>
      <c r="I222" s="237"/>
      <c r="J222" s="237"/>
      <c r="K222" s="237"/>
      <c r="L222" s="237"/>
      <c r="M222" s="237"/>
      <c r="N222" s="237"/>
      <c r="O222" s="237"/>
      <c r="P222" s="238"/>
      <c r="Q222" s="982"/>
      <c r="R222" s="983"/>
      <c r="S222" s="983"/>
      <c r="T222" s="983"/>
      <c r="U222" s="983"/>
      <c r="V222" s="983"/>
      <c r="W222" s="983"/>
      <c r="X222" s="983"/>
      <c r="Y222" s="983"/>
      <c r="Z222" s="983"/>
      <c r="AA222" s="98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2"/>
      <c r="B223" s="255"/>
      <c r="C223" s="254"/>
      <c r="D223" s="255"/>
      <c r="E223" s="254"/>
      <c r="F223" s="316"/>
      <c r="G223" s="236"/>
      <c r="H223" s="237"/>
      <c r="I223" s="237"/>
      <c r="J223" s="237"/>
      <c r="K223" s="237"/>
      <c r="L223" s="237"/>
      <c r="M223" s="237"/>
      <c r="N223" s="237"/>
      <c r="O223" s="237"/>
      <c r="P223" s="238"/>
      <c r="Q223" s="982"/>
      <c r="R223" s="983"/>
      <c r="S223" s="983"/>
      <c r="T223" s="983"/>
      <c r="U223" s="983"/>
      <c r="V223" s="983"/>
      <c r="W223" s="983"/>
      <c r="X223" s="983"/>
      <c r="Y223" s="983"/>
      <c r="Z223" s="983"/>
      <c r="AA223" s="984"/>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2"/>
      <c r="B224" s="255"/>
      <c r="C224" s="254"/>
      <c r="D224" s="255"/>
      <c r="E224" s="254"/>
      <c r="F224" s="316"/>
      <c r="G224" s="236"/>
      <c r="H224" s="237"/>
      <c r="I224" s="237"/>
      <c r="J224" s="237"/>
      <c r="K224" s="237"/>
      <c r="L224" s="237"/>
      <c r="M224" s="237"/>
      <c r="N224" s="237"/>
      <c r="O224" s="237"/>
      <c r="P224" s="238"/>
      <c r="Q224" s="982"/>
      <c r="R224" s="983"/>
      <c r="S224" s="983"/>
      <c r="T224" s="983"/>
      <c r="U224" s="983"/>
      <c r="V224" s="983"/>
      <c r="W224" s="983"/>
      <c r="X224" s="983"/>
      <c r="Y224" s="983"/>
      <c r="Z224" s="983"/>
      <c r="AA224" s="984"/>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2"/>
      <c r="B225" s="255"/>
      <c r="C225" s="254"/>
      <c r="D225" s="255"/>
      <c r="E225" s="254"/>
      <c r="F225" s="316"/>
      <c r="G225" s="239"/>
      <c r="H225" s="196"/>
      <c r="I225" s="196"/>
      <c r="J225" s="196"/>
      <c r="K225" s="196"/>
      <c r="L225" s="196"/>
      <c r="M225" s="196"/>
      <c r="N225" s="196"/>
      <c r="O225" s="196"/>
      <c r="P225" s="240"/>
      <c r="Q225" s="985"/>
      <c r="R225" s="986"/>
      <c r="S225" s="986"/>
      <c r="T225" s="986"/>
      <c r="U225" s="986"/>
      <c r="V225" s="986"/>
      <c r="W225" s="986"/>
      <c r="X225" s="986"/>
      <c r="Y225" s="986"/>
      <c r="Z225" s="986"/>
      <c r="AA225" s="987"/>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2"/>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2"/>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2"/>
      <c r="B228" s="255"/>
      <c r="C228" s="254"/>
      <c r="D228" s="255"/>
      <c r="E228" s="254"/>
      <c r="F228" s="316"/>
      <c r="G228" s="234"/>
      <c r="H228" s="193"/>
      <c r="I228" s="193"/>
      <c r="J228" s="193"/>
      <c r="K228" s="193"/>
      <c r="L228" s="193"/>
      <c r="M228" s="193"/>
      <c r="N228" s="193"/>
      <c r="O228" s="193"/>
      <c r="P228" s="235"/>
      <c r="Q228" s="979"/>
      <c r="R228" s="980"/>
      <c r="S228" s="980"/>
      <c r="T228" s="980"/>
      <c r="U228" s="980"/>
      <c r="V228" s="980"/>
      <c r="W228" s="980"/>
      <c r="X228" s="980"/>
      <c r="Y228" s="980"/>
      <c r="Z228" s="980"/>
      <c r="AA228" s="98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2"/>
      <c r="B229" s="255"/>
      <c r="C229" s="254"/>
      <c r="D229" s="255"/>
      <c r="E229" s="254"/>
      <c r="F229" s="316"/>
      <c r="G229" s="236"/>
      <c r="H229" s="237"/>
      <c r="I229" s="237"/>
      <c r="J229" s="237"/>
      <c r="K229" s="237"/>
      <c r="L229" s="237"/>
      <c r="M229" s="237"/>
      <c r="N229" s="237"/>
      <c r="O229" s="237"/>
      <c r="P229" s="238"/>
      <c r="Q229" s="982"/>
      <c r="R229" s="983"/>
      <c r="S229" s="983"/>
      <c r="T229" s="983"/>
      <c r="U229" s="983"/>
      <c r="V229" s="983"/>
      <c r="W229" s="983"/>
      <c r="X229" s="983"/>
      <c r="Y229" s="983"/>
      <c r="Z229" s="983"/>
      <c r="AA229" s="98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2"/>
      <c r="B230" s="255"/>
      <c r="C230" s="254"/>
      <c r="D230" s="255"/>
      <c r="E230" s="254"/>
      <c r="F230" s="316"/>
      <c r="G230" s="236"/>
      <c r="H230" s="237"/>
      <c r="I230" s="237"/>
      <c r="J230" s="237"/>
      <c r="K230" s="237"/>
      <c r="L230" s="237"/>
      <c r="M230" s="237"/>
      <c r="N230" s="237"/>
      <c r="O230" s="237"/>
      <c r="P230" s="238"/>
      <c r="Q230" s="982"/>
      <c r="R230" s="983"/>
      <c r="S230" s="983"/>
      <c r="T230" s="983"/>
      <c r="U230" s="983"/>
      <c r="V230" s="983"/>
      <c r="W230" s="983"/>
      <c r="X230" s="983"/>
      <c r="Y230" s="983"/>
      <c r="Z230" s="983"/>
      <c r="AA230" s="984"/>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2"/>
      <c r="B231" s="255"/>
      <c r="C231" s="254"/>
      <c r="D231" s="255"/>
      <c r="E231" s="254"/>
      <c r="F231" s="316"/>
      <c r="G231" s="236"/>
      <c r="H231" s="237"/>
      <c r="I231" s="237"/>
      <c r="J231" s="237"/>
      <c r="K231" s="237"/>
      <c r="L231" s="237"/>
      <c r="M231" s="237"/>
      <c r="N231" s="237"/>
      <c r="O231" s="237"/>
      <c r="P231" s="238"/>
      <c r="Q231" s="982"/>
      <c r="R231" s="983"/>
      <c r="S231" s="983"/>
      <c r="T231" s="983"/>
      <c r="U231" s="983"/>
      <c r="V231" s="983"/>
      <c r="W231" s="983"/>
      <c r="X231" s="983"/>
      <c r="Y231" s="983"/>
      <c r="Z231" s="983"/>
      <c r="AA231" s="984"/>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2"/>
      <c r="B232" s="255"/>
      <c r="C232" s="254"/>
      <c r="D232" s="255"/>
      <c r="E232" s="254"/>
      <c r="F232" s="316"/>
      <c r="G232" s="239"/>
      <c r="H232" s="196"/>
      <c r="I232" s="196"/>
      <c r="J232" s="196"/>
      <c r="K232" s="196"/>
      <c r="L232" s="196"/>
      <c r="M232" s="196"/>
      <c r="N232" s="196"/>
      <c r="O232" s="196"/>
      <c r="P232" s="240"/>
      <c r="Q232" s="985"/>
      <c r="R232" s="986"/>
      <c r="S232" s="986"/>
      <c r="T232" s="986"/>
      <c r="U232" s="986"/>
      <c r="V232" s="986"/>
      <c r="W232" s="986"/>
      <c r="X232" s="986"/>
      <c r="Y232" s="986"/>
      <c r="Z232" s="986"/>
      <c r="AA232" s="987"/>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2"/>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2"/>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2"/>
      <c r="B235" s="255"/>
      <c r="C235" s="254"/>
      <c r="D235" s="255"/>
      <c r="E235" s="254"/>
      <c r="F235" s="316"/>
      <c r="G235" s="234"/>
      <c r="H235" s="193"/>
      <c r="I235" s="193"/>
      <c r="J235" s="193"/>
      <c r="K235" s="193"/>
      <c r="L235" s="193"/>
      <c r="M235" s="193"/>
      <c r="N235" s="193"/>
      <c r="O235" s="193"/>
      <c r="P235" s="235"/>
      <c r="Q235" s="979"/>
      <c r="R235" s="980"/>
      <c r="S235" s="980"/>
      <c r="T235" s="980"/>
      <c r="U235" s="980"/>
      <c r="V235" s="980"/>
      <c r="W235" s="980"/>
      <c r="X235" s="980"/>
      <c r="Y235" s="980"/>
      <c r="Z235" s="980"/>
      <c r="AA235" s="98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2"/>
      <c r="B236" s="255"/>
      <c r="C236" s="254"/>
      <c r="D236" s="255"/>
      <c r="E236" s="254"/>
      <c r="F236" s="316"/>
      <c r="G236" s="236"/>
      <c r="H236" s="237"/>
      <c r="I236" s="237"/>
      <c r="J236" s="237"/>
      <c r="K236" s="237"/>
      <c r="L236" s="237"/>
      <c r="M236" s="237"/>
      <c r="N236" s="237"/>
      <c r="O236" s="237"/>
      <c r="P236" s="238"/>
      <c r="Q236" s="982"/>
      <c r="R236" s="983"/>
      <c r="S236" s="983"/>
      <c r="T236" s="983"/>
      <c r="U236" s="983"/>
      <c r="V236" s="983"/>
      <c r="W236" s="983"/>
      <c r="X236" s="983"/>
      <c r="Y236" s="983"/>
      <c r="Z236" s="983"/>
      <c r="AA236" s="98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2"/>
      <c r="B237" s="255"/>
      <c r="C237" s="254"/>
      <c r="D237" s="255"/>
      <c r="E237" s="254"/>
      <c r="F237" s="316"/>
      <c r="G237" s="236"/>
      <c r="H237" s="237"/>
      <c r="I237" s="237"/>
      <c r="J237" s="237"/>
      <c r="K237" s="237"/>
      <c r="L237" s="237"/>
      <c r="M237" s="237"/>
      <c r="N237" s="237"/>
      <c r="O237" s="237"/>
      <c r="P237" s="238"/>
      <c r="Q237" s="982"/>
      <c r="R237" s="983"/>
      <c r="S237" s="983"/>
      <c r="T237" s="983"/>
      <c r="U237" s="983"/>
      <c r="V237" s="983"/>
      <c r="W237" s="983"/>
      <c r="X237" s="983"/>
      <c r="Y237" s="983"/>
      <c r="Z237" s="983"/>
      <c r="AA237" s="984"/>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2"/>
      <c r="B238" s="255"/>
      <c r="C238" s="254"/>
      <c r="D238" s="255"/>
      <c r="E238" s="254"/>
      <c r="F238" s="316"/>
      <c r="G238" s="236"/>
      <c r="H238" s="237"/>
      <c r="I238" s="237"/>
      <c r="J238" s="237"/>
      <c r="K238" s="237"/>
      <c r="L238" s="237"/>
      <c r="M238" s="237"/>
      <c r="N238" s="237"/>
      <c r="O238" s="237"/>
      <c r="P238" s="238"/>
      <c r="Q238" s="982"/>
      <c r="R238" s="983"/>
      <c r="S238" s="983"/>
      <c r="T238" s="983"/>
      <c r="U238" s="983"/>
      <c r="V238" s="983"/>
      <c r="W238" s="983"/>
      <c r="X238" s="983"/>
      <c r="Y238" s="983"/>
      <c r="Z238" s="983"/>
      <c r="AA238" s="984"/>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2"/>
      <c r="B239" s="255"/>
      <c r="C239" s="254"/>
      <c r="D239" s="255"/>
      <c r="E239" s="254"/>
      <c r="F239" s="316"/>
      <c r="G239" s="239"/>
      <c r="H239" s="196"/>
      <c r="I239" s="196"/>
      <c r="J239" s="196"/>
      <c r="K239" s="196"/>
      <c r="L239" s="196"/>
      <c r="M239" s="196"/>
      <c r="N239" s="196"/>
      <c r="O239" s="196"/>
      <c r="P239" s="240"/>
      <c r="Q239" s="985"/>
      <c r="R239" s="986"/>
      <c r="S239" s="986"/>
      <c r="T239" s="986"/>
      <c r="U239" s="986"/>
      <c r="V239" s="986"/>
      <c r="W239" s="986"/>
      <c r="X239" s="986"/>
      <c r="Y239" s="986"/>
      <c r="Z239" s="986"/>
      <c r="AA239" s="987"/>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2"/>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2"/>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2"/>
      <c r="B242" s="255"/>
      <c r="C242" s="254"/>
      <c r="D242" s="255"/>
      <c r="E242" s="254"/>
      <c r="F242" s="316"/>
      <c r="G242" s="234"/>
      <c r="H242" s="193"/>
      <c r="I242" s="193"/>
      <c r="J242" s="193"/>
      <c r="K242" s="193"/>
      <c r="L242" s="193"/>
      <c r="M242" s="193"/>
      <c r="N242" s="193"/>
      <c r="O242" s="193"/>
      <c r="P242" s="235"/>
      <c r="Q242" s="979"/>
      <c r="R242" s="980"/>
      <c r="S242" s="980"/>
      <c r="T242" s="980"/>
      <c r="U242" s="980"/>
      <c r="V242" s="980"/>
      <c r="W242" s="980"/>
      <c r="X242" s="980"/>
      <c r="Y242" s="980"/>
      <c r="Z242" s="980"/>
      <c r="AA242" s="98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2"/>
      <c r="B243" s="255"/>
      <c r="C243" s="254"/>
      <c r="D243" s="255"/>
      <c r="E243" s="254"/>
      <c r="F243" s="316"/>
      <c r="G243" s="236"/>
      <c r="H243" s="237"/>
      <c r="I243" s="237"/>
      <c r="J243" s="237"/>
      <c r="K243" s="237"/>
      <c r="L243" s="237"/>
      <c r="M243" s="237"/>
      <c r="N243" s="237"/>
      <c r="O243" s="237"/>
      <c r="P243" s="238"/>
      <c r="Q243" s="982"/>
      <c r="R243" s="983"/>
      <c r="S243" s="983"/>
      <c r="T243" s="983"/>
      <c r="U243" s="983"/>
      <c r="V243" s="983"/>
      <c r="W243" s="983"/>
      <c r="X243" s="983"/>
      <c r="Y243" s="983"/>
      <c r="Z243" s="983"/>
      <c r="AA243" s="98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2"/>
      <c r="B244" s="255"/>
      <c r="C244" s="254"/>
      <c r="D244" s="255"/>
      <c r="E244" s="254"/>
      <c r="F244" s="316"/>
      <c r="G244" s="236"/>
      <c r="H244" s="237"/>
      <c r="I244" s="237"/>
      <c r="J244" s="237"/>
      <c r="K244" s="237"/>
      <c r="L244" s="237"/>
      <c r="M244" s="237"/>
      <c r="N244" s="237"/>
      <c r="O244" s="237"/>
      <c r="P244" s="238"/>
      <c r="Q244" s="982"/>
      <c r="R244" s="983"/>
      <c r="S244" s="983"/>
      <c r="T244" s="983"/>
      <c r="U244" s="983"/>
      <c r="V244" s="983"/>
      <c r="W244" s="983"/>
      <c r="X244" s="983"/>
      <c r="Y244" s="983"/>
      <c r="Z244" s="983"/>
      <c r="AA244" s="984"/>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2"/>
      <c r="B245" s="255"/>
      <c r="C245" s="254"/>
      <c r="D245" s="255"/>
      <c r="E245" s="254"/>
      <c r="F245" s="316"/>
      <c r="G245" s="236"/>
      <c r="H245" s="237"/>
      <c r="I245" s="237"/>
      <c r="J245" s="237"/>
      <c r="K245" s="237"/>
      <c r="L245" s="237"/>
      <c r="M245" s="237"/>
      <c r="N245" s="237"/>
      <c r="O245" s="237"/>
      <c r="P245" s="238"/>
      <c r="Q245" s="982"/>
      <c r="R245" s="983"/>
      <c r="S245" s="983"/>
      <c r="T245" s="983"/>
      <c r="U245" s="983"/>
      <c r="V245" s="983"/>
      <c r="W245" s="983"/>
      <c r="X245" s="983"/>
      <c r="Y245" s="983"/>
      <c r="Z245" s="983"/>
      <c r="AA245" s="984"/>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2"/>
      <c r="B246" s="255"/>
      <c r="C246" s="254"/>
      <c r="D246" s="255"/>
      <c r="E246" s="317"/>
      <c r="F246" s="318"/>
      <c r="G246" s="239"/>
      <c r="H246" s="196"/>
      <c r="I246" s="196"/>
      <c r="J246" s="196"/>
      <c r="K246" s="196"/>
      <c r="L246" s="196"/>
      <c r="M246" s="196"/>
      <c r="N246" s="196"/>
      <c r="O246" s="196"/>
      <c r="P246" s="240"/>
      <c r="Q246" s="985"/>
      <c r="R246" s="986"/>
      <c r="S246" s="986"/>
      <c r="T246" s="986"/>
      <c r="U246" s="986"/>
      <c r="V246" s="986"/>
      <c r="W246" s="986"/>
      <c r="X246" s="986"/>
      <c r="Y246" s="986"/>
      <c r="Z246" s="986"/>
      <c r="AA246" s="987"/>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2"/>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2"/>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x14ac:dyDescent="0.15">
      <c r="A249" s="992"/>
      <c r="B249" s="255"/>
      <c r="C249" s="254"/>
      <c r="D249" s="255"/>
      <c r="E249" s="42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8"/>
      <c r="AY249">
        <f>$AY$247</f>
        <v>0</v>
      </c>
    </row>
    <row r="250" spans="1:51" ht="45" hidden="1" customHeight="1" x14ac:dyDescent="0.15">
      <c r="A250" s="992"/>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2"/>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2"/>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391</v>
      </c>
      <c r="AF252" s="201"/>
      <c r="AG252" s="201"/>
      <c r="AH252" s="202"/>
      <c r="AI252" s="217" t="s">
        <v>413</v>
      </c>
      <c r="AJ252" s="201"/>
      <c r="AK252" s="201"/>
      <c r="AL252" s="202"/>
      <c r="AM252" s="217" t="s">
        <v>700</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2"/>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2"/>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2"/>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2"/>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391</v>
      </c>
      <c r="AF256" s="201"/>
      <c r="AG256" s="201"/>
      <c r="AH256" s="202"/>
      <c r="AI256" s="217" t="s">
        <v>413</v>
      </c>
      <c r="AJ256" s="201"/>
      <c r="AK256" s="201"/>
      <c r="AL256" s="202"/>
      <c r="AM256" s="217" t="s">
        <v>700</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2"/>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2"/>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2"/>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2"/>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391</v>
      </c>
      <c r="AF260" s="201"/>
      <c r="AG260" s="201"/>
      <c r="AH260" s="202"/>
      <c r="AI260" s="217" t="s">
        <v>413</v>
      </c>
      <c r="AJ260" s="201"/>
      <c r="AK260" s="201"/>
      <c r="AL260" s="202"/>
      <c r="AM260" s="217" t="s">
        <v>700</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2"/>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2"/>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2"/>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2"/>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391</v>
      </c>
      <c r="AF264" s="201"/>
      <c r="AG264" s="201"/>
      <c r="AH264" s="202"/>
      <c r="AI264" s="217" t="s">
        <v>413</v>
      </c>
      <c r="AJ264" s="201"/>
      <c r="AK264" s="201"/>
      <c r="AL264" s="202"/>
      <c r="AM264" s="217" t="s">
        <v>700</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2"/>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2"/>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2"/>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2"/>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391</v>
      </c>
      <c r="AF268" s="201"/>
      <c r="AG268" s="201"/>
      <c r="AH268" s="202"/>
      <c r="AI268" s="217" t="s">
        <v>413</v>
      </c>
      <c r="AJ268" s="201"/>
      <c r="AK268" s="201"/>
      <c r="AL268" s="202"/>
      <c r="AM268" s="217" t="s">
        <v>700</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2"/>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2"/>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2"/>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2"/>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6"/>
      <c r="AY272">
        <f>COUNTA($G$274)</f>
        <v>0</v>
      </c>
    </row>
    <row r="273" spans="1:51" ht="22.5" hidden="1" customHeight="1" x14ac:dyDescent="0.15">
      <c r="A273" s="992"/>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2"/>
      <c r="B274" s="255"/>
      <c r="C274" s="254"/>
      <c r="D274" s="255"/>
      <c r="E274" s="254"/>
      <c r="F274" s="316"/>
      <c r="G274" s="234"/>
      <c r="H274" s="193"/>
      <c r="I274" s="193"/>
      <c r="J274" s="193"/>
      <c r="K274" s="193"/>
      <c r="L274" s="193"/>
      <c r="M274" s="193"/>
      <c r="N274" s="193"/>
      <c r="O274" s="193"/>
      <c r="P274" s="235"/>
      <c r="Q274" s="979"/>
      <c r="R274" s="980"/>
      <c r="S274" s="980"/>
      <c r="T274" s="980"/>
      <c r="U274" s="980"/>
      <c r="V274" s="980"/>
      <c r="W274" s="980"/>
      <c r="X274" s="980"/>
      <c r="Y274" s="980"/>
      <c r="Z274" s="980"/>
      <c r="AA274" s="98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2"/>
      <c r="B275" s="255"/>
      <c r="C275" s="254"/>
      <c r="D275" s="255"/>
      <c r="E275" s="254"/>
      <c r="F275" s="316"/>
      <c r="G275" s="236"/>
      <c r="H275" s="237"/>
      <c r="I275" s="237"/>
      <c r="J275" s="237"/>
      <c r="K275" s="237"/>
      <c r="L275" s="237"/>
      <c r="M275" s="237"/>
      <c r="N275" s="237"/>
      <c r="O275" s="237"/>
      <c r="P275" s="238"/>
      <c r="Q275" s="982"/>
      <c r="R275" s="983"/>
      <c r="S275" s="983"/>
      <c r="T275" s="983"/>
      <c r="U275" s="983"/>
      <c r="V275" s="983"/>
      <c r="W275" s="983"/>
      <c r="X275" s="983"/>
      <c r="Y275" s="983"/>
      <c r="Z275" s="983"/>
      <c r="AA275" s="98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2"/>
      <c r="B276" s="255"/>
      <c r="C276" s="254"/>
      <c r="D276" s="255"/>
      <c r="E276" s="254"/>
      <c r="F276" s="316"/>
      <c r="G276" s="236"/>
      <c r="H276" s="237"/>
      <c r="I276" s="237"/>
      <c r="J276" s="237"/>
      <c r="K276" s="237"/>
      <c r="L276" s="237"/>
      <c r="M276" s="237"/>
      <c r="N276" s="237"/>
      <c r="O276" s="237"/>
      <c r="P276" s="238"/>
      <c r="Q276" s="982"/>
      <c r="R276" s="983"/>
      <c r="S276" s="983"/>
      <c r="T276" s="983"/>
      <c r="U276" s="983"/>
      <c r="V276" s="983"/>
      <c r="W276" s="983"/>
      <c r="X276" s="983"/>
      <c r="Y276" s="983"/>
      <c r="Z276" s="983"/>
      <c r="AA276" s="984"/>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2"/>
      <c r="B277" s="255"/>
      <c r="C277" s="254"/>
      <c r="D277" s="255"/>
      <c r="E277" s="254"/>
      <c r="F277" s="316"/>
      <c r="G277" s="236"/>
      <c r="H277" s="237"/>
      <c r="I277" s="237"/>
      <c r="J277" s="237"/>
      <c r="K277" s="237"/>
      <c r="L277" s="237"/>
      <c r="M277" s="237"/>
      <c r="N277" s="237"/>
      <c r="O277" s="237"/>
      <c r="P277" s="238"/>
      <c r="Q277" s="982"/>
      <c r="R277" s="983"/>
      <c r="S277" s="983"/>
      <c r="T277" s="983"/>
      <c r="U277" s="983"/>
      <c r="V277" s="983"/>
      <c r="W277" s="983"/>
      <c r="X277" s="983"/>
      <c r="Y277" s="983"/>
      <c r="Z277" s="983"/>
      <c r="AA277" s="984"/>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2"/>
      <c r="B278" s="255"/>
      <c r="C278" s="254"/>
      <c r="D278" s="255"/>
      <c r="E278" s="254"/>
      <c r="F278" s="316"/>
      <c r="G278" s="239"/>
      <c r="H278" s="196"/>
      <c r="I278" s="196"/>
      <c r="J278" s="196"/>
      <c r="K278" s="196"/>
      <c r="L278" s="196"/>
      <c r="M278" s="196"/>
      <c r="N278" s="196"/>
      <c r="O278" s="196"/>
      <c r="P278" s="240"/>
      <c r="Q278" s="985"/>
      <c r="R278" s="986"/>
      <c r="S278" s="986"/>
      <c r="T278" s="986"/>
      <c r="U278" s="986"/>
      <c r="V278" s="986"/>
      <c r="W278" s="986"/>
      <c r="X278" s="986"/>
      <c r="Y278" s="986"/>
      <c r="Z278" s="986"/>
      <c r="AA278" s="987"/>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2"/>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2"/>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2"/>
      <c r="B281" s="255"/>
      <c r="C281" s="254"/>
      <c r="D281" s="255"/>
      <c r="E281" s="254"/>
      <c r="F281" s="316"/>
      <c r="G281" s="234"/>
      <c r="H281" s="193"/>
      <c r="I281" s="193"/>
      <c r="J281" s="193"/>
      <c r="K281" s="193"/>
      <c r="L281" s="193"/>
      <c r="M281" s="193"/>
      <c r="N281" s="193"/>
      <c r="O281" s="193"/>
      <c r="P281" s="235"/>
      <c r="Q281" s="979"/>
      <c r="R281" s="980"/>
      <c r="S281" s="980"/>
      <c r="T281" s="980"/>
      <c r="U281" s="980"/>
      <c r="V281" s="980"/>
      <c r="W281" s="980"/>
      <c r="X281" s="980"/>
      <c r="Y281" s="980"/>
      <c r="Z281" s="980"/>
      <c r="AA281" s="98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2"/>
      <c r="B282" s="255"/>
      <c r="C282" s="254"/>
      <c r="D282" s="255"/>
      <c r="E282" s="254"/>
      <c r="F282" s="316"/>
      <c r="G282" s="236"/>
      <c r="H282" s="237"/>
      <c r="I282" s="237"/>
      <c r="J282" s="237"/>
      <c r="K282" s="237"/>
      <c r="L282" s="237"/>
      <c r="M282" s="237"/>
      <c r="N282" s="237"/>
      <c r="O282" s="237"/>
      <c r="P282" s="238"/>
      <c r="Q282" s="982"/>
      <c r="R282" s="983"/>
      <c r="S282" s="983"/>
      <c r="T282" s="983"/>
      <c r="U282" s="983"/>
      <c r="V282" s="983"/>
      <c r="W282" s="983"/>
      <c r="X282" s="983"/>
      <c r="Y282" s="983"/>
      <c r="Z282" s="983"/>
      <c r="AA282" s="98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2"/>
      <c r="B283" s="255"/>
      <c r="C283" s="254"/>
      <c r="D283" s="255"/>
      <c r="E283" s="254"/>
      <c r="F283" s="316"/>
      <c r="G283" s="236"/>
      <c r="H283" s="237"/>
      <c r="I283" s="237"/>
      <c r="J283" s="237"/>
      <c r="K283" s="237"/>
      <c r="L283" s="237"/>
      <c r="M283" s="237"/>
      <c r="N283" s="237"/>
      <c r="O283" s="237"/>
      <c r="P283" s="238"/>
      <c r="Q283" s="982"/>
      <c r="R283" s="983"/>
      <c r="S283" s="983"/>
      <c r="T283" s="983"/>
      <c r="U283" s="983"/>
      <c r="V283" s="983"/>
      <c r="W283" s="983"/>
      <c r="X283" s="983"/>
      <c r="Y283" s="983"/>
      <c r="Z283" s="983"/>
      <c r="AA283" s="984"/>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2"/>
      <c r="B284" s="255"/>
      <c r="C284" s="254"/>
      <c r="D284" s="255"/>
      <c r="E284" s="254"/>
      <c r="F284" s="316"/>
      <c r="G284" s="236"/>
      <c r="H284" s="237"/>
      <c r="I284" s="237"/>
      <c r="J284" s="237"/>
      <c r="K284" s="237"/>
      <c r="L284" s="237"/>
      <c r="M284" s="237"/>
      <c r="N284" s="237"/>
      <c r="O284" s="237"/>
      <c r="P284" s="238"/>
      <c r="Q284" s="982"/>
      <c r="R284" s="983"/>
      <c r="S284" s="983"/>
      <c r="T284" s="983"/>
      <c r="U284" s="983"/>
      <c r="V284" s="983"/>
      <c r="W284" s="983"/>
      <c r="X284" s="983"/>
      <c r="Y284" s="983"/>
      <c r="Z284" s="983"/>
      <c r="AA284" s="984"/>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2"/>
      <c r="B285" s="255"/>
      <c r="C285" s="254"/>
      <c r="D285" s="255"/>
      <c r="E285" s="254"/>
      <c r="F285" s="316"/>
      <c r="G285" s="239"/>
      <c r="H285" s="196"/>
      <c r="I285" s="196"/>
      <c r="J285" s="196"/>
      <c r="K285" s="196"/>
      <c r="L285" s="196"/>
      <c r="M285" s="196"/>
      <c r="N285" s="196"/>
      <c r="O285" s="196"/>
      <c r="P285" s="240"/>
      <c r="Q285" s="985"/>
      <c r="R285" s="986"/>
      <c r="S285" s="986"/>
      <c r="T285" s="986"/>
      <c r="U285" s="986"/>
      <c r="V285" s="986"/>
      <c r="W285" s="986"/>
      <c r="X285" s="986"/>
      <c r="Y285" s="986"/>
      <c r="Z285" s="986"/>
      <c r="AA285" s="987"/>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2"/>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2"/>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2"/>
      <c r="B288" s="255"/>
      <c r="C288" s="254"/>
      <c r="D288" s="255"/>
      <c r="E288" s="254"/>
      <c r="F288" s="316"/>
      <c r="G288" s="234"/>
      <c r="H288" s="193"/>
      <c r="I288" s="193"/>
      <c r="J288" s="193"/>
      <c r="K288" s="193"/>
      <c r="L288" s="193"/>
      <c r="M288" s="193"/>
      <c r="N288" s="193"/>
      <c r="O288" s="193"/>
      <c r="P288" s="235"/>
      <c r="Q288" s="979"/>
      <c r="R288" s="980"/>
      <c r="S288" s="980"/>
      <c r="T288" s="980"/>
      <c r="U288" s="980"/>
      <c r="V288" s="980"/>
      <c r="W288" s="980"/>
      <c r="X288" s="980"/>
      <c r="Y288" s="980"/>
      <c r="Z288" s="980"/>
      <c r="AA288" s="98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2"/>
      <c r="B289" s="255"/>
      <c r="C289" s="254"/>
      <c r="D289" s="255"/>
      <c r="E289" s="254"/>
      <c r="F289" s="316"/>
      <c r="G289" s="236"/>
      <c r="H289" s="237"/>
      <c r="I289" s="237"/>
      <c r="J289" s="237"/>
      <c r="K289" s="237"/>
      <c r="L289" s="237"/>
      <c r="M289" s="237"/>
      <c r="N289" s="237"/>
      <c r="O289" s="237"/>
      <c r="P289" s="238"/>
      <c r="Q289" s="982"/>
      <c r="R289" s="983"/>
      <c r="S289" s="983"/>
      <c r="T289" s="983"/>
      <c r="U289" s="983"/>
      <c r="V289" s="983"/>
      <c r="W289" s="983"/>
      <c r="X289" s="983"/>
      <c r="Y289" s="983"/>
      <c r="Z289" s="983"/>
      <c r="AA289" s="98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2"/>
      <c r="B290" s="255"/>
      <c r="C290" s="254"/>
      <c r="D290" s="255"/>
      <c r="E290" s="254"/>
      <c r="F290" s="316"/>
      <c r="G290" s="236"/>
      <c r="H290" s="237"/>
      <c r="I290" s="237"/>
      <c r="J290" s="237"/>
      <c r="K290" s="237"/>
      <c r="L290" s="237"/>
      <c r="M290" s="237"/>
      <c r="N290" s="237"/>
      <c r="O290" s="237"/>
      <c r="P290" s="238"/>
      <c r="Q290" s="982"/>
      <c r="R290" s="983"/>
      <c r="S290" s="983"/>
      <c r="T290" s="983"/>
      <c r="U290" s="983"/>
      <c r="V290" s="983"/>
      <c r="W290" s="983"/>
      <c r="X290" s="983"/>
      <c r="Y290" s="983"/>
      <c r="Z290" s="983"/>
      <c r="AA290" s="984"/>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2"/>
      <c r="B291" s="255"/>
      <c r="C291" s="254"/>
      <c r="D291" s="255"/>
      <c r="E291" s="254"/>
      <c r="F291" s="316"/>
      <c r="G291" s="236"/>
      <c r="H291" s="237"/>
      <c r="I291" s="237"/>
      <c r="J291" s="237"/>
      <c r="K291" s="237"/>
      <c r="L291" s="237"/>
      <c r="M291" s="237"/>
      <c r="N291" s="237"/>
      <c r="O291" s="237"/>
      <c r="P291" s="238"/>
      <c r="Q291" s="982"/>
      <c r="R291" s="983"/>
      <c r="S291" s="983"/>
      <c r="T291" s="983"/>
      <c r="U291" s="983"/>
      <c r="V291" s="983"/>
      <c r="W291" s="983"/>
      <c r="X291" s="983"/>
      <c r="Y291" s="983"/>
      <c r="Z291" s="983"/>
      <c r="AA291" s="984"/>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2"/>
      <c r="B292" s="255"/>
      <c r="C292" s="254"/>
      <c r="D292" s="255"/>
      <c r="E292" s="254"/>
      <c r="F292" s="316"/>
      <c r="G292" s="239"/>
      <c r="H292" s="196"/>
      <c r="I292" s="196"/>
      <c r="J292" s="196"/>
      <c r="K292" s="196"/>
      <c r="L292" s="196"/>
      <c r="M292" s="196"/>
      <c r="N292" s="196"/>
      <c r="O292" s="196"/>
      <c r="P292" s="240"/>
      <c r="Q292" s="985"/>
      <c r="R292" s="986"/>
      <c r="S292" s="986"/>
      <c r="T292" s="986"/>
      <c r="U292" s="986"/>
      <c r="V292" s="986"/>
      <c r="W292" s="986"/>
      <c r="X292" s="986"/>
      <c r="Y292" s="986"/>
      <c r="Z292" s="986"/>
      <c r="AA292" s="987"/>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2"/>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2"/>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2"/>
      <c r="B295" s="255"/>
      <c r="C295" s="254"/>
      <c r="D295" s="255"/>
      <c r="E295" s="254"/>
      <c r="F295" s="316"/>
      <c r="G295" s="234"/>
      <c r="H295" s="193"/>
      <c r="I295" s="193"/>
      <c r="J295" s="193"/>
      <c r="K295" s="193"/>
      <c r="L295" s="193"/>
      <c r="M295" s="193"/>
      <c r="N295" s="193"/>
      <c r="O295" s="193"/>
      <c r="P295" s="235"/>
      <c r="Q295" s="979"/>
      <c r="R295" s="980"/>
      <c r="S295" s="980"/>
      <c r="T295" s="980"/>
      <c r="U295" s="980"/>
      <c r="V295" s="980"/>
      <c r="W295" s="980"/>
      <c r="X295" s="980"/>
      <c r="Y295" s="980"/>
      <c r="Z295" s="980"/>
      <c r="AA295" s="98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2"/>
      <c r="B296" s="255"/>
      <c r="C296" s="254"/>
      <c r="D296" s="255"/>
      <c r="E296" s="254"/>
      <c r="F296" s="316"/>
      <c r="G296" s="236"/>
      <c r="H296" s="237"/>
      <c r="I296" s="237"/>
      <c r="J296" s="237"/>
      <c r="K296" s="237"/>
      <c r="L296" s="237"/>
      <c r="M296" s="237"/>
      <c r="N296" s="237"/>
      <c r="O296" s="237"/>
      <c r="P296" s="238"/>
      <c r="Q296" s="982"/>
      <c r="R296" s="983"/>
      <c r="S296" s="983"/>
      <c r="T296" s="983"/>
      <c r="U296" s="983"/>
      <c r="V296" s="983"/>
      <c r="W296" s="983"/>
      <c r="X296" s="983"/>
      <c r="Y296" s="983"/>
      <c r="Z296" s="983"/>
      <c r="AA296" s="98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2"/>
      <c r="B297" s="255"/>
      <c r="C297" s="254"/>
      <c r="D297" s="255"/>
      <c r="E297" s="254"/>
      <c r="F297" s="316"/>
      <c r="G297" s="236"/>
      <c r="H297" s="237"/>
      <c r="I297" s="237"/>
      <c r="J297" s="237"/>
      <c r="K297" s="237"/>
      <c r="L297" s="237"/>
      <c r="M297" s="237"/>
      <c r="N297" s="237"/>
      <c r="O297" s="237"/>
      <c r="P297" s="238"/>
      <c r="Q297" s="982"/>
      <c r="R297" s="983"/>
      <c r="S297" s="983"/>
      <c r="T297" s="983"/>
      <c r="U297" s="983"/>
      <c r="V297" s="983"/>
      <c r="W297" s="983"/>
      <c r="X297" s="983"/>
      <c r="Y297" s="983"/>
      <c r="Z297" s="983"/>
      <c r="AA297" s="984"/>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2"/>
      <c r="B298" s="255"/>
      <c r="C298" s="254"/>
      <c r="D298" s="255"/>
      <c r="E298" s="254"/>
      <c r="F298" s="316"/>
      <c r="G298" s="236"/>
      <c r="H298" s="237"/>
      <c r="I298" s="237"/>
      <c r="J298" s="237"/>
      <c r="K298" s="237"/>
      <c r="L298" s="237"/>
      <c r="M298" s="237"/>
      <c r="N298" s="237"/>
      <c r="O298" s="237"/>
      <c r="P298" s="238"/>
      <c r="Q298" s="982"/>
      <c r="R298" s="983"/>
      <c r="S298" s="983"/>
      <c r="T298" s="983"/>
      <c r="U298" s="983"/>
      <c r="V298" s="983"/>
      <c r="W298" s="983"/>
      <c r="X298" s="983"/>
      <c r="Y298" s="983"/>
      <c r="Z298" s="983"/>
      <c r="AA298" s="984"/>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2"/>
      <c r="B299" s="255"/>
      <c r="C299" s="254"/>
      <c r="D299" s="255"/>
      <c r="E299" s="254"/>
      <c r="F299" s="316"/>
      <c r="G299" s="239"/>
      <c r="H299" s="196"/>
      <c r="I299" s="196"/>
      <c r="J299" s="196"/>
      <c r="K299" s="196"/>
      <c r="L299" s="196"/>
      <c r="M299" s="196"/>
      <c r="N299" s="196"/>
      <c r="O299" s="196"/>
      <c r="P299" s="240"/>
      <c r="Q299" s="985"/>
      <c r="R299" s="986"/>
      <c r="S299" s="986"/>
      <c r="T299" s="986"/>
      <c r="U299" s="986"/>
      <c r="V299" s="986"/>
      <c r="W299" s="986"/>
      <c r="X299" s="986"/>
      <c r="Y299" s="986"/>
      <c r="Z299" s="986"/>
      <c r="AA299" s="987"/>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2"/>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2"/>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2"/>
      <c r="B302" s="255"/>
      <c r="C302" s="254"/>
      <c r="D302" s="255"/>
      <c r="E302" s="254"/>
      <c r="F302" s="316"/>
      <c r="G302" s="234"/>
      <c r="H302" s="193"/>
      <c r="I302" s="193"/>
      <c r="J302" s="193"/>
      <c r="K302" s="193"/>
      <c r="L302" s="193"/>
      <c r="M302" s="193"/>
      <c r="N302" s="193"/>
      <c r="O302" s="193"/>
      <c r="P302" s="235"/>
      <c r="Q302" s="979"/>
      <c r="R302" s="980"/>
      <c r="S302" s="980"/>
      <c r="T302" s="980"/>
      <c r="U302" s="980"/>
      <c r="V302" s="980"/>
      <c r="W302" s="980"/>
      <c r="X302" s="980"/>
      <c r="Y302" s="980"/>
      <c r="Z302" s="980"/>
      <c r="AA302" s="98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2"/>
      <c r="B303" s="255"/>
      <c r="C303" s="254"/>
      <c r="D303" s="255"/>
      <c r="E303" s="254"/>
      <c r="F303" s="316"/>
      <c r="G303" s="236"/>
      <c r="H303" s="237"/>
      <c r="I303" s="237"/>
      <c r="J303" s="237"/>
      <c r="K303" s="237"/>
      <c r="L303" s="237"/>
      <c r="M303" s="237"/>
      <c r="N303" s="237"/>
      <c r="O303" s="237"/>
      <c r="P303" s="238"/>
      <c r="Q303" s="982"/>
      <c r="R303" s="983"/>
      <c r="S303" s="983"/>
      <c r="T303" s="983"/>
      <c r="U303" s="983"/>
      <c r="V303" s="983"/>
      <c r="W303" s="983"/>
      <c r="X303" s="983"/>
      <c r="Y303" s="983"/>
      <c r="Z303" s="983"/>
      <c r="AA303" s="98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2"/>
      <c r="B304" s="255"/>
      <c r="C304" s="254"/>
      <c r="D304" s="255"/>
      <c r="E304" s="254"/>
      <c r="F304" s="316"/>
      <c r="G304" s="236"/>
      <c r="H304" s="237"/>
      <c r="I304" s="237"/>
      <c r="J304" s="237"/>
      <c r="K304" s="237"/>
      <c r="L304" s="237"/>
      <c r="M304" s="237"/>
      <c r="N304" s="237"/>
      <c r="O304" s="237"/>
      <c r="P304" s="238"/>
      <c r="Q304" s="982"/>
      <c r="R304" s="983"/>
      <c r="S304" s="983"/>
      <c r="T304" s="983"/>
      <c r="U304" s="983"/>
      <c r="V304" s="983"/>
      <c r="W304" s="983"/>
      <c r="X304" s="983"/>
      <c r="Y304" s="983"/>
      <c r="Z304" s="983"/>
      <c r="AA304" s="984"/>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2"/>
      <c r="B305" s="255"/>
      <c r="C305" s="254"/>
      <c r="D305" s="255"/>
      <c r="E305" s="254"/>
      <c r="F305" s="316"/>
      <c r="G305" s="236"/>
      <c r="H305" s="237"/>
      <c r="I305" s="237"/>
      <c r="J305" s="237"/>
      <c r="K305" s="237"/>
      <c r="L305" s="237"/>
      <c r="M305" s="237"/>
      <c r="N305" s="237"/>
      <c r="O305" s="237"/>
      <c r="P305" s="238"/>
      <c r="Q305" s="982"/>
      <c r="R305" s="983"/>
      <c r="S305" s="983"/>
      <c r="T305" s="983"/>
      <c r="U305" s="983"/>
      <c r="V305" s="983"/>
      <c r="W305" s="983"/>
      <c r="X305" s="983"/>
      <c r="Y305" s="983"/>
      <c r="Z305" s="983"/>
      <c r="AA305" s="984"/>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2"/>
      <c r="B306" s="255"/>
      <c r="C306" s="254"/>
      <c r="D306" s="255"/>
      <c r="E306" s="317"/>
      <c r="F306" s="318"/>
      <c r="G306" s="239"/>
      <c r="H306" s="196"/>
      <c r="I306" s="196"/>
      <c r="J306" s="196"/>
      <c r="K306" s="196"/>
      <c r="L306" s="196"/>
      <c r="M306" s="196"/>
      <c r="N306" s="196"/>
      <c r="O306" s="196"/>
      <c r="P306" s="240"/>
      <c r="Q306" s="985"/>
      <c r="R306" s="986"/>
      <c r="S306" s="986"/>
      <c r="T306" s="986"/>
      <c r="U306" s="986"/>
      <c r="V306" s="986"/>
      <c r="W306" s="986"/>
      <c r="X306" s="986"/>
      <c r="Y306" s="986"/>
      <c r="Z306" s="986"/>
      <c r="AA306" s="987"/>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2"/>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2"/>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2"/>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2"/>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2"/>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391</v>
      </c>
      <c r="AF312" s="201"/>
      <c r="AG312" s="201"/>
      <c r="AH312" s="202"/>
      <c r="AI312" s="217" t="s">
        <v>413</v>
      </c>
      <c r="AJ312" s="201"/>
      <c r="AK312" s="201"/>
      <c r="AL312" s="202"/>
      <c r="AM312" s="217" t="s">
        <v>700</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2"/>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2"/>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2"/>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2"/>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391</v>
      </c>
      <c r="AF316" s="201"/>
      <c r="AG316" s="201"/>
      <c r="AH316" s="202"/>
      <c r="AI316" s="217" t="s">
        <v>413</v>
      </c>
      <c r="AJ316" s="201"/>
      <c r="AK316" s="201"/>
      <c r="AL316" s="202"/>
      <c r="AM316" s="217" t="s">
        <v>700</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2"/>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2"/>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2"/>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2"/>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391</v>
      </c>
      <c r="AF320" s="201"/>
      <c r="AG320" s="201"/>
      <c r="AH320" s="202"/>
      <c r="AI320" s="217" t="s">
        <v>413</v>
      </c>
      <c r="AJ320" s="201"/>
      <c r="AK320" s="201"/>
      <c r="AL320" s="202"/>
      <c r="AM320" s="217" t="s">
        <v>700</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2"/>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2"/>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2"/>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2"/>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391</v>
      </c>
      <c r="AF324" s="201"/>
      <c r="AG324" s="201"/>
      <c r="AH324" s="202"/>
      <c r="AI324" s="217" t="s">
        <v>413</v>
      </c>
      <c r="AJ324" s="201"/>
      <c r="AK324" s="201"/>
      <c r="AL324" s="202"/>
      <c r="AM324" s="217" t="s">
        <v>700</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2"/>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2"/>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2"/>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2"/>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391</v>
      </c>
      <c r="AF328" s="201"/>
      <c r="AG328" s="201"/>
      <c r="AH328" s="202"/>
      <c r="AI328" s="217" t="s">
        <v>413</v>
      </c>
      <c r="AJ328" s="201"/>
      <c r="AK328" s="201"/>
      <c r="AL328" s="202"/>
      <c r="AM328" s="217" t="s">
        <v>700</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2"/>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2"/>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2"/>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2"/>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6"/>
      <c r="AY332">
        <f>COUNTA($G$334)</f>
        <v>0</v>
      </c>
    </row>
    <row r="333" spans="1:51" ht="22.5" hidden="1" customHeight="1" x14ac:dyDescent="0.15">
      <c r="A333" s="992"/>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2"/>
      <c r="B334" s="255"/>
      <c r="C334" s="254"/>
      <c r="D334" s="255"/>
      <c r="E334" s="254"/>
      <c r="F334" s="316"/>
      <c r="G334" s="234"/>
      <c r="H334" s="193"/>
      <c r="I334" s="193"/>
      <c r="J334" s="193"/>
      <c r="K334" s="193"/>
      <c r="L334" s="193"/>
      <c r="M334" s="193"/>
      <c r="N334" s="193"/>
      <c r="O334" s="193"/>
      <c r="P334" s="235"/>
      <c r="Q334" s="979"/>
      <c r="R334" s="980"/>
      <c r="S334" s="980"/>
      <c r="T334" s="980"/>
      <c r="U334" s="980"/>
      <c r="V334" s="980"/>
      <c r="W334" s="980"/>
      <c r="X334" s="980"/>
      <c r="Y334" s="980"/>
      <c r="Z334" s="980"/>
      <c r="AA334" s="98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2"/>
      <c r="B335" s="255"/>
      <c r="C335" s="254"/>
      <c r="D335" s="255"/>
      <c r="E335" s="254"/>
      <c r="F335" s="316"/>
      <c r="G335" s="236"/>
      <c r="H335" s="237"/>
      <c r="I335" s="237"/>
      <c r="J335" s="237"/>
      <c r="K335" s="237"/>
      <c r="L335" s="237"/>
      <c r="M335" s="237"/>
      <c r="N335" s="237"/>
      <c r="O335" s="237"/>
      <c r="P335" s="238"/>
      <c r="Q335" s="982"/>
      <c r="R335" s="983"/>
      <c r="S335" s="983"/>
      <c r="T335" s="983"/>
      <c r="U335" s="983"/>
      <c r="V335" s="983"/>
      <c r="W335" s="983"/>
      <c r="X335" s="983"/>
      <c r="Y335" s="983"/>
      <c r="Z335" s="983"/>
      <c r="AA335" s="98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2"/>
      <c r="B336" s="255"/>
      <c r="C336" s="254"/>
      <c r="D336" s="255"/>
      <c r="E336" s="254"/>
      <c r="F336" s="316"/>
      <c r="G336" s="236"/>
      <c r="H336" s="237"/>
      <c r="I336" s="237"/>
      <c r="J336" s="237"/>
      <c r="K336" s="237"/>
      <c r="L336" s="237"/>
      <c r="M336" s="237"/>
      <c r="N336" s="237"/>
      <c r="O336" s="237"/>
      <c r="P336" s="238"/>
      <c r="Q336" s="982"/>
      <c r="R336" s="983"/>
      <c r="S336" s="983"/>
      <c r="T336" s="983"/>
      <c r="U336" s="983"/>
      <c r="V336" s="983"/>
      <c r="W336" s="983"/>
      <c r="X336" s="983"/>
      <c r="Y336" s="983"/>
      <c r="Z336" s="983"/>
      <c r="AA336" s="984"/>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2"/>
      <c r="B337" s="255"/>
      <c r="C337" s="254"/>
      <c r="D337" s="255"/>
      <c r="E337" s="254"/>
      <c r="F337" s="316"/>
      <c r="G337" s="236"/>
      <c r="H337" s="237"/>
      <c r="I337" s="237"/>
      <c r="J337" s="237"/>
      <c r="K337" s="237"/>
      <c r="L337" s="237"/>
      <c r="M337" s="237"/>
      <c r="N337" s="237"/>
      <c r="O337" s="237"/>
      <c r="P337" s="238"/>
      <c r="Q337" s="982"/>
      <c r="R337" s="983"/>
      <c r="S337" s="983"/>
      <c r="T337" s="983"/>
      <c r="U337" s="983"/>
      <c r="V337" s="983"/>
      <c r="W337" s="983"/>
      <c r="X337" s="983"/>
      <c r="Y337" s="983"/>
      <c r="Z337" s="983"/>
      <c r="AA337" s="984"/>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2"/>
      <c r="B338" s="255"/>
      <c r="C338" s="254"/>
      <c r="D338" s="255"/>
      <c r="E338" s="254"/>
      <c r="F338" s="316"/>
      <c r="G338" s="239"/>
      <c r="H338" s="196"/>
      <c r="I338" s="196"/>
      <c r="J338" s="196"/>
      <c r="K338" s="196"/>
      <c r="L338" s="196"/>
      <c r="M338" s="196"/>
      <c r="N338" s="196"/>
      <c r="O338" s="196"/>
      <c r="P338" s="240"/>
      <c r="Q338" s="985"/>
      <c r="R338" s="986"/>
      <c r="S338" s="986"/>
      <c r="T338" s="986"/>
      <c r="U338" s="986"/>
      <c r="V338" s="986"/>
      <c r="W338" s="986"/>
      <c r="X338" s="986"/>
      <c r="Y338" s="986"/>
      <c r="Z338" s="986"/>
      <c r="AA338" s="987"/>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2"/>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2"/>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2"/>
      <c r="B341" s="255"/>
      <c r="C341" s="254"/>
      <c r="D341" s="255"/>
      <c r="E341" s="254"/>
      <c r="F341" s="316"/>
      <c r="G341" s="234"/>
      <c r="H341" s="193"/>
      <c r="I341" s="193"/>
      <c r="J341" s="193"/>
      <c r="K341" s="193"/>
      <c r="L341" s="193"/>
      <c r="M341" s="193"/>
      <c r="N341" s="193"/>
      <c r="O341" s="193"/>
      <c r="P341" s="235"/>
      <c r="Q341" s="979"/>
      <c r="R341" s="980"/>
      <c r="S341" s="980"/>
      <c r="T341" s="980"/>
      <c r="U341" s="980"/>
      <c r="V341" s="980"/>
      <c r="W341" s="980"/>
      <c r="X341" s="980"/>
      <c r="Y341" s="980"/>
      <c r="Z341" s="980"/>
      <c r="AA341" s="98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2"/>
      <c r="B342" s="255"/>
      <c r="C342" s="254"/>
      <c r="D342" s="255"/>
      <c r="E342" s="254"/>
      <c r="F342" s="316"/>
      <c r="G342" s="236"/>
      <c r="H342" s="237"/>
      <c r="I342" s="237"/>
      <c r="J342" s="237"/>
      <c r="K342" s="237"/>
      <c r="L342" s="237"/>
      <c r="M342" s="237"/>
      <c r="N342" s="237"/>
      <c r="O342" s="237"/>
      <c r="P342" s="238"/>
      <c r="Q342" s="982"/>
      <c r="R342" s="983"/>
      <c r="S342" s="983"/>
      <c r="T342" s="983"/>
      <c r="U342" s="983"/>
      <c r="V342" s="983"/>
      <c r="W342" s="983"/>
      <c r="X342" s="983"/>
      <c r="Y342" s="983"/>
      <c r="Z342" s="983"/>
      <c r="AA342" s="98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2"/>
      <c r="B343" s="255"/>
      <c r="C343" s="254"/>
      <c r="D343" s="255"/>
      <c r="E343" s="254"/>
      <c r="F343" s="316"/>
      <c r="G343" s="236"/>
      <c r="H343" s="237"/>
      <c r="I343" s="237"/>
      <c r="J343" s="237"/>
      <c r="K343" s="237"/>
      <c r="L343" s="237"/>
      <c r="M343" s="237"/>
      <c r="N343" s="237"/>
      <c r="O343" s="237"/>
      <c r="P343" s="238"/>
      <c r="Q343" s="982"/>
      <c r="R343" s="983"/>
      <c r="S343" s="983"/>
      <c r="T343" s="983"/>
      <c r="U343" s="983"/>
      <c r="V343" s="983"/>
      <c r="W343" s="983"/>
      <c r="X343" s="983"/>
      <c r="Y343" s="983"/>
      <c r="Z343" s="983"/>
      <c r="AA343" s="984"/>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2"/>
      <c r="B344" s="255"/>
      <c r="C344" s="254"/>
      <c r="D344" s="255"/>
      <c r="E344" s="254"/>
      <c r="F344" s="316"/>
      <c r="G344" s="236"/>
      <c r="H344" s="237"/>
      <c r="I344" s="237"/>
      <c r="J344" s="237"/>
      <c r="K344" s="237"/>
      <c r="L344" s="237"/>
      <c r="M344" s="237"/>
      <c r="N344" s="237"/>
      <c r="O344" s="237"/>
      <c r="P344" s="238"/>
      <c r="Q344" s="982"/>
      <c r="R344" s="983"/>
      <c r="S344" s="983"/>
      <c r="T344" s="983"/>
      <c r="U344" s="983"/>
      <c r="V344" s="983"/>
      <c r="W344" s="983"/>
      <c r="X344" s="983"/>
      <c r="Y344" s="983"/>
      <c r="Z344" s="983"/>
      <c r="AA344" s="984"/>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2"/>
      <c r="B345" s="255"/>
      <c r="C345" s="254"/>
      <c r="D345" s="255"/>
      <c r="E345" s="254"/>
      <c r="F345" s="316"/>
      <c r="G345" s="239"/>
      <c r="H345" s="196"/>
      <c r="I345" s="196"/>
      <c r="J345" s="196"/>
      <c r="K345" s="196"/>
      <c r="L345" s="196"/>
      <c r="M345" s="196"/>
      <c r="N345" s="196"/>
      <c r="O345" s="196"/>
      <c r="P345" s="240"/>
      <c r="Q345" s="985"/>
      <c r="R345" s="986"/>
      <c r="S345" s="986"/>
      <c r="T345" s="986"/>
      <c r="U345" s="986"/>
      <c r="V345" s="986"/>
      <c r="W345" s="986"/>
      <c r="X345" s="986"/>
      <c r="Y345" s="986"/>
      <c r="Z345" s="986"/>
      <c r="AA345" s="987"/>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2"/>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2"/>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2"/>
      <c r="B348" s="255"/>
      <c r="C348" s="254"/>
      <c r="D348" s="255"/>
      <c r="E348" s="254"/>
      <c r="F348" s="316"/>
      <c r="G348" s="234"/>
      <c r="H348" s="193"/>
      <c r="I348" s="193"/>
      <c r="J348" s="193"/>
      <c r="K348" s="193"/>
      <c r="L348" s="193"/>
      <c r="M348" s="193"/>
      <c r="N348" s="193"/>
      <c r="O348" s="193"/>
      <c r="P348" s="235"/>
      <c r="Q348" s="979"/>
      <c r="R348" s="980"/>
      <c r="S348" s="980"/>
      <c r="T348" s="980"/>
      <c r="U348" s="980"/>
      <c r="V348" s="980"/>
      <c r="W348" s="980"/>
      <c r="X348" s="980"/>
      <c r="Y348" s="980"/>
      <c r="Z348" s="980"/>
      <c r="AA348" s="98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2"/>
      <c r="B349" s="255"/>
      <c r="C349" s="254"/>
      <c r="D349" s="255"/>
      <c r="E349" s="254"/>
      <c r="F349" s="316"/>
      <c r="G349" s="236"/>
      <c r="H349" s="237"/>
      <c r="I349" s="237"/>
      <c r="J349" s="237"/>
      <c r="K349" s="237"/>
      <c r="L349" s="237"/>
      <c r="M349" s="237"/>
      <c r="N349" s="237"/>
      <c r="O349" s="237"/>
      <c r="P349" s="238"/>
      <c r="Q349" s="982"/>
      <c r="R349" s="983"/>
      <c r="S349" s="983"/>
      <c r="T349" s="983"/>
      <c r="U349" s="983"/>
      <c r="V349" s="983"/>
      <c r="W349" s="983"/>
      <c r="X349" s="983"/>
      <c r="Y349" s="983"/>
      <c r="Z349" s="983"/>
      <c r="AA349" s="98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2"/>
      <c r="B350" s="255"/>
      <c r="C350" s="254"/>
      <c r="D350" s="255"/>
      <c r="E350" s="254"/>
      <c r="F350" s="316"/>
      <c r="G350" s="236"/>
      <c r="H350" s="237"/>
      <c r="I350" s="237"/>
      <c r="J350" s="237"/>
      <c r="K350" s="237"/>
      <c r="L350" s="237"/>
      <c r="M350" s="237"/>
      <c r="N350" s="237"/>
      <c r="O350" s="237"/>
      <c r="P350" s="238"/>
      <c r="Q350" s="982"/>
      <c r="R350" s="983"/>
      <c r="S350" s="983"/>
      <c r="T350" s="983"/>
      <c r="U350" s="983"/>
      <c r="V350" s="983"/>
      <c r="W350" s="983"/>
      <c r="X350" s="983"/>
      <c r="Y350" s="983"/>
      <c r="Z350" s="983"/>
      <c r="AA350" s="984"/>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2"/>
      <c r="B351" s="255"/>
      <c r="C351" s="254"/>
      <c r="D351" s="255"/>
      <c r="E351" s="254"/>
      <c r="F351" s="316"/>
      <c r="G351" s="236"/>
      <c r="H351" s="237"/>
      <c r="I351" s="237"/>
      <c r="J351" s="237"/>
      <c r="K351" s="237"/>
      <c r="L351" s="237"/>
      <c r="M351" s="237"/>
      <c r="N351" s="237"/>
      <c r="O351" s="237"/>
      <c r="P351" s="238"/>
      <c r="Q351" s="982"/>
      <c r="R351" s="983"/>
      <c r="S351" s="983"/>
      <c r="T351" s="983"/>
      <c r="U351" s="983"/>
      <c r="V351" s="983"/>
      <c r="W351" s="983"/>
      <c r="X351" s="983"/>
      <c r="Y351" s="983"/>
      <c r="Z351" s="983"/>
      <c r="AA351" s="984"/>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2"/>
      <c r="B352" s="255"/>
      <c r="C352" s="254"/>
      <c r="D352" s="255"/>
      <c r="E352" s="254"/>
      <c r="F352" s="316"/>
      <c r="G352" s="239"/>
      <c r="H352" s="196"/>
      <c r="I352" s="196"/>
      <c r="J352" s="196"/>
      <c r="K352" s="196"/>
      <c r="L352" s="196"/>
      <c r="M352" s="196"/>
      <c r="N352" s="196"/>
      <c r="O352" s="196"/>
      <c r="P352" s="240"/>
      <c r="Q352" s="985"/>
      <c r="R352" s="986"/>
      <c r="S352" s="986"/>
      <c r="T352" s="986"/>
      <c r="U352" s="986"/>
      <c r="V352" s="986"/>
      <c r="W352" s="986"/>
      <c r="X352" s="986"/>
      <c r="Y352" s="986"/>
      <c r="Z352" s="986"/>
      <c r="AA352" s="987"/>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2"/>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2"/>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2"/>
      <c r="B355" s="255"/>
      <c r="C355" s="254"/>
      <c r="D355" s="255"/>
      <c r="E355" s="254"/>
      <c r="F355" s="316"/>
      <c r="G355" s="234"/>
      <c r="H355" s="193"/>
      <c r="I355" s="193"/>
      <c r="J355" s="193"/>
      <c r="K355" s="193"/>
      <c r="L355" s="193"/>
      <c r="M355" s="193"/>
      <c r="N355" s="193"/>
      <c r="O355" s="193"/>
      <c r="P355" s="235"/>
      <c r="Q355" s="979"/>
      <c r="R355" s="980"/>
      <c r="S355" s="980"/>
      <c r="T355" s="980"/>
      <c r="U355" s="980"/>
      <c r="V355" s="980"/>
      <c r="W355" s="980"/>
      <c r="X355" s="980"/>
      <c r="Y355" s="980"/>
      <c r="Z355" s="980"/>
      <c r="AA355" s="98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2"/>
      <c r="B356" s="255"/>
      <c r="C356" s="254"/>
      <c r="D356" s="255"/>
      <c r="E356" s="254"/>
      <c r="F356" s="316"/>
      <c r="G356" s="236"/>
      <c r="H356" s="237"/>
      <c r="I356" s="237"/>
      <c r="J356" s="237"/>
      <c r="K356" s="237"/>
      <c r="L356" s="237"/>
      <c r="M356" s="237"/>
      <c r="N356" s="237"/>
      <c r="O356" s="237"/>
      <c r="P356" s="238"/>
      <c r="Q356" s="982"/>
      <c r="R356" s="983"/>
      <c r="S356" s="983"/>
      <c r="T356" s="983"/>
      <c r="U356" s="983"/>
      <c r="V356" s="983"/>
      <c r="W356" s="983"/>
      <c r="X356" s="983"/>
      <c r="Y356" s="983"/>
      <c r="Z356" s="983"/>
      <c r="AA356" s="98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2"/>
      <c r="B357" s="255"/>
      <c r="C357" s="254"/>
      <c r="D357" s="255"/>
      <c r="E357" s="254"/>
      <c r="F357" s="316"/>
      <c r="G357" s="236"/>
      <c r="H357" s="237"/>
      <c r="I357" s="237"/>
      <c r="J357" s="237"/>
      <c r="K357" s="237"/>
      <c r="L357" s="237"/>
      <c r="M357" s="237"/>
      <c r="N357" s="237"/>
      <c r="O357" s="237"/>
      <c r="P357" s="238"/>
      <c r="Q357" s="982"/>
      <c r="R357" s="983"/>
      <c r="S357" s="983"/>
      <c r="T357" s="983"/>
      <c r="U357" s="983"/>
      <c r="V357" s="983"/>
      <c r="W357" s="983"/>
      <c r="X357" s="983"/>
      <c r="Y357" s="983"/>
      <c r="Z357" s="983"/>
      <c r="AA357" s="984"/>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2"/>
      <c r="B358" s="255"/>
      <c r="C358" s="254"/>
      <c r="D358" s="255"/>
      <c r="E358" s="254"/>
      <c r="F358" s="316"/>
      <c r="G358" s="236"/>
      <c r="H358" s="237"/>
      <c r="I358" s="237"/>
      <c r="J358" s="237"/>
      <c r="K358" s="237"/>
      <c r="L358" s="237"/>
      <c r="M358" s="237"/>
      <c r="N358" s="237"/>
      <c r="O358" s="237"/>
      <c r="P358" s="238"/>
      <c r="Q358" s="982"/>
      <c r="R358" s="983"/>
      <c r="S358" s="983"/>
      <c r="T358" s="983"/>
      <c r="U358" s="983"/>
      <c r="V358" s="983"/>
      <c r="W358" s="983"/>
      <c r="X358" s="983"/>
      <c r="Y358" s="983"/>
      <c r="Z358" s="983"/>
      <c r="AA358" s="984"/>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2"/>
      <c r="B359" s="255"/>
      <c r="C359" s="254"/>
      <c r="D359" s="255"/>
      <c r="E359" s="254"/>
      <c r="F359" s="316"/>
      <c r="G359" s="239"/>
      <c r="H359" s="196"/>
      <c r="I359" s="196"/>
      <c r="J359" s="196"/>
      <c r="K359" s="196"/>
      <c r="L359" s="196"/>
      <c r="M359" s="196"/>
      <c r="N359" s="196"/>
      <c r="O359" s="196"/>
      <c r="P359" s="240"/>
      <c r="Q359" s="985"/>
      <c r="R359" s="986"/>
      <c r="S359" s="986"/>
      <c r="T359" s="986"/>
      <c r="U359" s="986"/>
      <c r="V359" s="986"/>
      <c r="W359" s="986"/>
      <c r="X359" s="986"/>
      <c r="Y359" s="986"/>
      <c r="Z359" s="986"/>
      <c r="AA359" s="987"/>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2"/>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2"/>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2"/>
      <c r="B362" s="255"/>
      <c r="C362" s="254"/>
      <c r="D362" s="255"/>
      <c r="E362" s="254"/>
      <c r="F362" s="316"/>
      <c r="G362" s="234"/>
      <c r="H362" s="193"/>
      <c r="I362" s="193"/>
      <c r="J362" s="193"/>
      <c r="K362" s="193"/>
      <c r="L362" s="193"/>
      <c r="M362" s="193"/>
      <c r="N362" s="193"/>
      <c r="O362" s="193"/>
      <c r="P362" s="235"/>
      <c r="Q362" s="979"/>
      <c r="R362" s="980"/>
      <c r="S362" s="980"/>
      <c r="T362" s="980"/>
      <c r="U362" s="980"/>
      <c r="V362" s="980"/>
      <c r="W362" s="980"/>
      <c r="X362" s="980"/>
      <c r="Y362" s="980"/>
      <c r="Z362" s="980"/>
      <c r="AA362" s="98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2"/>
      <c r="B363" s="255"/>
      <c r="C363" s="254"/>
      <c r="D363" s="255"/>
      <c r="E363" s="254"/>
      <c r="F363" s="316"/>
      <c r="G363" s="236"/>
      <c r="H363" s="237"/>
      <c r="I363" s="237"/>
      <c r="J363" s="237"/>
      <c r="K363" s="237"/>
      <c r="L363" s="237"/>
      <c r="M363" s="237"/>
      <c r="N363" s="237"/>
      <c r="O363" s="237"/>
      <c r="P363" s="238"/>
      <c r="Q363" s="982"/>
      <c r="R363" s="983"/>
      <c r="S363" s="983"/>
      <c r="T363" s="983"/>
      <c r="U363" s="983"/>
      <c r="V363" s="983"/>
      <c r="W363" s="983"/>
      <c r="X363" s="983"/>
      <c r="Y363" s="983"/>
      <c r="Z363" s="983"/>
      <c r="AA363" s="98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2"/>
      <c r="B364" s="255"/>
      <c r="C364" s="254"/>
      <c r="D364" s="255"/>
      <c r="E364" s="254"/>
      <c r="F364" s="316"/>
      <c r="G364" s="236"/>
      <c r="H364" s="237"/>
      <c r="I364" s="237"/>
      <c r="J364" s="237"/>
      <c r="K364" s="237"/>
      <c r="L364" s="237"/>
      <c r="M364" s="237"/>
      <c r="N364" s="237"/>
      <c r="O364" s="237"/>
      <c r="P364" s="238"/>
      <c r="Q364" s="982"/>
      <c r="R364" s="983"/>
      <c r="S364" s="983"/>
      <c r="T364" s="983"/>
      <c r="U364" s="983"/>
      <c r="V364" s="983"/>
      <c r="W364" s="983"/>
      <c r="X364" s="983"/>
      <c r="Y364" s="983"/>
      <c r="Z364" s="983"/>
      <c r="AA364" s="984"/>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2"/>
      <c r="B365" s="255"/>
      <c r="C365" s="254"/>
      <c r="D365" s="255"/>
      <c r="E365" s="254"/>
      <c r="F365" s="316"/>
      <c r="G365" s="236"/>
      <c r="H365" s="237"/>
      <c r="I365" s="237"/>
      <c r="J365" s="237"/>
      <c r="K365" s="237"/>
      <c r="L365" s="237"/>
      <c r="M365" s="237"/>
      <c r="N365" s="237"/>
      <c r="O365" s="237"/>
      <c r="P365" s="238"/>
      <c r="Q365" s="982"/>
      <c r="R365" s="983"/>
      <c r="S365" s="983"/>
      <c r="T365" s="983"/>
      <c r="U365" s="983"/>
      <c r="V365" s="983"/>
      <c r="W365" s="983"/>
      <c r="X365" s="983"/>
      <c r="Y365" s="983"/>
      <c r="Z365" s="983"/>
      <c r="AA365" s="984"/>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2"/>
      <c r="B366" s="255"/>
      <c r="C366" s="254"/>
      <c r="D366" s="255"/>
      <c r="E366" s="317"/>
      <c r="F366" s="318"/>
      <c r="G366" s="239"/>
      <c r="H366" s="196"/>
      <c r="I366" s="196"/>
      <c r="J366" s="196"/>
      <c r="K366" s="196"/>
      <c r="L366" s="196"/>
      <c r="M366" s="196"/>
      <c r="N366" s="196"/>
      <c r="O366" s="196"/>
      <c r="P366" s="240"/>
      <c r="Q366" s="985"/>
      <c r="R366" s="986"/>
      <c r="S366" s="986"/>
      <c r="T366" s="986"/>
      <c r="U366" s="986"/>
      <c r="V366" s="986"/>
      <c r="W366" s="986"/>
      <c r="X366" s="986"/>
      <c r="Y366" s="986"/>
      <c r="Z366" s="986"/>
      <c r="AA366" s="987"/>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2"/>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2"/>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2"/>
      <c r="B369" s="255"/>
      <c r="C369" s="254"/>
      <c r="D369" s="255"/>
      <c r="E369" s="42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8"/>
      <c r="AY369">
        <f>$AY$367</f>
        <v>0</v>
      </c>
    </row>
    <row r="370" spans="1:51" ht="45" hidden="1" customHeight="1" x14ac:dyDescent="0.15">
      <c r="A370" s="992"/>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2"/>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2"/>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391</v>
      </c>
      <c r="AF372" s="201"/>
      <c r="AG372" s="201"/>
      <c r="AH372" s="202"/>
      <c r="AI372" s="217" t="s">
        <v>413</v>
      </c>
      <c r="AJ372" s="201"/>
      <c r="AK372" s="201"/>
      <c r="AL372" s="202"/>
      <c r="AM372" s="217" t="s">
        <v>700</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2"/>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2"/>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2"/>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2"/>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391</v>
      </c>
      <c r="AF376" s="201"/>
      <c r="AG376" s="201"/>
      <c r="AH376" s="202"/>
      <c r="AI376" s="217" t="s">
        <v>413</v>
      </c>
      <c r="AJ376" s="201"/>
      <c r="AK376" s="201"/>
      <c r="AL376" s="202"/>
      <c r="AM376" s="217" t="s">
        <v>700</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2"/>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2"/>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2"/>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2"/>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391</v>
      </c>
      <c r="AF380" s="201"/>
      <c r="AG380" s="201"/>
      <c r="AH380" s="202"/>
      <c r="AI380" s="217" t="s">
        <v>413</v>
      </c>
      <c r="AJ380" s="201"/>
      <c r="AK380" s="201"/>
      <c r="AL380" s="202"/>
      <c r="AM380" s="217" t="s">
        <v>700</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2"/>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2"/>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2"/>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2"/>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391</v>
      </c>
      <c r="AF384" s="201"/>
      <c r="AG384" s="201"/>
      <c r="AH384" s="202"/>
      <c r="AI384" s="217" t="s">
        <v>413</v>
      </c>
      <c r="AJ384" s="201"/>
      <c r="AK384" s="201"/>
      <c r="AL384" s="202"/>
      <c r="AM384" s="217" t="s">
        <v>700</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2"/>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2"/>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2"/>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2"/>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391</v>
      </c>
      <c r="AF388" s="201"/>
      <c r="AG388" s="201"/>
      <c r="AH388" s="202"/>
      <c r="AI388" s="217" t="s">
        <v>413</v>
      </c>
      <c r="AJ388" s="201"/>
      <c r="AK388" s="201"/>
      <c r="AL388" s="202"/>
      <c r="AM388" s="217" t="s">
        <v>700</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2"/>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2"/>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2"/>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2"/>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6"/>
      <c r="AY392">
        <f>COUNTA($G$394)</f>
        <v>0</v>
      </c>
    </row>
    <row r="393" spans="1:51" ht="22.5" hidden="1" customHeight="1" x14ac:dyDescent="0.15">
      <c r="A393" s="992"/>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2"/>
      <c r="B394" s="255"/>
      <c r="C394" s="254"/>
      <c r="D394" s="255"/>
      <c r="E394" s="254"/>
      <c r="F394" s="316"/>
      <c r="G394" s="234"/>
      <c r="H394" s="193"/>
      <c r="I394" s="193"/>
      <c r="J394" s="193"/>
      <c r="K394" s="193"/>
      <c r="L394" s="193"/>
      <c r="M394" s="193"/>
      <c r="N394" s="193"/>
      <c r="O394" s="193"/>
      <c r="P394" s="235"/>
      <c r="Q394" s="979"/>
      <c r="R394" s="980"/>
      <c r="S394" s="980"/>
      <c r="T394" s="980"/>
      <c r="U394" s="980"/>
      <c r="V394" s="980"/>
      <c r="W394" s="980"/>
      <c r="X394" s="980"/>
      <c r="Y394" s="980"/>
      <c r="Z394" s="980"/>
      <c r="AA394" s="98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2"/>
      <c r="B395" s="255"/>
      <c r="C395" s="254"/>
      <c r="D395" s="255"/>
      <c r="E395" s="254"/>
      <c r="F395" s="316"/>
      <c r="G395" s="236"/>
      <c r="H395" s="237"/>
      <c r="I395" s="237"/>
      <c r="J395" s="237"/>
      <c r="K395" s="237"/>
      <c r="L395" s="237"/>
      <c r="M395" s="237"/>
      <c r="N395" s="237"/>
      <c r="O395" s="237"/>
      <c r="P395" s="238"/>
      <c r="Q395" s="982"/>
      <c r="R395" s="983"/>
      <c r="S395" s="983"/>
      <c r="T395" s="983"/>
      <c r="U395" s="983"/>
      <c r="V395" s="983"/>
      <c r="W395" s="983"/>
      <c r="X395" s="983"/>
      <c r="Y395" s="983"/>
      <c r="Z395" s="983"/>
      <c r="AA395" s="98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2"/>
      <c r="B396" s="255"/>
      <c r="C396" s="254"/>
      <c r="D396" s="255"/>
      <c r="E396" s="254"/>
      <c r="F396" s="316"/>
      <c r="G396" s="236"/>
      <c r="H396" s="237"/>
      <c r="I396" s="237"/>
      <c r="J396" s="237"/>
      <c r="K396" s="237"/>
      <c r="L396" s="237"/>
      <c r="M396" s="237"/>
      <c r="N396" s="237"/>
      <c r="O396" s="237"/>
      <c r="P396" s="238"/>
      <c r="Q396" s="982"/>
      <c r="R396" s="983"/>
      <c r="S396" s="983"/>
      <c r="T396" s="983"/>
      <c r="U396" s="983"/>
      <c r="V396" s="983"/>
      <c r="W396" s="983"/>
      <c r="X396" s="983"/>
      <c r="Y396" s="983"/>
      <c r="Z396" s="983"/>
      <c r="AA396" s="984"/>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2"/>
      <c r="B397" s="255"/>
      <c r="C397" s="254"/>
      <c r="D397" s="255"/>
      <c r="E397" s="254"/>
      <c r="F397" s="316"/>
      <c r="G397" s="236"/>
      <c r="H397" s="237"/>
      <c r="I397" s="237"/>
      <c r="J397" s="237"/>
      <c r="K397" s="237"/>
      <c r="L397" s="237"/>
      <c r="M397" s="237"/>
      <c r="N397" s="237"/>
      <c r="O397" s="237"/>
      <c r="P397" s="238"/>
      <c r="Q397" s="982"/>
      <c r="R397" s="983"/>
      <c r="S397" s="983"/>
      <c r="T397" s="983"/>
      <c r="U397" s="983"/>
      <c r="V397" s="983"/>
      <c r="W397" s="983"/>
      <c r="X397" s="983"/>
      <c r="Y397" s="983"/>
      <c r="Z397" s="983"/>
      <c r="AA397" s="984"/>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2"/>
      <c r="B398" s="255"/>
      <c r="C398" s="254"/>
      <c r="D398" s="255"/>
      <c r="E398" s="254"/>
      <c r="F398" s="316"/>
      <c r="G398" s="239"/>
      <c r="H398" s="196"/>
      <c r="I398" s="196"/>
      <c r="J398" s="196"/>
      <c r="K398" s="196"/>
      <c r="L398" s="196"/>
      <c r="M398" s="196"/>
      <c r="N398" s="196"/>
      <c r="O398" s="196"/>
      <c r="P398" s="240"/>
      <c r="Q398" s="985"/>
      <c r="R398" s="986"/>
      <c r="S398" s="986"/>
      <c r="T398" s="986"/>
      <c r="U398" s="986"/>
      <c r="V398" s="986"/>
      <c r="W398" s="986"/>
      <c r="X398" s="986"/>
      <c r="Y398" s="986"/>
      <c r="Z398" s="986"/>
      <c r="AA398" s="987"/>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2"/>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2"/>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2"/>
      <c r="B401" s="255"/>
      <c r="C401" s="254"/>
      <c r="D401" s="255"/>
      <c r="E401" s="254"/>
      <c r="F401" s="316"/>
      <c r="G401" s="234"/>
      <c r="H401" s="193"/>
      <c r="I401" s="193"/>
      <c r="J401" s="193"/>
      <c r="K401" s="193"/>
      <c r="L401" s="193"/>
      <c r="M401" s="193"/>
      <c r="N401" s="193"/>
      <c r="O401" s="193"/>
      <c r="P401" s="235"/>
      <c r="Q401" s="979"/>
      <c r="R401" s="980"/>
      <c r="S401" s="980"/>
      <c r="T401" s="980"/>
      <c r="U401" s="980"/>
      <c r="V401" s="980"/>
      <c r="W401" s="980"/>
      <c r="X401" s="980"/>
      <c r="Y401" s="980"/>
      <c r="Z401" s="980"/>
      <c r="AA401" s="98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2"/>
      <c r="B402" s="255"/>
      <c r="C402" s="254"/>
      <c r="D402" s="255"/>
      <c r="E402" s="254"/>
      <c r="F402" s="316"/>
      <c r="G402" s="236"/>
      <c r="H402" s="237"/>
      <c r="I402" s="237"/>
      <c r="J402" s="237"/>
      <c r="K402" s="237"/>
      <c r="L402" s="237"/>
      <c r="M402" s="237"/>
      <c r="N402" s="237"/>
      <c r="O402" s="237"/>
      <c r="P402" s="238"/>
      <c r="Q402" s="982"/>
      <c r="R402" s="983"/>
      <c r="S402" s="983"/>
      <c r="T402" s="983"/>
      <c r="U402" s="983"/>
      <c r="V402" s="983"/>
      <c r="W402" s="983"/>
      <c r="X402" s="983"/>
      <c r="Y402" s="983"/>
      <c r="Z402" s="983"/>
      <c r="AA402" s="98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2"/>
      <c r="B403" s="255"/>
      <c r="C403" s="254"/>
      <c r="D403" s="255"/>
      <c r="E403" s="254"/>
      <c r="F403" s="316"/>
      <c r="G403" s="236"/>
      <c r="H403" s="237"/>
      <c r="I403" s="237"/>
      <c r="J403" s="237"/>
      <c r="K403" s="237"/>
      <c r="L403" s="237"/>
      <c r="M403" s="237"/>
      <c r="N403" s="237"/>
      <c r="O403" s="237"/>
      <c r="P403" s="238"/>
      <c r="Q403" s="982"/>
      <c r="R403" s="983"/>
      <c r="S403" s="983"/>
      <c r="T403" s="983"/>
      <c r="U403" s="983"/>
      <c r="V403" s="983"/>
      <c r="W403" s="983"/>
      <c r="X403" s="983"/>
      <c r="Y403" s="983"/>
      <c r="Z403" s="983"/>
      <c r="AA403" s="984"/>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2"/>
      <c r="B404" s="255"/>
      <c r="C404" s="254"/>
      <c r="D404" s="255"/>
      <c r="E404" s="254"/>
      <c r="F404" s="316"/>
      <c r="G404" s="236"/>
      <c r="H404" s="237"/>
      <c r="I404" s="237"/>
      <c r="J404" s="237"/>
      <c r="K404" s="237"/>
      <c r="L404" s="237"/>
      <c r="M404" s="237"/>
      <c r="N404" s="237"/>
      <c r="O404" s="237"/>
      <c r="P404" s="238"/>
      <c r="Q404" s="982"/>
      <c r="R404" s="983"/>
      <c r="S404" s="983"/>
      <c r="T404" s="983"/>
      <c r="U404" s="983"/>
      <c r="V404" s="983"/>
      <c r="W404" s="983"/>
      <c r="X404" s="983"/>
      <c r="Y404" s="983"/>
      <c r="Z404" s="983"/>
      <c r="AA404" s="984"/>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2"/>
      <c r="B405" s="255"/>
      <c r="C405" s="254"/>
      <c r="D405" s="255"/>
      <c r="E405" s="254"/>
      <c r="F405" s="316"/>
      <c r="G405" s="239"/>
      <c r="H405" s="196"/>
      <c r="I405" s="196"/>
      <c r="J405" s="196"/>
      <c r="K405" s="196"/>
      <c r="L405" s="196"/>
      <c r="M405" s="196"/>
      <c r="N405" s="196"/>
      <c r="O405" s="196"/>
      <c r="P405" s="240"/>
      <c r="Q405" s="985"/>
      <c r="R405" s="986"/>
      <c r="S405" s="986"/>
      <c r="T405" s="986"/>
      <c r="U405" s="986"/>
      <c r="V405" s="986"/>
      <c r="W405" s="986"/>
      <c r="X405" s="986"/>
      <c r="Y405" s="986"/>
      <c r="Z405" s="986"/>
      <c r="AA405" s="987"/>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2"/>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2"/>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2"/>
      <c r="B408" s="255"/>
      <c r="C408" s="254"/>
      <c r="D408" s="255"/>
      <c r="E408" s="254"/>
      <c r="F408" s="316"/>
      <c r="G408" s="234"/>
      <c r="H408" s="193"/>
      <c r="I408" s="193"/>
      <c r="J408" s="193"/>
      <c r="K408" s="193"/>
      <c r="L408" s="193"/>
      <c r="M408" s="193"/>
      <c r="N408" s="193"/>
      <c r="O408" s="193"/>
      <c r="P408" s="235"/>
      <c r="Q408" s="979"/>
      <c r="R408" s="980"/>
      <c r="S408" s="980"/>
      <c r="T408" s="980"/>
      <c r="U408" s="980"/>
      <c r="V408" s="980"/>
      <c r="W408" s="980"/>
      <c r="X408" s="980"/>
      <c r="Y408" s="980"/>
      <c r="Z408" s="980"/>
      <c r="AA408" s="98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2"/>
      <c r="B409" s="255"/>
      <c r="C409" s="254"/>
      <c r="D409" s="255"/>
      <c r="E409" s="254"/>
      <c r="F409" s="316"/>
      <c r="G409" s="236"/>
      <c r="H409" s="237"/>
      <c r="I409" s="237"/>
      <c r="J409" s="237"/>
      <c r="K409" s="237"/>
      <c r="L409" s="237"/>
      <c r="M409" s="237"/>
      <c r="N409" s="237"/>
      <c r="O409" s="237"/>
      <c r="P409" s="238"/>
      <c r="Q409" s="982"/>
      <c r="R409" s="983"/>
      <c r="S409" s="983"/>
      <c r="T409" s="983"/>
      <c r="U409" s="983"/>
      <c r="V409" s="983"/>
      <c r="W409" s="983"/>
      <c r="X409" s="983"/>
      <c r="Y409" s="983"/>
      <c r="Z409" s="983"/>
      <c r="AA409" s="98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2"/>
      <c r="B410" s="255"/>
      <c r="C410" s="254"/>
      <c r="D410" s="255"/>
      <c r="E410" s="254"/>
      <c r="F410" s="316"/>
      <c r="G410" s="236"/>
      <c r="H410" s="237"/>
      <c r="I410" s="237"/>
      <c r="J410" s="237"/>
      <c r="K410" s="237"/>
      <c r="L410" s="237"/>
      <c r="M410" s="237"/>
      <c r="N410" s="237"/>
      <c r="O410" s="237"/>
      <c r="P410" s="238"/>
      <c r="Q410" s="982"/>
      <c r="R410" s="983"/>
      <c r="S410" s="983"/>
      <c r="T410" s="983"/>
      <c r="U410" s="983"/>
      <c r="V410" s="983"/>
      <c r="W410" s="983"/>
      <c r="X410" s="983"/>
      <c r="Y410" s="983"/>
      <c r="Z410" s="983"/>
      <c r="AA410" s="984"/>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2"/>
      <c r="B411" s="255"/>
      <c r="C411" s="254"/>
      <c r="D411" s="255"/>
      <c r="E411" s="254"/>
      <c r="F411" s="316"/>
      <c r="G411" s="236"/>
      <c r="H411" s="237"/>
      <c r="I411" s="237"/>
      <c r="J411" s="237"/>
      <c r="K411" s="237"/>
      <c r="L411" s="237"/>
      <c r="M411" s="237"/>
      <c r="N411" s="237"/>
      <c r="O411" s="237"/>
      <c r="P411" s="238"/>
      <c r="Q411" s="982"/>
      <c r="R411" s="983"/>
      <c r="S411" s="983"/>
      <c r="T411" s="983"/>
      <c r="U411" s="983"/>
      <c r="V411" s="983"/>
      <c r="W411" s="983"/>
      <c r="X411" s="983"/>
      <c r="Y411" s="983"/>
      <c r="Z411" s="983"/>
      <c r="AA411" s="984"/>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2"/>
      <c r="B412" s="255"/>
      <c r="C412" s="254"/>
      <c r="D412" s="255"/>
      <c r="E412" s="254"/>
      <c r="F412" s="316"/>
      <c r="G412" s="239"/>
      <c r="H412" s="196"/>
      <c r="I412" s="196"/>
      <c r="J412" s="196"/>
      <c r="K412" s="196"/>
      <c r="L412" s="196"/>
      <c r="M412" s="196"/>
      <c r="N412" s="196"/>
      <c r="O412" s="196"/>
      <c r="P412" s="240"/>
      <c r="Q412" s="985"/>
      <c r="R412" s="986"/>
      <c r="S412" s="986"/>
      <c r="T412" s="986"/>
      <c r="U412" s="986"/>
      <c r="V412" s="986"/>
      <c r="W412" s="986"/>
      <c r="X412" s="986"/>
      <c r="Y412" s="986"/>
      <c r="Z412" s="986"/>
      <c r="AA412" s="987"/>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2"/>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2"/>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2"/>
      <c r="B415" s="255"/>
      <c r="C415" s="254"/>
      <c r="D415" s="255"/>
      <c r="E415" s="254"/>
      <c r="F415" s="316"/>
      <c r="G415" s="234"/>
      <c r="H415" s="193"/>
      <c r="I415" s="193"/>
      <c r="J415" s="193"/>
      <c r="K415" s="193"/>
      <c r="L415" s="193"/>
      <c r="M415" s="193"/>
      <c r="N415" s="193"/>
      <c r="O415" s="193"/>
      <c r="P415" s="235"/>
      <c r="Q415" s="979"/>
      <c r="R415" s="980"/>
      <c r="S415" s="980"/>
      <c r="T415" s="980"/>
      <c r="U415" s="980"/>
      <c r="V415" s="980"/>
      <c r="W415" s="980"/>
      <c r="X415" s="980"/>
      <c r="Y415" s="980"/>
      <c r="Z415" s="980"/>
      <c r="AA415" s="98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2"/>
      <c r="B416" s="255"/>
      <c r="C416" s="254"/>
      <c r="D416" s="255"/>
      <c r="E416" s="254"/>
      <c r="F416" s="316"/>
      <c r="G416" s="236"/>
      <c r="H416" s="237"/>
      <c r="I416" s="237"/>
      <c r="J416" s="237"/>
      <c r="K416" s="237"/>
      <c r="L416" s="237"/>
      <c r="M416" s="237"/>
      <c r="N416" s="237"/>
      <c r="O416" s="237"/>
      <c r="P416" s="238"/>
      <c r="Q416" s="982"/>
      <c r="R416" s="983"/>
      <c r="S416" s="983"/>
      <c r="T416" s="983"/>
      <c r="U416" s="983"/>
      <c r="V416" s="983"/>
      <c r="W416" s="983"/>
      <c r="X416" s="983"/>
      <c r="Y416" s="983"/>
      <c r="Z416" s="983"/>
      <c r="AA416" s="98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2"/>
      <c r="B417" s="255"/>
      <c r="C417" s="254"/>
      <c r="D417" s="255"/>
      <c r="E417" s="254"/>
      <c r="F417" s="316"/>
      <c r="G417" s="236"/>
      <c r="H417" s="237"/>
      <c r="I417" s="237"/>
      <c r="J417" s="237"/>
      <c r="K417" s="237"/>
      <c r="L417" s="237"/>
      <c r="M417" s="237"/>
      <c r="N417" s="237"/>
      <c r="O417" s="237"/>
      <c r="P417" s="238"/>
      <c r="Q417" s="982"/>
      <c r="R417" s="983"/>
      <c r="S417" s="983"/>
      <c r="T417" s="983"/>
      <c r="U417" s="983"/>
      <c r="V417" s="983"/>
      <c r="W417" s="983"/>
      <c r="X417" s="983"/>
      <c r="Y417" s="983"/>
      <c r="Z417" s="983"/>
      <c r="AA417" s="984"/>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2"/>
      <c r="B418" s="255"/>
      <c r="C418" s="254"/>
      <c r="D418" s="255"/>
      <c r="E418" s="254"/>
      <c r="F418" s="316"/>
      <c r="G418" s="236"/>
      <c r="H418" s="237"/>
      <c r="I418" s="237"/>
      <c r="J418" s="237"/>
      <c r="K418" s="237"/>
      <c r="L418" s="237"/>
      <c r="M418" s="237"/>
      <c r="N418" s="237"/>
      <c r="O418" s="237"/>
      <c r="P418" s="238"/>
      <c r="Q418" s="982"/>
      <c r="R418" s="983"/>
      <c r="S418" s="983"/>
      <c r="T418" s="983"/>
      <c r="U418" s="983"/>
      <c r="V418" s="983"/>
      <c r="W418" s="983"/>
      <c r="X418" s="983"/>
      <c r="Y418" s="983"/>
      <c r="Z418" s="983"/>
      <c r="AA418" s="984"/>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2"/>
      <c r="B419" s="255"/>
      <c r="C419" s="254"/>
      <c r="D419" s="255"/>
      <c r="E419" s="254"/>
      <c r="F419" s="316"/>
      <c r="G419" s="239"/>
      <c r="H419" s="196"/>
      <c r="I419" s="196"/>
      <c r="J419" s="196"/>
      <c r="K419" s="196"/>
      <c r="L419" s="196"/>
      <c r="M419" s="196"/>
      <c r="N419" s="196"/>
      <c r="O419" s="196"/>
      <c r="P419" s="240"/>
      <c r="Q419" s="985"/>
      <c r="R419" s="986"/>
      <c r="S419" s="986"/>
      <c r="T419" s="986"/>
      <c r="U419" s="986"/>
      <c r="V419" s="986"/>
      <c r="W419" s="986"/>
      <c r="X419" s="986"/>
      <c r="Y419" s="986"/>
      <c r="Z419" s="986"/>
      <c r="AA419" s="987"/>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2"/>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2"/>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2"/>
      <c r="B422" s="255"/>
      <c r="C422" s="254"/>
      <c r="D422" s="255"/>
      <c r="E422" s="254"/>
      <c r="F422" s="316"/>
      <c r="G422" s="234"/>
      <c r="H422" s="193"/>
      <c r="I422" s="193"/>
      <c r="J422" s="193"/>
      <c r="K422" s="193"/>
      <c r="L422" s="193"/>
      <c r="M422" s="193"/>
      <c r="N422" s="193"/>
      <c r="O422" s="193"/>
      <c r="P422" s="235"/>
      <c r="Q422" s="979"/>
      <c r="R422" s="980"/>
      <c r="S422" s="980"/>
      <c r="T422" s="980"/>
      <c r="U422" s="980"/>
      <c r="V422" s="980"/>
      <c r="W422" s="980"/>
      <c r="X422" s="980"/>
      <c r="Y422" s="980"/>
      <c r="Z422" s="980"/>
      <c r="AA422" s="98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2"/>
      <c r="B423" s="255"/>
      <c r="C423" s="254"/>
      <c r="D423" s="255"/>
      <c r="E423" s="254"/>
      <c r="F423" s="316"/>
      <c r="G423" s="236"/>
      <c r="H423" s="237"/>
      <c r="I423" s="237"/>
      <c r="J423" s="237"/>
      <c r="K423" s="237"/>
      <c r="L423" s="237"/>
      <c r="M423" s="237"/>
      <c r="N423" s="237"/>
      <c r="O423" s="237"/>
      <c r="P423" s="238"/>
      <c r="Q423" s="982"/>
      <c r="R423" s="983"/>
      <c r="S423" s="983"/>
      <c r="T423" s="983"/>
      <c r="U423" s="983"/>
      <c r="V423" s="983"/>
      <c r="W423" s="983"/>
      <c r="X423" s="983"/>
      <c r="Y423" s="983"/>
      <c r="Z423" s="983"/>
      <c r="AA423" s="98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2"/>
      <c r="B424" s="255"/>
      <c r="C424" s="254"/>
      <c r="D424" s="255"/>
      <c r="E424" s="254"/>
      <c r="F424" s="316"/>
      <c r="G424" s="236"/>
      <c r="H424" s="237"/>
      <c r="I424" s="237"/>
      <c r="J424" s="237"/>
      <c r="K424" s="237"/>
      <c r="L424" s="237"/>
      <c r="M424" s="237"/>
      <c r="N424" s="237"/>
      <c r="O424" s="237"/>
      <c r="P424" s="238"/>
      <c r="Q424" s="982"/>
      <c r="R424" s="983"/>
      <c r="S424" s="983"/>
      <c r="T424" s="983"/>
      <c r="U424" s="983"/>
      <c r="V424" s="983"/>
      <c r="W424" s="983"/>
      <c r="X424" s="983"/>
      <c r="Y424" s="983"/>
      <c r="Z424" s="983"/>
      <c r="AA424" s="984"/>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2"/>
      <c r="B425" s="255"/>
      <c r="C425" s="254"/>
      <c r="D425" s="255"/>
      <c r="E425" s="254"/>
      <c r="F425" s="316"/>
      <c r="G425" s="236"/>
      <c r="H425" s="237"/>
      <c r="I425" s="237"/>
      <c r="J425" s="237"/>
      <c r="K425" s="237"/>
      <c r="L425" s="237"/>
      <c r="M425" s="237"/>
      <c r="N425" s="237"/>
      <c r="O425" s="237"/>
      <c r="P425" s="238"/>
      <c r="Q425" s="982"/>
      <c r="R425" s="983"/>
      <c r="S425" s="983"/>
      <c r="T425" s="983"/>
      <c r="U425" s="983"/>
      <c r="V425" s="983"/>
      <c r="W425" s="983"/>
      <c r="X425" s="983"/>
      <c r="Y425" s="983"/>
      <c r="Z425" s="983"/>
      <c r="AA425" s="984"/>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2"/>
      <c r="B426" s="255"/>
      <c r="C426" s="254"/>
      <c r="D426" s="255"/>
      <c r="E426" s="317"/>
      <c r="F426" s="318"/>
      <c r="G426" s="239"/>
      <c r="H426" s="196"/>
      <c r="I426" s="196"/>
      <c r="J426" s="196"/>
      <c r="K426" s="196"/>
      <c r="L426" s="196"/>
      <c r="M426" s="196"/>
      <c r="N426" s="196"/>
      <c r="O426" s="196"/>
      <c r="P426" s="240"/>
      <c r="Q426" s="985"/>
      <c r="R426" s="986"/>
      <c r="S426" s="986"/>
      <c r="T426" s="986"/>
      <c r="U426" s="986"/>
      <c r="V426" s="986"/>
      <c r="W426" s="986"/>
      <c r="X426" s="986"/>
      <c r="Y426" s="986"/>
      <c r="Z426" s="986"/>
      <c r="AA426" s="987"/>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2"/>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2"/>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2"/>
      <c r="B429" s="255"/>
      <c r="C429" s="317"/>
      <c r="D429" s="99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2"/>
      <c r="B430" s="255"/>
      <c r="C430" s="252" t="s">
        <v>672</v>
      </c>
      <c r="D430" s="253"/>
      <c r="E430" s="241" t="s">
        <v>400</v>
      </c>
      <c r="F430" s="447"/>
      <c r="G430" s="243" t="s">
        <v>252</v>
      </c>
      <c r="H430" s="190"/>
      <c r="I430" s="190"/>
      <c r="J430" s="244" t="s">
        <v>774</v>
      </c>
      <c r="K430" s="245"/>
      <c r="L430" s="245"/>
      <c r="M430" s="245"/>
      <c r="N430" s="245"/>
      <c r="O430" s="245"/>
      <c r="P430" s="245"/>
      <c r="Q430" s="245"/>
      <c r="R430" s="245"/>
      <c r="S430" s="245"/>
      <c r="T430" s="246"/>
      <c r="U430" s="247" t="s">
        <v>775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1</v>
      </c>
    </row>
    <row r="431" spans="1:51" ht="18.75" customHeight="1" x14ac:dyDescent="0.15">
      <c r="A431" s="992"/>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544</v>
      </c>
      <c r="AJ431" s="216"/>
      <c r="AK431" s="216"/>
      <c r="AL431" s="217"/>
      <c r="AM431" s="216" t="s">
        <v>545</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2"/>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v>29</v>
      </c>
      <c r="AF432" s="180"/>
      <c r="AG432" s="181" t="s">
        <v>233</v>
      </c>
      <c r="AH432" s="204"/>
      <c r="AI432" s="218"/>
      <c r="AJ432" s="218"/>
      <c r="AK432" s="218"/>
      <c r="AL432" s="219"/>
      <c r="AM432" s="218"/>
      <c r="AN432" s="218"/>
      <c r="AO432" s="218"/>
      <c r="AP432" s="219"/>
      <c r="AQ432" s="233" t="s">
        <v>407</v>
      </c>
      <c r="AR432" s="180"/>
      <c r="AS432" s="181" t="s">
        <v>233</v>
      </c>
      <c r="AT432" s="204"/>
      <c r="AU432" s="180" t="s">
        <v>407</v>
      </c>
      <c r="AV432" s="180"/>
      <c r="AW432" s="181" t="s">
        <v>179</v>
      </c>
      <c r="AX432" s="182"/>
      <c r="AY432">
        <f>$AY$431</f>
        <v>1</v>
      </c>
    </row>
    <row r="433" spans="1:51" ht="23.25" customHeight="1" x14ac:dyDescent="0.15">
      <c r="A433" s="992"/>
      <c r="B433" s="255"/>
      <c r="C433" s="254"/>
      <c r="D433" s="255"/>
      <c r="E433" s="198"/>
      <c r="F433" s="199"/>
      <c r="G433" s="234" t="s">
        <v>776</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283" t="s">
        <v>735</v>
      </c>
      <c r="AC433" s="226"/>
      <c r="AD433" s="226"/>
      <c r="AE433" s="168">
        <v>260</v>
      </c>
      <c r="AF433" s="169"/>
      <c r="AG433" s="169"/>
      <c r="AH433" s="169"/>
      <c r="AI433" s="168">
        <v>298</v>
      </c>
      <c r="AJ433" s="169"/>
      <c r="AK433" s="169"/>
      <c r="AL433" s="169"/>
      <c r="AM433" s="168" t="s">
        <v>713</v>
      </c>
      <c r="AN433" s="169"/>
      <c r="AO433" s="169"/>
      <c r="AP433" s="170"/>
      <c r="AQ433" s="168" t="s">
        <v>407</v>
      </c>
      <c r="AR433" s="169"/>
      <c r="AS433" s="169"/>
      <c r="AT433" s="170"/>
      <c r="AU433" s="169" t="s">
        <v>407</v>
      </c>
      <c r="AV433" s="169"/>
      <c r="AW433" s="169"/>
      <c r="AX433" s="210"/>
      <c r="AY433">
        <f t="shared" ref="AY433:AY435" si="63">$AY$431</f>
        <v>1</v>
      </c>
    </row>
    <row r="434" spans="1:51" ht="23.25" customHeight="1" x14ac:dyDescent="0.15">
      <c r="A434" s="992"/>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83" t="s">
        <v>735</v>
      </c>
      <c r="AC434" s="226"/>
      <c r="AD434" s="226"/>
      <c r="AE434" s="168">
        <v>356</v>
      </c>
      <c r="AF434" s="169"/>
      <c r="AG434" s="169"/>
      <c r="AH434" s="170"/>
      <c r="AI434" s="168">
        <v>356</v>
      </c>
      <c r="AJ434" s="169"/>
      <c r="AK434" s="169"/>
      <c r="AL434" s="169"/>
      <c r="AM434" s="168">
        <v>340</v>
      </c>
      <c r="AN434" s="169"/>
      <c r="AO434" s="169"/>
      <c r="AP434" s="170"/>
      <c r="AQ434" s="168" t="s">
        <v>407</v>
      </c>
      <c r="AR434" s="169"/>
      <c r="AS434" s="169"/>
      <c r="AT434" s="170"/>
      <c r="AU434" s="169" t="s">
        <v>407</v>
      </c>
      <c r="AV434" s="169"/>
      <c r="AW434" s="169"/>
      <c r="AX434" s="210"/>
      <c r="AY434">
        <f t="shared" si="63"/>
        <v>1</v>
      </c>
    </row>
    <row r="435" spans="1:51" ht="23.25" customHeight="1" x14ac:dyDescent="0.15">
      <c r="A435" s="992"/>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v>73</v>
      </c>
      <c r="AF435" s="169"/>
      <c r="AG435" s="169"/>
      <c r="AH435" s="170"/>
      <c r="AI435" s="168">
        <v>83.7</v>
      </c>
      <c r="AJ435" s="169"/>
      <c r="AK435" s="169"/>
      <c r="AL435" s="169"/>
      <c r="AM435" s="168" t="s">
        <v>713</v>
      </c>
      <c r="AN435" s="169"/>
      <c r="AO435" s="169"/>
      <c r="AP435" s="170"/>
      <c r="AQ435" s="168" t="s">
        <v>407</v>
      </c>
      <c r="AR435" s="169"/>
      <c r="AS435" s="169"/>
      <c r="AT435" s="170"/>
      <c r="AU435" s="169" t="s">
        <v>407</v>
      </c>
      <c r="AV435" s="169"/>
      <c r="AW435" s="169"/>
      <c r="AX435" s="210"/>
      <c r="AY435">
        <f t="shared" si="63"/>
        <v>1</v>
      </c>
    </row>
    <row r="436" spans="1:51" ht="18.75" hidden="1" customHeight="1" x14ac:dyDescent="0.15">
      <c r="A436" s="992"/>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544</v>
      </c>
      <c r="AJ436" s="216"/>
      <c r="AK436" s="216"/>
      <c r="AL436" s="217"/>
      <c r="AM436" s="216" t="s">
        <v>545</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2"/>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2"/>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2"/>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2"/>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2"/>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544</v>
      </c>
      <c r="AJ441" s="216"/>
      <c r="AK441" s="216"/>
      <c r="AL441" s="217"/>
      <c r="AM441" s="216" t="s">
        <v>545</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2"/>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2"/>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2"/>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2"/>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2"/>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544</v>
      </c>
      <c r="AJ446" s="216"/>
      <c r="AK446" s="216"/>
      <c r="AL446" s="217"/>
      <c r="AM446" s="216" t="s">
        <v>545</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2"/>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2"/>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2"/>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2"/>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2"/>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544</v>
      </c>
      <c r="AJ451" s="216"/>
      <c r="AK451" s="216"/>
      <c r="AL451" s="217"/>
      <c r="AM451" s="216" t="s">
        <v>545</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2"/>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2"/>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2"/>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2"/>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2"/>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544</v>
      </c>
      <c r="AJ456" s="216"/>
      <c r="AK456" s="216"/>
      <c r="AL456" s="217"/>
      <c r="AM456" s="216" t="s">
        <v>545</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2"/>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407</v>
      </c>
      <c r="AF457" s="180"/>
      <c r="AG457" s="181" t="s">
        <v>233</v>
      </c>
      <c r="AH457" s="204"/>
      <c r="AI457" s="218"/>
      <c r="AJ457" s="218"/>
      <c r="AK457" s="218"/>
      <c r="AL457" s="219"/>
      <c r="AM457" s="218"/>
      <c r="AN457" s="218"/>
      <c r="AO457" s="218"/>
      <c r="AP457" s="219"/>
      <c r="AQ457" s="233" t="s">
        <v>407</v>
      </c>
      <c r="AR457" s="180"/>
      <c r="AS457" s="181" t="s">
        <v>233</v>
      </c>
      <c r="AT457" s="204"/>
      <c r="AU457" s="180" t="s">
        <v>407</v>
      </c>
      <c r="AV457" s="180"/>
      <c r="AW457" s="181" t="s">
        <v>179</v>
      </c>
      <c r="AX457" s="182"/>
      <c r="AY457">
        <f>$AY$456</f>
        <v>1</v>
      </c>
    </row>
    <row r="458" spans="1:51" ht="23.25" customHeight="1" x14ac:dyDescent="0.15">
      <c r="A458" s="992"/>
      <c r="B458" s="255"/>
      <c r="C458" s="254"/>
      <c r="D458" s="255"/>
      <c r="E458" s="198"/>
      <c r="F458" s="199"/>
      <c r="G458" s="234" t="s">
        <v>407</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407</v>
      </c>
      <c r="AC458" s="177"/>
      <c r="AD458" s="177"/>
      <c r="AE458" s="168" t="s">
        <v>407</v>
      </c>
      <c r="AF458" s="169"/>
      <c r="AG458" s="169"/>
      <c r="AH458" s="169"/>
      <c r="AI458" s="168" t="s">
        <v>407</v>
      </c>
      <c r="AJ458" s="169"/>
      <c r="AK458" s="169"/>
      <c r="AL458" s="169"/>
      <c r="AM458" s="168" t="s">
        <v>713</v>
      </c>
      <c r="AN458" s="169"/>
      <c r="AO458" s="169"/>
      <c r="AP458" s="170"/>
      <c r="AQ458" s="168" t="s">
        <v>407</v>
      </c>
      <c r="AR458" s="169"/>
      <c r="AS458" s="169"/>
      <c r="AT458" s="170"/>
      <c r="AU458" s="169" t="s">
        <v>407</v>
      </c>
      <c r="AV458" s="169"/>
      <c r="AW458" s="169"/>
      <c r="AX458" s="210"/>
      <c r="AY458">
        <f t="shared" ref="AY458:AY460" si="68">$AY$456</f>
        <v>1</v>
      </c>
    </row>
    <row r="459" spans="1:51" ht="23.25" customHeight="1" x14ac:dyDescent="0.15">
      <c r="A459" s="992"/>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407</v>
      </c>
      <c r="AC459" s="226"/>
      <c r="AD459" s="226"/>
      <c r="AE459" s="168" t="s">
        <v>407</v>
      </c>
      <c r="AF459" s="169"/>
      <c r="AG459" s="169"/>
      <c r="AH459" s="170"/>
      <c r="AI459" s="168" t="s">
        <v>407</v>
      </c>
      <c r="AJ459" s="169"/>
      <c r="AK459" s="169"/>
      <c r="AL459" s="169"/>
      <c r="AM459" s="168" t="s">
        <v>713</v>
      </c>
      <c r="AN459" s="169"/>
      <c r="AO459" s="169"/>
      <c r="AP459" s="170"/>
      <c r="AQ459" s="168" t="s">
        <v>407</v>
      </c>
      <c r="AR459" s="169"/>
      <c r="AS459" s="169"/>
      <c r="AT459" s="170"/>
      <c r="AU459" s="169" t="s">
        <v>407</v>
      </c>
      <c r="AV459" s="169"/>
      <c r="AW459" s="169"/>
      <c r="AX459" s="210"/>
      <c r="AY459">
        <f t="shared" si="68"/>
        <v>1</v>
      </c>
    </row>
    <row r="460" spans="1:51" ht="23.25" customHeight="1" x14ac:dyDescent="0.15">
      <c r="A460" s="992"/>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407</v>
      </c>
      <c r="AF460" s="169"/>
      <c r="AG460" s="169"/>
      <c r="AH460" s="170"/>
      <c r="AI460" s="168" t="s">
        <v>407</v>
      </c>
      <c r="AJ460" s="169"/>
      <c r="AK460" s="169"/>
      <c r="AL460" s="169"/>
      <c r="AM460" s="168" t="s">
        <v>713</v>
      </c>
      <c r="AN460" s="169"/>
      <c r="AO460" s="169"/>
      <c r="AP460" s="170"/>
      <c r="AQ460" s="168" t="s">
        <v>407</v>
      </c>
      <c r="AR460" s="169"/>
      <c r="AS460" s="169"/>
      <c r="AT460" s="170"/>
      <c r="AU460" s="169" t="s">
        <v>407</v>
      </c>
      <c r="AV460" s="169"/>
      <c r="AW460" s="169"/>
      <c r="AX460" s="210"/>
      <c r="AY460">
        <f t="shared" si="68"/>
        <v>1</v>
      </c>
    </row>
    <row r="461" spans="1:51" ht="18.75" hidden="1" customHeight="1" x14ac:dyDescent="0.15">
      <c r="A461" s="992"/>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544</v>
      </c>
      <c r="AJ461" s="216"/>
      <c r="AK461" s="216"/>
      <c r="AL461" s="217"/>
      <c r="AM461" s="216" t="s">
        <v>545</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2"/>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2"/>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2"/>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2"/>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2"/>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544</v>
      </c>
      <c r="AJ466" s="216"/>
      <c r="AK466" s="216"/>
      <c r="AL466" s="217"/>
      <c r="AM466" s="216" t="s">
        <v>545</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2"/>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2"/>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2"/>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2"/>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2"/>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544</v>
      </c>
      <c r="AJ471" s="216"/>
      <c r="AK471" s="216"/>
      <c r="AL471" s="217"/>
      <c r="AM471" s="216" t="s">
        <v>545</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2"/>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2"/>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2"/>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2"/>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2"/>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544</v>
      </c>
      <c r="AJ476" s="216"/>
      <c r="AK476" s="216"/>
      <c r="AL476" s="217"/>
      <c r="AM476" s="216" t="s">
        <v>545</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2"/>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2"/>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2"/>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2"/>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customHeight="1" x14ac:dyDescent="0.15">
      <c r="A481" s="992"/>
      <c r="B481" s="255"/>
      <c r="C481" s="254"/>
      <c r="D481" s="255"/>
      <c r="E481" s="189" t="s">
        <v>408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92"/>
      <c r="B482" s="255"/>
      <c r="C482" s="254"/>
      <c r="D482" s="255"/>
      <c r="E482" s="192" t="s">
        <v>777</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992"/>
      <c r="B483" s="255"/>
      <c r="C483" s="254"/>
      <c r="D483" s="255"/>
      <c r="E483" s="427"/>
      <c r="F483" s="237"/>
      <c r="G483" s="237"/>
      <c r="H483" s="237"/>
      <c r="I483" s="237"/>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428"/>
      <c r="AY483">
        <f>$AY$482</f>
        <v>1</v>
      </c>
    </row>
    <row r="484" spans="1:51" ht="34.5" hidden="1" customHeight="1" x14ac:dyDescent="0.15">
      <c r="A484" s="992"/>
      <c r="B484" s="255"/>
      <c r="C484" s="254"/>
      <c r="D484" s="255"/>
      <c r="E484" s="241" t="s">
        <v>403</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2"/>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544</v>
      </c>
      <c r="AJ485" s="216"/>
      <c r="AK485" s="216"/>
      <c r="AL485" s="217"/>
      <c r="AM485" s="216" t="s">
        <v>545</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2"/>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2"/>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2"/>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2"/>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2"/>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544</v>
      </c>
      <c r="AJ490" s="216"/>
      <c r="AK490" s="216"/>
      <c r="AL490" s="217"/>
      <c r="AM490" s="216" t="s">
        <v>545</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2"/>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2"/>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2"/>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2"/>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2"/>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544</v>
      </c>
      <c r="AJ495" s="216"/>
      <c r="AK495" s="216"/>
      <c r="AL495" s="217"/>
      <c r="AM495" s="216" t="s">
        <v>545</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2"/>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2"/>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2"/>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2"/>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2"/>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544</v>
      </c>
      <c r="AJ500" s="216"/>
      <c r="AK500" s="216"/>
      <c r="AL500" s="217"/>
      <c r="AM500" s="216" t="s">
        <v>545</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2"/>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2"/>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2"/>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2"/>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2"/>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544</v>
      </c>
      <c r="AJ505" s="216"/>
      <c r="AK505" s="216"/>
      <c r="AL505" s="217"/>
      <c r="AM505" s="216" t="s">
        <v>545</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2"/>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2"/>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2"/>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2"/>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2"/>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544</v>
      </c>
      <c r="AJ510" s="216"/>
      <c r="AK510" s="216"/>
      <c r="AL510" s="217"/>
      <c r="AM510" s="216" t="s">
        <v>545</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2"/>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2"/>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2"/>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2"/>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2"/>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544</v>
      </c>
      <c r="AJ515" s="216"/>
      <c r="AK515" s="216"/>
      <c r="AL515" s="217"/>
      <c r="AM515" s="216" t="s">
        <v>545</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2"/>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2"/>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2"/>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2"/>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2"/>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544</v>
      </c>
      <c r="AJ520" s="216"/>
      <c r="AK520" s="216"/>
      <c r="AL520" s="217"/>
      <c r="AM520" s="216" t="s">
        <v>545</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2"/>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2"/>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2"/>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2"/>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2"/>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544</v>
      </c>
      <c r="AJ525" s="216"/>
      <c r="AK525" s="216"/>
      <c r="AL525" s="217"/>
      <c r="AM525" s="216" t="s">
        <v>545</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2"/>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2"/>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2"/>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2"/>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2"/>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544</v>
      </c>
      <c r="AJ530" s="216"/>
      <c r="AK530" s="216"/>
      <c r="AL530" s="217"/>
      <c r="AM530" s="216" t="s">
        <v>545</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2"/>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2"/>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2"/>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2"/>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2"/>
      <c r="B535" s="255"/>
      <c r="C535" s="254"/>
      <c r="D535" s="255"/>
      <c r="E535" s="189" t="s">
        <v>409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2"/>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2"/>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2"/>
      <c r="B538" s="255"/>
      <c r="C538" s="254"/>
      <c r="D538" s="255"/>
      <c r="E538" s="241" t="s">
        <v>404</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2"/>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544</v>
      </c>
      <c r="AJ539" s="216"/>
      <c r="AK539" s="216"/>
      <c r="AL539" s="217"/>
      <c r="AM539" s="216" t="s">
        <v>545</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2"/>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2"/>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2"/>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2"/>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2"/>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544</v>
      </c>
      <c r="AJ544" s="216"/>
      <c r="AK544" s="216"/>
      <c r="AL544" s="217"/>
      <c r="AM544" s="216" t="s">
        <v>545</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2"/>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2"/>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2"/>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2"/>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2"/>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544</v>
      </c>
      <c r="AJ549" s="216"/>
      <c r="AK549" s="216"/>
      <c r="AL549" s="217"/>
      <c r="AM549" s="216" t="s">
        <v>545</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2"/>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2"/>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2"/>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2"/>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2"/>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544</v>
      </c>
      <c r="AJ554" s="216"/>
      <c r="AK554" s="216"/>
      <c r="AL554" s="217"/>
      <c r="AM554" s="216" t="s">
        <v>545</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2"/>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2"/>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2"/>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2"/>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2"/>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544</v>
      </c>
      <c r="AJ559" s="216"/>
      <c r="AK559" s="216"/>
      <c r="AL559" s="217"/>
      <c r="AM559" s="216" t="s">
        <v>545</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2"/>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2"/>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2"/>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2"/>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2"/>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544</v>
      </c>
      <c r="AJ564" s="216"/>
      <c r="AK564" s="216"/>
      <c r="AL564" s="217"/>
      <c r="AM564" s="216" t="s">
        <v>545</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2"/>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2"/>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2"/>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2"/>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2"/>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544</v>
      </c>
      <c r="AJ569" s="216"/>
      <c r="AK569" s="216"/>
      <c r="AL569" s="217"/>
      <c r="AM569" s="216" t="s">
        <v>545</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2"/>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2"/>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2"/>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2"/>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2"/>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544</v>
      </c>
      <c r="AJ574" s="216"/>
      <c r="AK574" s="216"/>
      <c r="AL574" s="217"/>
      <c r="AM574" s="216" t="s">
        <v>545</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2"/>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2"/>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2"/>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2"/>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2"/>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544</v>
      </c>
      <c r="AJ579" s="216"/>
      <c r="AK579" s="216"/>
      <c r="AL579" s="217"/>
      <c r="AM579" s="216" t="s">
        <v>545</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2"/>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2"/>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2"/>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2"/>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2"/>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544</v>
      </c>
      <c r="AJ584" s="216"/>
      <c r="AK584" s="216"/>
      <c r="AL584" s="217"/>
      <c r="AM584" s="216" t="s">
        <v>545</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2"/>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2"/>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2"/>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2"/>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2"/>
      <c r="B589" s="255"/>
      <c r="C589" s="254"/>
      <c r="D589" s="255"/>
      <c r="E589" s="189" t="s">
        <v>409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2"/>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2"/>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2"/>
      <c r="B592" s="255"/>
      <c r="C592" s="254"/>
      <c r="D592" s="255"/>
      <c r="E592" s="241" t="s">
        <v>403</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2"/>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544</v>
      </c>
      <c r="AJ593" s="216"/>
      <c r="AK593" s="216"/>
      <c r="AL593" s="217"/>
      <c r="AM593" s="216" t="s">
        <v>545</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2"/>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2"/>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2"/>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2"/>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2"/>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544</v>
      </c>
      <c r="AJ598" s="216"/>
      <c r="AK598" s="216"/>
      <c r="AL598" s="217"/>
      <c r="AM598" s="216" t="s">
        <v>545</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2"/>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2"/>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2"/>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2"/>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2"/>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544</v>
      </c>
      <c r="AJ603" s="216"/>
      <c r="AK603" s="216"/>
      <c r="AL603" s="217"/>
      <c r="AM603" s="216" t="s">
        <v>545</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2"/>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2"/>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2"/>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2"/>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2"/>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544</v>
      </c>
      <c r="AJ608" s="216"/>
      <c r="AK608" s="216"/>
      <c r="AL608" s="217"/>
      <c r="AM608" s="216" t="s">
        <v>545</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2"/>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2"/>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2"/>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2"/>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2"/>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544</v>
      </c>
      <c r="AJ613" s="216"/>
      <c r="AK613" s="216"/>
      <c r="AL613" s="217"/>
      <c r="AM613" s="216" t="s">
        <v>545</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2"/>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2"/>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2"/>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2"/>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2"/>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544</v>
      </c>
      <c r="AJ618" s="216"/>
      <c r="AK618" s="216"/>
      <c r="AL618" s="217"/>
      <c r="AM618" s="216" t="s">
        <v>545</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2"/>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2"/>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2"/>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2"/>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2"/>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544</v>
      </c>
      <c r="AJ623" s="216"/>
      <c r="AK623" s="216"/>
      <c r="AL623" s="217"/>
      <c r="AM623" s="216" t="s">
        <v>545</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2"/>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2"/>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2"/>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2"/>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2"/>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544</v>
      </c>
      <c r="AJ628" s="216"/>
      <c r="AK628" s="216"/>
      <c r="AL628" s="217"/>
      <c r="AM628" s="216" t="s">
        <v>545</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2"/>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2"/>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2"/>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2"/>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2"/>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544</v>
      </c>
      <c r="AJ633" s="216"/>
      <c r="AK633" s="216"/>
      <c r="AL633" s="217"/>
      <c r="AM633" s="216" t="s">
        <v>545</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2"/>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2"/>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2"/>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2"/>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2"/>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544</v>
      </c>
      <c r="AJ638" s="216"/>
      <c r="AK638" s="216"/>
      <c r="AL638" s="217"/>
      <c r="AM638" s="216" t="s">
        <v>545</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2"/>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2"/>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2"/>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2"/>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2"/>
      <c r="B643" s="255"/>
      <c r="C643" s="254"/>
      <c r="D643" s="255"/>
      <c r="E643" s="189" t="s">
        <v>409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2"/>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2"/>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2"/>
      <c r="B646" s="255"/>
      <c r="C646" s="254"/>
      <c r="D646" s="255"/>
      <c r="E646" s="241" t="s">
        <v>404</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2"/>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544</v>
      </c>
      <c r="AJ647" s="216"/>
      <c r="AK647" s="216"/>
      <c r="AL647" s="217"/>
      <c r="AM647" s="216" t="s">
        <v>545</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2"/>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2"/>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2"/>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2"/>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2"/>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544</v>
      </c>
      <c r="AJ652" s="216"/>
      <c r="AK652" s="216"/>
      <c r="AL652" s="217"/>
      <c r="AM652" s="216" t="s">
        <v>545</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2"/>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2"/>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2"/>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2"/>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2"/>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544</v>
      </c>
      <c r="AJ657" s="216"/>
      <c r="AK657" s="216"/>
      <c r="AL657" s="217"/>
      <c r="AM657" s="216" t="s">
        <v>545</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2"/>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2"/>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2"/>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2"/>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2"/>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544</v>
      </c>
      <c r="AJ662" s="216"/>
      <c r="AK662" s="216"/>
      <c r="AL662" s="217"/>
      <c r="AM662" s="216" t="s">
        <v>545</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2"/>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2"/>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2"/>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2"/>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2"/>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544</v>
      </c>
      <c r="AJ667" s="216"/>
      <c r="AK667" s="216"/>
      <c r="AL667" s="217"/>
      <c r="AM667" s="216" t="s">
        <v>545</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2"/>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2"/>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2"/>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2"/>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2"/>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544</v>
      </c>
      <c r="AJ672" s="216"/>
      <c r="AK672" s="216"/>
      <c r="AL672" s="217"/>
      <c r="AM672" s="216" t="s">
        <v>545</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2"/>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2"/>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2"/>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2"/>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2"/>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544</v>
      </c>
      <c r="AJ677" s="216"/>
      <c r="AK677" s="216"/>
      <c r="AL677" s="217"/>
      <c r="AM677" s="216" t="s">
        <v>545</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2"/>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2"/>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2"/>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2"/>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2"/>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544</v>
      </c>
      <c r="AJ682" s="216"/>
      <c r="AK682" s="216"/>
      <c r="AL682" s="217"/>
      <c r="AM682" s="216" t="s">
        <v>545</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2"/>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2"/>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2"/>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2"/>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2"/>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544</v>
      </c>
      <c r="AJ687" s="216"/>
      <c r="AK687" s="216"/>
      <c r="AL687" s="217"/>
      <c r="AM687" s="216" t="s">
        <v>545</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2"/>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2"/>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2"/>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2"/>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2"/>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544</v>
      </c>
      <c r="AJ692" s="216"/>
      <c r="AK692" s="216"/>
      <c r="AL692" s="217"/>
      <c r="AM692" s="216" t="s">
        <v>545</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2"/>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2"/>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2"/>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2"/>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2"/>
      <c r="B697" s="255"/>
      <c r="C697" s="254"/>
      <c r="D697" s="255"/>
      <c r="E697" s="189" t="s">
        <v>409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2"/>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740</v>
      </c>
      <c r="AE702" s="894"/>
      <c r="AF702" s="894"/>
      <c r="AG702" s="883" t="s">
        <v>750</v>
      </c>
      <c r="AH702" s="884"/>
      <c r="AI702" s="884"/>
      <c r="AJ702" s="884"/>
      <c r="AK702" s="884"/>
      <c r="AL702" s="884"/>
      <c r="AM702" s="884"/>
      <c r="AN702" s="884"/>
      <c r="AO702" s="884"/>
      <c r="AP702" s="884"/>
      <c r="AQ702" s="884"/>
      <c r="AR702" s="884"/>
      <c r="AS702" s="884"/>
      <c r="AT702" s="884"/>
      <c r="AU702" s="884"/>
      <c r="AV702" s="884"/>
      <c r="AW702" s="884"/>
      <c r="AX702" s="885"/>
    </row>
    <row r="703" spans="1:51" ht="47.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6" t="s">
        <v>740</v>
      </c>
      <c r="AE703" s="187"/>
      <c r="AF703" s="187"/>
      <c r="AG703" s="666" t="s">
        <v>751</v>
      </c>
      <c r="AH703" s="667"/>
      <c r="AI703" s="667"/>
      <c r="AJ703" s="667"/>
      <c r="AK703" s="667"/>
      <c r="AL703" s="667"/>
      <c r="AM703" s="667"/>
      <c r="AN703" s="667"/>
      <c r="AO703" s="667"/>
      <c r="AP703" s="667"/>
      <c r="AQ703" s="667"/>
      <c r="AR703" s="667"/>
      <c r="AS703" s="667"/>
      <c r="AT703" s="667"/>
      <c r="AU703" s="667"/>
      <c r="AV703" s="667"/>
      <c r="AW703" s="667"/>
      <c r="AX703" s="668"/>
    </row>
    <row r="704" spans="1:51" ht="36.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740</v>
      </c>
      <c r="AE704" s="585"/>
      <c r="AF704" s="585"/>
      <c r="AG704" s="427" t="s">
        <v>752</v>
      </c>
      <c r="AH704" s="237"/>
      <c r="AI704" s="237"/>
      <c r="AJ704" s="237"/>
      <c r="AK704" s="237"/>
      <c r="AL704" s="237"/>
      <c r="AM704" s="237"/>
      <c r="AN704" s="237"/>
      <c r="AO704" s="237"/>
      <c r="AP704" s="237"/>
      <c r="AQ704" s="237"/>
      <c r="AR704" s="237"/>
      <c r="AS704" s="237"/>
      <c r="AT704" s="237"/>
      <c r="AU704" s="237"/>
      <c r="AV704" s="237"/>
      <c r="AW704" s="237"/>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754</v>
      </c>
      <c r="AE705" s="735"/>
      <c r="AF705" s="735"/>
      <c r="AG705" s="192" t="s">
        <v>753</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6" t="s">
        <v>755</v>
      </c>
      <c r="AE706" s="187"/>
      <c r="AF706" s="188"/>
      <c r="AG706" s="427"/>
      <c r="AH706" s="237"/>
      <c r="AI706" s="237"/>
      <c r="AJ706" s="237"/>
      <c r="AK706" s="237"/>
      <c r="AL706" s="237"/>
      <c r="AM706" s="237"/>
      <c r="AN706" s="237"/>
      <c r="AO706" s="237"/>
      <c r="AP706" s="237"/>
      <c r="AQ706" s="237"/>
      <c r="AR706" s="237"/>
      <c r="AS706" s="237"/>
      <c r="AT706" s="237"/>
      <c r="AU706" s="237"/>
      <c r="AV706" s="237"/>
      <c r="AW706" s="237"/>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755</v>
      </c>
      <c r="AE707" s="583"/>
      <c r="AF707" s="583"/>
      <c r="AG707" s="427"/>
      <c r="AH707" s="237"/>
      <c r="AI707" s="237"/>
      <c r="AJ707" s="237"/>
      <c r="AK707" s="237"/>
      <c r="AL707" s="237"/>
      <c r="AM707" s="237"/>
      <c r="AN707" s="237"/>
      <c r="AO707" s="237"/>
      <c r="AP707" s="237"/>
      <c r="AQ707" s="237"/>
      <c r="AR707" s="237"/>
      <c r="AS707" s="237"/>
      <c r="AT707" s="237"/>
      <c r="AU707" s="237"/>
      <c r="AV707" s="237"/>
      <c r="AW707" s="237"/>
      <c r="AX707" s="428"/>
    </row>
    <row r="708" spans="1:50" ht="36"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740</v>
      </c>
      <c r="AE708" s="670"/>
      <c r="AF708" s="670"/>
      <c r="AG708" s="525" t="s">
        <v>756</v>
      </c>
      <c r="AH708" s="526"/>
      <c r="AI708" s="526"/>
      <c r="AJ708" s="526"/>
      <c r="AK708" s="526"/>
      <c r="AL708" s="526"/>
      <c r="AM708" s="526"/>
      <c r="AN708" s="526"/>
      <c r="AO708" s="526"/>
      <c r="AP708" s="526"/>
      <c r="AQ708" s="526"/>
      <c r="AR708" s="526"/>
      <c r="AS708" s="526"/>
      <c r="AT708" s="526"/>
      <c r="AU708" s="526"/>
      <c r="AV708" s="526"/>
      <c r="AW708" s="526"/>
      <c r="AX708" s="527"/>
    </row>
    <row r="709" spans="1:50" ht="39"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6" t="s">
        <v>740</v>
      </c>
      <c r="AE709" s="187"/>
      <c r="AF709" s="187"/>
      <c r="AG709" s="666" t="s">
        <v>757</v>
      </c>
      <c r="AH709" s="667"/>
      <c r="AI709" s="667"/>
      <c r="AJ709" s="667"/>
      <c r="AK709" s="667"/>
      <c r="AL709" s="667"/>
      <c r="AM709" s="667"/>
      <c r="AN709" s="667"/>
      <c r="AO709" s="667"/>
      <c r="AP709" s="667"/>
      <c r="AQ709" s="667"/>
      <c r="AR709" s="667"/>
      <c r="AS709" s="667"/>
      <c r="AT709" s="667"/>
      <c r="AU709" s="667"/>
      <c r="AV709" s="667"/>
      <c r="AW709" s="667"/>
      <c r="AX709" s="668"/>
    </row>
    <row r="710" spans="1:50" ht="36"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6" t="s">
        <v>740</v>
      </c>
      <c r="AE710" s="187"/>
      <c r="AF710" s="187"/>
      <c r="AG710" s="666" t="s">
        <v>758</v>
      </c>
      <c r="AH710" s="667"/>
      <c r="AI710" s="667"/>
      <c r="AJ710" s="667"/>
      <c r="AK710" s="667"/>
      <c r="AL710" s="667"/>
      <c r="AM710" s="667"/>
      <c r="AN710" s="667"/>
      <c r="AO710" s="667"/>
      <c r="AP710" s="667"/>
      <c r="AQ710" s="667"/>
      <c r="AR710" s="667"/>
      <c r="AS710" s="667"/>
      <c r="AT710" s="667"/>
      <c r="AU710" s="667"/>
      <c r="AV710" s="667"/>
      <c r="AW710" s="667"/>
      <c r="AX710" s="668"/>
    </row>
    <row r="711" spans="1:50" ht="50.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6" t="s">
        <v>740</v>
      </c>
      <c r="AE711" s="187"/>
      <c r="AF711" s="187"/>
      <c r="AG711" s="666" t="s">
        <v>759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754</v>
      </c>
      <c r="AE712" s="585"/>
      <c r="AF712" s="585"/>
      <c r="AG712" s="593" t="s">
        <v>719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754</v>
      </c>
      <c r="AE713" s="187"/>
      <c r="AF713" s="188"/>
      <c r="AG713" s="593" t="s">
        <v>719</v>
      </c>
      <c r="AH713" s="594"/>
      <c r="AI713" s="594"/>
      <c r="AJ713" s="594"/>
      <c r="AK713" s="594"/>
      <c r="AL713" s="594"/>
      <c r="AM713" s="594"/>
      <c r="AN713" s="594"/>
      <c r="AO713" s="594"/>
      <c r="AP713" s="594"/>
      <c r="AQ713" s="594"/>
      <c r="AR713" s="594"/>
      <c r="AS713" s="594"/>
      <c r="AT713" s="594"/>
      <c r="AU713" s="594"/>
      <c r="AV713" s="594"/>
      <c r="AW713" s="594"/>
      <c r="AX713" s="595"/>
    </row>
    <row r="714" spans="1:50" ht="31.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740</v>
      </c>
      <c r="AE714" s="591"/>
      <c r="AF714" s="592"/>
      <c r="AG714" s="691" t="s">
        <v>760</v>
      </c>
      <c r="AH714" s="692"/>
      <c r="AI714" s="692"/>
      <c r="AJ714" s="692"/>
      <c r="AK714" s="692"/>
      <c r="AL714" s="692"/>
      <c r="AM714" s="692"/>
      <c r="AN714" s="692"/>
      <c r="AO714" s="692"/>
      <c r="AP714" s="692"/>
      <c r="AQ714" s="692"/>
      <c r="AR714" s="692"/>
      <c r="AS714" s="692"/>
      <c r="AT714" s="692"/>
      <c r="AU714" s="692"/>
      <c r="AV714" s="692"/>
      <c r="AW714" s="692"/>
      <c r="AX714" s="693"/>
    </row>
    <row r="715" spans="1:50" ht="48"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740</v>
      </c>
      <c r="AE715" s="670"/>
      <c r="AF715" s="776"/>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48"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66" t="s">
        <v>762</v>
      </c>
      <c r="AH716" s="667"/>
      <c r="AI716" s="667"/>
      <c r="AJ716" s="667"/>
      <c r="AK716" s="667"/>
      <c r="AL716" s="667"/>
      <c r="AM716" s="667"/>
      <c r="AN716" s="667"/>
      <c r="AO716" s="667"/>
      <c r="AP716" s="667"/>
      <c r="AQ716" s="667"/>
      <c r="AR716" s="667"/>
      <c r="AS716" s="667"/>
      <c r="AT716" s="667"/>
      <c r="AU716" s="667"/>
      <c r="AV716" s="667"/>
      <c r="AW716" s="667"/>
      <c r="AX716" s="668"/>
    </row>
    <row r="717" spans="1:50" ht="46.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6" t="s">
        <v>740</v>
      </c>
      <c r="AE717" s="187"/>
      <c r="AF717" s="187"/>
      <c r="AG717" s="666" t="s">
        <v>763</v>
      </c>
      <c r="AH717" s="667"/>
      <c r="AI717" s="667"/>
      <c r="AJ717" s="667"/>
      <c r="AK717" s="667"/>
      <c r="AL717" s="667"/>
      <c r="AM717" s="667"/>
      <c r="AN717" s="667"/>
      <c r="AO717" s="667"/>
      <c r="AP717" s="667"/>
      <c r="AQ717" s="667"/>
      <c r="AR717" s="667"/>
      <c r="AS717" s="667"/>
      <c r="AT717" s="667"/>
      <c r="AU717" s="667"/>
      <c r="AV717" s="667"/>
      <c r="AW717" s="667"/>
      <c r="AX717" s="668"/>
    </row>
    <row r="718" spans="1:50" ht="39"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6" t="s">
        <v>740</v>
      </c>
      <c r="AE718" s="187"/>
      <c r="AF718" s="187"/>
      <c r="AG718" s="195" t="s">
        <v>764</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754</v>
      </c>
      <c r="AE719" s="670"/>
      <c r="AF719" s="670"/>
      <c r="AG719" s="192" t="s">
        <v>749</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7"/>
      <c r="AH720" s="237"/>
      <c r="AI720" s="237"/>
      <c r="AJ720" s="237"/>
      <c r="AK720" s="237"/>
      <c r="AL720" s="237"/>
      <c r="AM720" s="237"/>
      <c r="AN720" s="237"/>
      <c r="AO720" s="237"/>
      <c r="AP720" s="237"/>
      <c r="AQ720" s="237"/>
      <c r="AR720" s="237"/>
      <c r="AS720" s="237"/>
      <c r="AT720" s="237"/>
      <c r="AU720" s="237"/>
      <c r="AV720" s="237"/>
      <c r="AW720" s="237"/>
      <c r="AX720" s="428"/>
    </row>
    <row r="721" spans="1:52" ht="24.75"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7"/>
      <c r="AI721" s="237"/>
      <c r="AJ721" s="237"/>
      <c r="AK721" s="237"/>
      <c r="AL721" s="237"/>
      <c r="AM721" s="237"/>
      <c r="AN721" s="237"/>
      <c r="AO721" s="237"/>
      <c r="AP721" s="237"/>
      <c r="AQ721" s="237"/>
      <c r="AR721" s="237"/>
      <c r="AS721" s="237"/>
      <c r="AT721" s="237"/>
      <c r="AU721" s="237"/>
      <c r="AV721" s="237"/>
      <c r="AW721" s="237"/>
      <c r="AX721" s="428"/>
    </row>
    <row r="722" spans="1:52" ht="24.75"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7"/>
      <c r="AI722" s="237"/>
      <c r="AJ722" s="237"/>
      <c r="AK722" s="237"/>
      <c r="AL722" s="237"/>
      <c r="AM722" s="237"/>
      <c r="AN722" s="237"/>
      <c r="AO722" s="237"/>
      <c r="AP722" s="237"/>
      <c r="AQ722" s="237"/>
      <c r="AR722" s="237"/>
      <c r="AS722" s="237"/>
      <c r="AT722" s="237"/>
      <c r="AU722" s="237"/>
      <c r="AV722" s="237"/>
      <c r="AW722" s="237"/>
      <c r="AX722" s="428"/>
    </row>
    <row r="723" spans="1:52" ht="24.75"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7"/>
      <c r="AI723" s="237"/>
      <c r="AJ723" s="237"/>
      <c r="AK723" s="237"/>
      <c r="AL723" s="237"/>
      <c r="AM723" s="237"/>
      <c r="AN723" s="237"/>
      <c r="AO723" s="237"/>
      <c r="AP723" s="237"/>
      <c r="AQ723" s="237"/>
      <c r="AR723" s="237"/>
      <c r="AS723" s="237"/>
      <c r="AT723" s="237"/>
      <c r="AU723" s="237"/>
      <c r="AV723" s="237"/>
      <c r="AW723" s="237"/>
      <c r="AX723" s="428"/>
    </row>
    <row r="724" spans="1:52" ht="24.75"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7"/>
      <c r="AI724" s="237"/>
      <c r="AJ724" s="237"/>
      <c r="AK724" s="237"/>
      <c r="AL724" s="237"/>
      <c r="AM724" s="237"/>
      <c r="AN724" s="237"/>
      <c r="AO724" s="237"/>
      <c r="AP724" s="237"/>
      <c r="AQ724" s="237"/>
      <c r="AR724" s="237"/>
      <c r="AS724" s="237"/>
      <c r="AT724" s="237"/>
      <c r="AU724" s="237"/>
      <c r="AV724" s="237"/>
      <c r="AW724" s="237"/>
      <c r="AX724" s="428"/>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0" t="s">
        <v>48</v>
      </c>
      <c r="B726" s="621"/>
      <c r="C726" s="442" t="s">
        <v>53</v>
      </c>
      <c r="D726" s="580"/>
      <c r="E726" s="580"/>
      <c r="F726" s="581"/>
      <c r="G726" s="797" t="s">
        <v>765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7" t="s">
        <v>57</v>
      </c>
      <c r="D727" s="698"/>
      <c r="E727" s="698"/>
      <c r="F727" s="699"/>
      <c r="G727" s="794" t="s">
        <v>766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784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785</v>
      </c>
      <c r="B731" s="618"/>
      <c r="C731" s="618"/>
      <c r="D731" s="618"/>
      <c r="E731" s="619"/>
      <c r="F731" s="682" t="s">
        <v>786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787</v>
      </c>
      <c r="B733" s="618"/>
      <c r="C733" s="618"/>
      <c r="D733" s="618"/>
      <c r="E733" s="619"/>
      <c r="F733" s="765" t="s">
        <v>788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769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9" t="s">
        <v>673</v>
      </c>
      <c r="B737" s="160"/>
      <c r="C737" s="160"/>
      <c r="D737" s="161"/>
      <c r="E737" s="107" t="s">
        <v>719</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398</v>
      </c>
      <c r="B738" s="111"/>
      <c r="C738" s="111"/>
      <c r="D738" s="111"/>
      <c r="E738" s="107" t="s">
        <v>737</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397</v>
      </c>
      <c r="B739" s="111"/>
      <c r="C739" s="111"/>
      <c r="D739" s="111"/>
      <c r="E739" s="107" t="s">
        <v>738</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396</v>
      </c>
      <c r="B740" s="111"/>
      <c r="C740" s="111"/>
      <c r="D740" s="111"/>
      <c r="E740" s="107" t="s">
        <v>739</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395</v>
      </c>
      <c r="B741" s="111"/>
      <c r="C741" s="111"/>
      <c r="D741" s="111"/>
      <c r="E741" s="107" t="s">
        <v>739</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394</v>
      </c>
      <c r="B742" s="111"/>
      <c r="C742" s="111"/>
      <c r="D742" s="111"/>
      <c r="E742" s="107" t="s">
        <v>739</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393</v>
      </c>
      <c r="B743" s="111"/>
      <c r="C743" s="111"/>
      <c r="D743" s="111"/>
      <c r="E743" s="107" t="s">
        <v>739</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392</v>
      </c>
      <c r="B744" s="111"/>
      <c r="C744" s="111"/>
      <c r="D744" s="111"/>
      <c r="E744" s="107" t="s">
        <v>739</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391</v>
      </c>
      <c r="B745" s="111"/>
      <c r="C745" s="111"/>
      <c r="D745" s="111"/>
      <c r="E745" s="116" t="s">
        <v>739</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546</v>
      </c>
      <c r="B746" s="111"/>
      <c r="C746" s="111"/>
      <c r="D746" s="111"/>
      <c r="E746" s="114" t="s">
        <v>711</v>
      </c>
      <c r="F746" s="115"/>
      <c r="G746" s="115"/>
      <c r="H746" s="100" t="str">
        <f>IF(E746="","","-")</f>
        <v>-</v>
      </c>
      <c r="I746" s="115"/>
      <c r="J746" s="115"/>
      <c r="K746" s="100" t="str">
        <f>IF(I746="","","-")</f>
        <v/>
      </c>
      <c r="L746" s="106">
        <v>5</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510</v>
      </c>
      <c r="B747" s="111"/>
      <c r="C747" s="111"/>
      <c r="D747" s="111"/>
      <c r="E747" s="114" t="s">
        <v>711</v>
      </c>
      <c r="F747" s="115"/>
      <c r="G747" s="115"/>
      <c r="H747" s="100" t="str">
        <f>IF(E747="","","-")</f>
        <v>-</v>
      </c>
      <c r="I747" s="115"/>
      <c r="J747" s="115"/>
      <c r="K747" s="100" t="str">
        <f>IF(I747="","","-")</f>
        <v/>
      </c>
      <c r="L747" s="106">
        <v>5</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385</v>
      </c>
      <c r="B748" s="123"/>
      <c r="C748" s="123"/>
      <c r="D748" s="123"/>
      <c r="E748" s="123"/>
      <c r="F748" s="1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t="s">
        <v>770</v>
      </c>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104"/>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10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8" t="s">
        <v>361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c r="H789" s="449"/>
      <c r="I789" s="449"/>
      <c r="J789" s="449"/>
      <c r="K789" s="450"/>
      <c r="L789" s="451"/>
      <c r="M789" s="452"/>
      <c r="N789" s="452"/>
      <c r="O789" s="452"/>
      <c r="P789" s="452"/>
      <c r="Q789" s="452"/>
      <c r="R789" s="452"/>
      <c r="S789" s="452"/>
      <c r="T789" s="452"/>
      <c r="U789" s="452"/>
      <c r="V789" s="452"/>
      <c r="W789" s="452"/>
      <c r="X789" s="453"/>
      <c r="Y789" s="454"/>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0"/>
      <c r="H791" s="351"/>
      <c r="I791" s="351"/>
      <c r="J791" s="351"/>
      <c r="K791" s="352"/>
      <c r="L791" s="401"/>
      <c r="M791" s="402"/>
      <c r="N791" s="402"/>
      <c r="O791" s="402"/>
      <c r="P791" s="402"/>
      <c r="Q791" s="402"/>
      <c r="R791" s="402"/>
      <c r="S791" s="402"/>
      <c r="T791" s="402"/>
      <c r="U791" s="402"/>
      <c r="V791" s="402"/>
      <c r="W791" s="402"/>
      <c r="X791" s="403"/>
      <c r="Y791" s="398"/>
      <c r="Z791" s="399"/>
      <c r="AA791" s="399"/>
      <c r="AB791" s="405"/>
      <c r="AC791" s="350"/>
      <c r="AD791" s="351"/>
      <c r="AE791" s="351"/>
      <c r="AF791" s="351"/>
      <c r="AG791" s="352"/>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0"/>
      <c r="H792" s="351"/>
      <c r="I792" s="351"/>
      <c r="J792" s="351"/>
      <c r="K792" s="352"/>
      <c r="L792" s="401"/>
      <c r="M792" s="402"/>
      <c r="N792" s="402"/>
      <c r="O792" s="402"/>
      <c r="P792" s="402"/>
      <c r="Q792" s="402"/>
      <c r="R792" s="402"/>
      <c r="S792" s="402"/>
      <c r="T792" s="402"/>
      <c r="U792" s="402"/>
      <c r="V792" s="402"/>
      <c r="W792" s="402"/>
      <c r="X792" s="403"/>
      <c r="Y792" s="398"/>
      <c r="Z792" s="399"/>
      <c r="AA792" s="399"/>
      <c r="AB792" s="405"/>
      <c r="AC792" s="350"/>
      <c r="AD792" s="351"/>
      <c r="AE792" s="351"/>
      <c r="AF792" s="351"/>
      <c r="AG792" s="352"/>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0"/>
      <c r="H793" s="351"/>
      <c r="I793" s="351"/>
      <c r="J793" s="351"/>
      <c r="K793" s="352"/>
      <c r="L793" s="401"/>
      <c r="M793" s="402"/>
      <c r="N793" s="402"/>
      <c r="O793" s="402"/>
      <c r="P793" s="402"/>
      <c r="Q793" s="402"/>
      <c r="R793" s="402"/>
      <c r="S793" s="402"/>
      <c r="T793" s="402"/>
      <c r="U793" s="402"/>
      <c r="V793" s="402"/>
      <c r="W793" s="402"/>
      <c r="X793" s="403"/>
      <c r="Y793" s="398"/>
      <c r="Z793" s="399"/>
      <c r="AA793" s="399"/>
      <c r="AB793" s="405"/>
      <c r="AC793" s="350"/>
      <c r="AD793" s="351"/>
      <c r="AE793" s="351"/>
      <c r="AF793" s="351"/>
      <c r="AG793" s="352"/>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0"/>
      <c r="H794" s="351"/>
      <c r="I794" s="351"/>
      <c r="J794" s="351"/>
      <c r="K794" s="352"/>
      <c r="L794" s="401"/>
      <c r="M794" s="402"/>
      <c r="N794" s="402"/>
      <c r="O794" s="402"/>
      <c r="P794" s="402"/>
      <c r="Q794" s="402"/>
      <c r="R794" s="402"/>
      <c r="S794" s="402"/>
      <c r="T794" s="402"/>
      <c r="U794" s="402"/>
      <c r="V794" s="402"/>
      <c r="W794" s="402"/>
      <c r="X794" s="403"/>
      <c r="Y794" s="398"/>
      <c r="Z794" s="399"/>
      <c r="AA794" s="399"/>
      <c r="AB794" s="405"/>
      <c r="AC794" s="350"/>
      <c r="AD794" s="351"/>
      <c r="AE794" s="351"/>
      <c r="AF794" s="351"/>
      <c r="AG794" s="352"/>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0"/>
      <c r="H804" s="351"/>
      <c r="I804" s="351"/>
      <c r="J804" s="351"/>
      <c r="K804" s="352"/>
      <c r="L804" s="401"/>
      <c r="M804" s="402"/>
      <c r="N804" s="402"/>
      <c r="O804" s="402"/>
      <c r="P804" s="402"/>
      <c r="Q804" s="402"/>
      <c r="R804" s="402"/>
      <c r="S804" s="402"/>
      <c r="T804" s="402"/>
      <c r="U804" s="402"/>
      <c r="V804" s="402"/>
      <c r="W804" s="402"/>
      <c r="X804" s="403"/>
      <c r="Y804" s="398"/>
      <c r="Z804" s="399"/>
      <c r="AA804" s="399"/>
      <c r="AB804" s="405"/>
      <c r="AC804" s="350"/>
      <c r="AD804" s="351"/>
      <c r="AE804" s="351"/>
      <c r="AF804" s="351"/>
      <c r="AG804" s="352"/>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0"/>
      <c r="H805" s="351"/>
      <c r="I805" s="351"/>
      <c r="J805" s="351"/>
      <c r="K805" s="352"/>
      <c r="L805" s="401"/>
      <c r="M805" s="402"/>
      <c r="N805" s="402"/>
      <c r="O805" s="402"/>
      <c r="P805" s="402"/>
      <c r="Q805" s="402"/>
      <c r="R805" s="402"/>
      <c r="S805" s="402"/>
      <c r="T805" s="402"/>
      <c r="U805" s="402"/>
      <c r="V805" s="402"/>
      <c r="W805" s="402"/>
      <c r="X805" s="403"/>
      <c r="Y805" s="398"/>
      <c r="Z805" s="399"/>
      <c r="AA805" s="399"/>
      <c r="AB805" s="405"/>
      <c r="AC805" s="350"/>
      <c r="AD805" s="351"/>
      <c r="AE805" s="351"/>
      <c r="AF805" s="351"/>
      <c r="AG805" s="352"/>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0"/>
      <c r="H806" s="351"/>
      <c r="I806" s="351"/>
      <c r="J806" s="351"/>
      <c r="K806" s="352"/>
      <c r="L806" s="401"/>
      <c r="M806" s="402"/>
      <c r="N806" s="402"/>
      <c r="O806" s="402"/>
      <c r="P806" s="402"/>
      <c r="Q806" s="402"/>
      <c r="R806" s="402"/>
      <c r="S806" s="402"/>
      <c r="T806" s="402"/>
      <c r="U806" s="402"/>
      <c r="V806" s="402"/>
      <c r="W806" s="402"/>
      <c r="X806" s="403"/>
      <c r="Y806" s="398"/>
      <c r="Z806" s="399"/>
      <c r="AA806" s="399"/>
      <c r="AB806" s="405"/>
      <c r="AC806" s="350"/>
      <c r="AD806" s="351"/>
      <c r="AE806" s="351"/>
      <c r="AF806" s="351"/>
      <c r="AG806" s="352"/>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0"/>
      <c r="H807" s="351"/>
      <c r="I807" s="351"/>
      <c r="J807" s="351"/>
      <c r="K807" s="352"/>
      <c r="L807" s="401"/>
      <c r="M807" s="402"/>
      <c r="N807" s="402"/>
      <c r="O807" s="402"/>
      <c r="P807" s="402"/>
      <c r="Q807" s="402"/>
      <c r="R807" s="402"/>
      <c r="S807" s="402"/>
      <c r="T807" s="402"/>
      <c r="U807" s="402"/>
      <c r="V807" s="402"/>
      <c r="W807" s="402"/>
      <c r="X807" s="403"/>
      <c r="Y807" s="398"/>
      <c r="Z807" s="399"/>
      <c r="AA807" s="399"/>
      <c r="AB807" s="405"/>
      <c r="AC807" s="350"/>
      <c r="AD807" s="351"/>
      <c r="AE807" s="351"/>
      <c r="AF807" s="351"/>
      <c r="AG807" s="352"/>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0"/>
      <c r="H817" s="351"/>
      <c r="I817" s="351"/>
      <c r="J817" s="351"/>
      <c r="K817" s="352"/>
      <c r="L817" s="401"/>
      <c r="M817" s="402"/>
      <c r="N817" s="402"/>
      <c r="O817" s="402"/>
      <c r="P817" s="402"/>
      <c r="Q817" s="402"/>
      <c r="R817" s="402"/>
      <c r="S817" s="402"/>
      <c r="T817" s="402"/>
      <c r="U817" s="402"/>
      <c r="V817" s="402"/>
      <c r="W817" s="402"/>
      <c r="X817" s="403"/>
      <c r="Y817" s="398"/>
      <c r="Z817" s="399"/>
      <c r="AA817" s="399"/>
      <c r="AB817" s="405"/>
      <c r="AC817" s="350"/>
      <c r="AD817" s="351"/>
      <c r="AE817" s="351"/>
      <c r="AF817" s="351"/>
      <c r="AG817" s="352"/>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0"/>
      <c r="H818" s="351"/>
      <c r="I818" s="351"/>
      <c r="J818" s="351"/>
      <c r="K818" s="352"/>
      <c r="L818" s="401"/>
      <c r="M818" s="402"/>
      <c r="N818" s="402"/>
      <c r="O818" s="402"/>
      <c r="P818" s="402"/>
      <c r="Q818" s="402"/>
      <c r="R818" s="402"/>
      <c r="S818" s="402"/>
      <c r="T818" s="402"/>
      <c r="U818" s="402"/>
      <c r="V818" s="402"/>
      <c r="W818" s="402"/>
      <c r="X818" s="403"/>
      <c r="Y818" s="398"/>
      <c r="Z818" s="399"/>
      <c r="AA818" s="399"/>
      <c r="AB818" s="405"/>
      <c r="AC818" s="350"/>
      <c r="AD818" s="351"/>
      <c r="AE818" s="351"/>
      <c r="AF818" s="351"/>
      <c r="AG818" s="352"/>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0"/>
      <c r="H819" s="351"/>
      <c r="I819" s="351"/>
      <c r="J819" s="351"/>
      <c r="K819" s="352"/>
      <c r="L819" s="401"/>
      <c r="M819" s="402"/>
      <c r="N819" s="402"/>
      <c r="O819" s="402"/>
      <c r="P819" s="402"/>
      <c r="Q819" s="402"/>
      <c r="R819" s="402"/>
      <c r="S819" s="402"/>
      <c r="T819" s="402"/>
      <c r="U819" s="402"/>
      <c r="V819" s="402"/>
      <c r="W819" s="402"/>
      <c r="X819" s="403"/>
      <c r="Y819" s="398"/>
      <c r="Z819" s="399"/>
      <c r="AA819" s="399"/>
      <c r="AB819" s="405"/>
      <c r="AC819" s="350"/>
      <c r="AD819" s="351"/>
      <c r="AE819" s="351"/>
      <c r="AF819" s="351"/>
      <c r="AG819" s="352"/>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0"/>
      <c r="H820" s="351"/>
      <c r="I820" s="351"/>
      <c r="J820" s="351"/>
      <c r="K820" s="352"/>
      <c r="L820" s="401"/>
      <c r="M820" s="402"/>
      <c r="N820" s="402"/>
      <c r="O820" s="402"/>
      <c r="P820" s="402"/>
      <c r="Q820" s="402"/>
      <c r="R820" s="402"/>
      <c r="S820" s="402"/>
      <c r="T820" s="402"/>
      <c r="U820" s="402"/>
      <c r="V820" s="402"/>
      <c r="W820" s="402"/>
      <c r="X820" s="403"/>
      <c r="Y820" s="398"/>
      <c r="Z820" s="399"/>
      <c r="AA820" s="399"/>
      <c r="AB820" s="405"/>
      <c r="AC820" s="350"/>
      <c r="AD820" s="351"/>
      <c r="AE820" s="351"/>
      <c r="AF820" s="351"/>
      <c r="AG820" s="352"/>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0"/>
      <c r="H830" s="351"/>
      <c r="I830" s="351"/>
      <c r="J830" s="351"/>
      <c r="K830" s="352"/>
      <c r="L830" s="401"/>
      <c r="M830" s="402"/>
      <c r="N830" s="402"/>
      <c r="O830" s="402"/>
      <c r="P830" s="402"/>
      <c r="Q830" s="402"/>
      <c r="R830" s="402"/>
      <c r="S830" s="402"/>
      <c r="T830" s="402"/>
      <c r="U830" s="402"/>
      <c r="V830" s="402"/>
      <c r="W830" s="402"/>
      <c r="X830" s="403"/>
      <c r="Y830" s="398"/>
      <c r="Z830" s="399"/>
      <c r="AA830" s="399"/>
      <c r="AB830" s="405"/>
      <c r="AC830" s="350"/>
      <c r="AD830" s="351"/>
      <c r="AE830" s="351"/>
      <c r="AF830" s="351"/>
      <c r="AG830" s="352"/>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0"/>
      <c r="H831" s="351"/>
      <c r="I831" s="351"/>
      <c r="J831" s="351"/>
      <c r="K831" s="352"/>
      <c r="L831" s="401"/>
      <c r="M831" s="402"/>
      <c r="N831" s="402"/>
      <c r="O831" s="402"/>
      <c r="P831" s="402"/>
      <c r="Q831" s="402"/>
      <c r="R831" s="402"/>
      <c r="S831" s="402"/>
      <c r="T831" s="402"/>
      <c r="U831" s="402"/>
      <c r="V831" s="402"/>
      <c r="W831" s="402"/>
      <c r="X831" s="403"/>
      <c r="Y831" s="398"/>
      <c r="Z831" s="399"/>
      <c r="AA831" s="399"/>
      <c r="AB831" s="405"/>
      <c r="AC831" s="350"/>
      <c r="AD831" s="351"/>
      <c r="AE831" s="351"/>
      <c r="AF831" s="351"/>
      <c r="AG831" s="352"/>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0"/>
      <c r="H832" s="351"/>
      <c r="I832" s="351"/>
      <c r="J832" s="351"/>
      <c r="K832" s="352"/>
      <c r="L832" s="401"/>
      <c r="M832" s="402"/>
      <c r="N832" s="402"/>
      <c r="O832" s="402"/>
      <c r="P832" s="402"/>
      <c r="Q832" s="402"/>
      <c r="R832" s="402"/>
      <c r="S832" s="402"/>
      <c r="T832" s="402"/>
      <c r="U832" s="402"/>
      <c r="V832" s="402"/>
      <c r="W832" s="402"/>
      <c r="X832" s="403"/>
      <c r="Y832" s="398"/>
      <c r="Z832" s="399"/>
      <c r="AA832" s="399"/>
      <c r="AB832" s="405"/>
      <c r="AC832" s="350"/>
      <c r="AD832" s="351"/>
      <c r="AE832" s="351"/>
      <c r="AF832" s="351"/>
      <c r="AG832" s="352"/>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0"/>
      <c r="H833" s="351"/>
      <c r="I833" s="351"/>
      <c r="J833" s="351"/>
      <c r="K833" s="352"/>
      <c r="L833" s="401"/>
      <c r="M833" s="402"/>
      <c r="N833" s="402"/>
      <c r="O833" s="402"/>
      <c r="P833" s="402"/>
      <c r="Q833" s="402"/>
      <c r="R833" s="402"/>
      <c r="S833" s="402"/>
      <c r="T833" s="402"/>
      <c r="U833" s="402"/>
      <c r="V833" s="402"/>
      <c r="W833" s="402"/>
      <c r="X833" s="403"/>
      <c r="Y833" s="398"/>
      <c r="Z833" s="399"/>
      <c r="AA833" s="399"/>
      <c r="AB833" s="405"/>
      <c r="AC833" s="350"/>
      <c r="AD833" s="351"/>
      <c r="AE833" s="351"/>
      <c r="AF833" s="351"/>
      <c r="AG833" s="352"/>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0"/>
      <c r="H834" s="351"/>
      <c r="I834" s="351"/>
      <c r="J834" s="351"/>
      <c r="K834" s="352"/>
      <c r="L834" s="401"/>
      <c r="M834" s="402"/>
      <c r="N834" s="402"/>
      <c r="O834" s="402"/>
      <c r="P834" s="402"/>
      <c r="Q834" s="402"/>
      <c r="R834" s="402"/>
      <c r="S834" s="402"/>
      <c r="T834" s="402"/>
      <c r="U834" s="402"/>
      <c r="V834" s="402"/>
      <c r="W834" s="402"/>
      <c r="X834" s="403"/>
      <c r="Y834" s="398"/>
      <c r="Z834" s="399"/>
      <c r="AA834" s="399"/>
      <c r="AB834" s="405"/>
      <c r="AC834" s="350"/>
      <c r="AD834" s="351"/>
      <c r="AE834" s="351"/>
      <c r="AF834" s="351"/>
      <c r="AG834" s="352"/>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0"/>
      <c r="H835" s="351"/>
      <c r="I835" s="351"/>
      <c r="J835" s="351"/>
      <c r="K835" s="352"/>
      <c r="L835" s="401"/>
      <c r="M835" s="402"/>
      <c r="N835" s="402"/>
      <c r="O835" s="402"/>
      <c r="P835" s="402"/>
      <c r="Q835" s="402"/>
      <c r="R835" s="402"/>
      <c r="S835" s="402"/>
      <c r="T835" s="402"/>
      <c r="U835" s="402"/>
      <c r="V835" s="402"/>
      <c r="W835" s="402"/>
      <c r="X835" s="403"/>
      <c r="Y835" s="398"/>
      <c r="Z835" s="399"/>
      <c r="AA835" s="399"/>
      <c r="AB835" s="405"/>
      <c r="AC835" s="350"/>
      <c r="AD835" s="351"/>
      <c r="AE835" s="351"/>
      <c r="AF835" s="351"/>
      <c r="AG835" s="352"/>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0"/>
      <c r="H836" s="351"/>
      <c r="I836" s="351"/>
      <c r="J836" s="351"/>
      <c r="K836" s="352"/>
      <c r="L836" s="401"/>
      <c r="M836" s="402"/>
      <c r="N836" s="402"/>
      <c r="O836" s="402"/>
      <c r="P836" s="402"/>
      <c r="Q836" s="402"/>
      <c r="R836" s="402"/>
      <c r="S836" s="402"/>
      <c r="T836" s="402"/>
      <c r="U836" s="402"/>
      <c r="V836" s="402"/>
      <c r="W836" s="402"/>
      <c r="X836" s="403"/>
      <c r="Y836" s="398"/>
      <c r="Z836" s="399"/>
      <c r="AA836" s="399"/>
      <c r="AB836" s="405"/>
      <c r="AC836" s="350"/>
      <c r="AD836" s="351"/>
      <c r="AE836" s="351"/>
      <c r="AF836" s="351"/>
      <c r="AG836" s="352"/>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0"/>
      <c r="H837" s="351"/>
      <c r="I837" s="351"/>
      <c r="J837" s="351"/>
      <c r="K837" s="352"/>
      <c r="L837" s="401"/>
      <c r="M837" s="402"/>
      <c r="N837" s="402"/>
      <c r="O837" s="402"/>
      <c r="P837" s="402"/>
      <c r="Q837" s="402"/>
      <c r="R837" s="402"/>
      <c r="S837" s="402"/>
      <c r="T837" s="402"/>
      <c r="U837" s="402"/>
      <c r="V837" s="402"/>
      <c r="W837" s="402"/>
      <c r="X837" s="403"/>
      <c r="Y837" s="398"/>
      <c r="Z837" s="399"/>
      <c r="AA837" s="399"/>
      <c r="AB837" s="405"/>
      <c r="AC837" s="350"/>
      <c r="AD837" s="351"/>
      <c r="AE837" s="351"/>
      <c r="AF837" s="351"/>
      <c r="AG837" s="352"/>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368</v>
      </c>
      <c r="AI844" s="349"/>
      <c r="AJ844" s="349"/>
      <c r="AK844" s="349"/>
      <c r="AL844" s="349" t="s">
        <v>21</v>
      </c>
      <c r="AM844" s="349"/>
      <c r="AN844" s="349"/>
      <c r="AO844" s="425"/>
      <c r="AP844" s="426" t="s">
        <v>298</v>
      </c>
      <c r="AQ844" s="426"/>
      <c r="AR844" s="426"/>
      <c r="AS844" s="426"/>
      <c r="AT844" s="426"/>
      <c r="AU844" s="426"/>
      <c r="AV844" s="426"/>
      <c r="AW844" s="426"/>
      <c r="AX844" s="426"/>
    </row>
    <row r="845" spans="1:51" ht="30" customHeight="1" x14ac:dyDescent="0.15">
      <c r="A845" s="404">
        <v>1</v>
      </c>
      <c r="B845" s="404">
        <v>1</v>
      </c>
      <c r="C845" s="423" t="s">
        <v>772</v>
      </c>
      <c r="D845" s="418"/>
      <c r="E845" s="418"/>
      <c r="F845" s="418"/>
      <c r="G845" s="418"/>
      <c r="H845" s="418"/>
      <c r="I845" s="418"/>
      <c r="J845" s="419">
        <v>9010401026122</v>
      </c>
      <c r="K845" s="420"/>
      <c r="L845" s="420"/>
      <c r="M845" s="420"/>
      <c r="N845" s="420"/>
      <c r="O845" s="420"/>
      <c r="P845" s="424" t="s">
        <v>771</v>
      </c>
      <c r="Q845" s="319"/>
      <c r="R845" s="319"/>
      <c r="S845" s="319"/>
      <c r="T845" s="319"/>
      <c r="U845" s="319"/>
      <c r="V845" s="319"/>
      <c r="W845" s="319"/>
      <c r="X845" s="319"/>
      <c r="Y845" s="320">
        <v>0.5</v>
      </c>
      <c r="Z845" s="321"/>
      <c r="AA845" s="321"/>
      <c r="AB845" s="322"/>
      <c r="AC845" s="324" t="s">
        <v>379</v>
      </c>
      <c r="AD845" s="325"/>
      <c r="AE845" s="325"/>
      <c r="AF845" s="325"/>
      <c r="AG845" s="325"/>
      <c r="AH845" s="421" t="s">
        <v>773</v>
      </c>
      <c r="AI845" s="422"/>
      <c r="AJ845" s="422"/>
      <c r="AK845" s="422"/>
      <c r="AL845" s="328" t="s">
        <v>773</v>
      </c>
      <c r="AM845" s="329"/>
      <c r="AN845" s="329"/>
      <c r="AO845" s="330"/>
      <c r="AP845" s="323" t="s">
        <v>778</v>
      </c>
      <c r="AQ845" s="323"/>
      <c r="AR845" s="323"/>
      <c r="AS845" s="323"/>
      <c r="AT845" s="323"/>
      <c r="AU845" s="323"/>
      <c r="AV845" s="323"/>
      <c r="AW845" s="323"/>
      <c r="AX845" s="323"/>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5"/>
      <c r="AE846" s="325"/>
      <c r="AF846" s="325"/>
      <c r="AG846" s="325"/>
      <c r="AH846" s="421"/>
      <c r="AI846" s="422"/>
      <c r="AJ846" s="422"/>
      <c r="AK846" s="422"/>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368</v>
      </c>
      <c r="AI877" s="349"/>
      <c r="AJ877" s="349"/>
      <c r="AK877" s="349"/>
      <c r="AL877" s="349" t="s">
        <v>21</v>
      </c>
      <c r="AM877" s="349"/>
      <c r="AN877" s="349"/>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5"/>
      <c r="AE878" s="325"/>
      <c r="AF878" s="325"/>
      <c r="AG878" s="325"/>
      <c r="AH878" s="421"/>
      <c r="AI878" s="422"/>
      <c r="AJ878" s="422"/>
      <c r="AK878" s="42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5"/>
      <c r="AE879" s="325"/>
      <c r="AF879" s="325"/>
      <c r="AG879" s="325"/>
      <c r="AH879" s="421"/>
      <c r="AI879" s="422"/>
      <c r="AJ879" s="422"/>
      <c r="AK879" s="42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368</v>
      </c>
      <c r="AI910" s="349"/>
      <c r="AJ910" s="349"/>
      <c r="AK910" s="349"/>
      <c r="AL910" s="349" t="s">
        <v>21</v>
      </c>
      <c r="AM910" s="349"/>
      <c r="AN910" s="349"/>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5"/>
      <c r="AE911" s="325"/>
      <c r="AF911" s="325"/>
      <c r="AG911" s="325"/>
      <c r="AH911" s="421"/>
      <c r="AI911" s="422"/>
      <c r="AJ911" s="422"/>
      <c r="AK911" s="42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5"/>
      <c r="AE912" s="325"/>
      <c r="AF912" s="325"/>
      <c r="AG912" s="325"/>
      <c r="AH912" s="421"/>
      <c r="AI912" s="422"/>
      <c r="AJ912" s="422"/>
      <c r="AK912" s="42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368</v>
      </c>
      <c r="AI943" s="349"/>
      <c r="AJ943" s="349"/>
      <c r="AK943" s="349"/>
      <c r="AL943" s="349" t="s">
        <v>21</v>
      </c>
      <c r="AM943" s="349"/>
      <c r="AN943" s="349"/>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5"/>
      <c r="AE944" s="325"/>
      <c r="AF944" s="325"/>
      <c r="AG944" s="325"/>
      <c r="AH944" s="421"/>
      <c r="AI944" s="422"/>
      <c r="AJ944" s="422"/>
      <c r="AK944" s="42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5"/>
      <c r="AE945" s="325"/>
      <c r="AF945" s="325"/>
      <c r="AG945" s="325"/>
      <c r="AH945" s="421"/>
      <c r="AI945" s="422"/>
      <c r="AJ945" s="422"/>
      <c r="AK945" s="42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368</v>
      </c>
      <c r="AI976" s="349"/>
      <c r="AJ976" s="349"/>
      <c r="AK976" s="349"/>
      <c r="AL976" s="349" t="s">
        <v>21</v>
      </c>
      <c r="AM976" s="349"/>
      <c r="AN976" s="349"/>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5"/>
      <c r="AE977" s="325"/>
      <c r="AF977" s="325"/>
      <c r="AG977" s="325"/>
      <c r="AH977" s="421"/>
      <c r="AI977" s="422"/>
      <c r="AJ977" s="422"/>
      <c r="AK977" s="42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5"/>
      <c r="AE978" s="325"/>
      <c r="AF978" s="325"/>
      <c r="AG978" s="325"/>
      <c r="AH978" s="421"/>
      <c r="AI978" s="422"/>
      <c r="AJ978" s="422"/>
      <c r="AK978" s="42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368</v>
      </c>
      <c r="AI1009" s="349"/>
      <c r="AJ1009" s="349"/>
      <c r="AK1009" s="349"/>
      <c r="AL1009" s="349" t="s">
        <v>21</v>
      </c>
      <c r="AM1009" s="349"/>
      <c r="AN1009" s="349"/>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5"/>
      <c r="AE1010" s="325"/>
      <c r="AF1010" s="325"/>
      <c r="AG1010" s="325"/>
      <c r="AH1010" s="421"/>
      <c r="AI1010" s="422"/>
      <c r="AJ1010" s="422"/>
      <c r="AK1010" s="42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5"/>
      <c r="AE1011" s="325"/>
      <c r="AF1011" s="325"/>
      <c r="AG1011" s="325"/>
      <c r="AH1011" s="421"/>
      <c r="AI1011" s="422"/>
      <c r="AJ1011" s="422"/>
      <c r="AK1011" s="42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368</v>
      </c>
      <c r="AI1042" s="349"/>
      <c r="AJ1042" s="349"/>
      <c r="AK1042" s="349"/>
      <c r="AL1042" s="349" t="s">
        <v>21</v>
      </c>
      <c r="AM1042" s="349"/>
      <c r="AN1042" s="349"/>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5"/>
      <c r="AE1043" s="325"/>
      <c r="AF1043" s="325"/>
      <c r="AG1043" s="325"/>
      <c r="AH1043" s="421"/>
      <c r="AI1043" s="422"/>
      <c r="AJ1043" s="422"/>
      <c r="AK1043" s="42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5"/>
      <c r="AE1044" s="325"/>
      <c r="AF1044" s="325"/>
      <c r="AG1044" s="325"/>
      <c r="AH1044" s="421"/>
      <c r="AI1044" s="422"/>
      <c r="AJ1044" s="422"/>
      <c r="AK1044" s="42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368</v>
      </c>
      <c r="AI1075" s="349"/>
      <c r="AJ1075" s="349"/>
      <c r="AK1075" s="349"/>
      <c r="AL1075" s="349" t="s">
        <v>21</v>
      </c>
      <c r="AM1075" s="349"/>
      <c r="AN1075" s="349"/>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5"/>
      <c r="AE1076" s="325"/>
      <c r="AF1076" s="325"/>
      <c r="AG1076" s="325"/>
      <c r="AH1076" s="421"/>
      <c r="AI1076" s="422"/>
      <c r="AJ1076" s="422"/>
      <c r="AK1076" s="42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5"/>
      <c r="AE1077" s="325"/>
      <c r="AF1077" s="325"/>
      <c r="AG1077" s="325"/>
      <c r="AH1077" s="421"/>
      <c r="AI1077" s="422"/>
      <c r="AJ1077" s="422"/>
      <c r="AK1077" s="42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9" t="s">
        <v>263</v>
      </c>
      <c r="D1109" s="889"/>
      <c r="E1109" s="279" t="s">
        <v>262</v>
      </c>
      <c r="F1109" s="889"/>
      <c r="G1109" s="889"/>
      <c r="H1109" s="889"/>
      <c r="I1109" s="889"/>
      <c r="J1109" s="279" t="s">
        <v>297</v>
      </c>
      <c r="K1109" s="279"/>
      <c r="L1109" s="279"/>
      <c r="M1109" s="279"/>
      <c r="N1109" s="279"/>
      <c r="O1109" s="279"/>
      <c r="P1109" s="347" t="s">
        <v>27</v>
      </c>
      <c r="Q1109" s="347"/>
      <c r="R1109" s="347"/>
      <c r="S1109" s="347"/>
      <c r="T1109" s="347"/>
      <c r="U1109" s="347"/>
      <c r="V1109" s="347"/>
      <c r="W1109" s="347"/>
      <c r="X1109" s="347"/>
      <c r="Y1109" s="279" t="s">
        <v>299</v>
      </c>
      <c r="Z1109" s="889"/>
      <c r="AA1109" s="889"/>
      <c r="AB1109" s="889"/>
      <c r="AC1109" s="279" t="s">
        <v>245</v>
      </c>
      <c r="AD1109" s="279"/>
      <c r="AE1109" s="279"/>
      <c r="AF1109" s="279"/>
      <c r="AG1109" s="279"/>
      <c r="AH1109" s="347" t="s">
        <v>258</v>
      </c>
      <c r="AI1109" s="348"/>
      <c r="AJ1109" s="348"/>
      <c r="AK1109" s="348"/>
      <c r="AL1109" s="348" t="s">
        <v>21</v>
      </c>
      <c r="AM1109" s="348"/>
      <c r="AN1109" s="348"/>
      <c r="AO1109" s="892"/>
      <c r="AP1109" s="426" t="s">
        <v>330</v>
      </c>
      <c r="AQ1109" s="426"/>
      <c r="AR1109" s="426"/>
      <c r="AS1109" s="426"/>
      <c r="AT1109" s="426"/>
      <c r="AU1109" s="426"/>
      <c r="AV1109" s="426"/>
      <c r="AW1109" s="426"/>
      <c r="AX1109" s="426"/>
    </row>
    <row r="1110" spans="1:51" ht="30" customHeight="1" x14ac:dyDescent="0.15">
      <c r="A1110" s="404">
        <v>1</v>
      </c>
      <c r="B1110" s="404">
        <v>1</v>
      </c>
      <c r="C1110" s="891"/>
      <c r="D1110" s="891"/>
      <c r="E1110" s="264" t="s">
        <v>713</v>
      </c>
      <c r="F1110" s="890"/>
      <c r="G1110" s="890"/>
      <c r="H1110" s="890"/>
      <c r="I1110" s="890"/>
      <c r="J1110" s="419" t="s">
        <v>713</v>
      </c>
      <c r="K1110" s="420"/>
      <c r="L1110" s="420"/>
      <c r="M1110" s="420"/>
      <c r="N1110" s="420"/>
      <c r="O1110" s="420"/>
      <c r="P1110" s="424" t="s">
        <v>713</v>
      </c>
      <c r="Q1110" s="319"/>
      <c r="R1110" s="319"/>
      <c r="S1110" s="319"/>
      <c r="T1110" s="319"/>
      <c r="U1110" s="319"/>
      <c r="V1110" s="319"/>
      <c r="W1110" s="319"/>
      <c r="X1110" s="319"/>
      <c r="Y1110" s="320" t="s">
        <v>713</v>
      </c>
      <c r="Z1110" s="321"/>
      <c r="AA1110" s="321"/>
      <c r="AB1110" s="322"/>
      <c r="AC1110" s="324"/>
      <c r="AD1110" s="325"/>
      <c r="AE1110" s="325"/>
      <c r="AF1110" s="325"/>
      <c r="AG1110" s="325"/>
      <c r="AH1110" s="326" t="s">
        <v>713</v>
      </c>
      <c r="AI1110" s="327"/>
      <c r="AJ1110" s="327"/>
      <c r="AK1110" s="327"/>
      <c r="AL1110" s="328" t="s">
        <v>713</v>
      </c>
      <c r="AM1110" s="329"/>
      <c r="AN1110" s="329"/>
      <c r="AO1110" s="330"/>
      <c r="AP1110" s="323" t="s">
        <v>713</v>
      </c>
      <c r="AQ1110" s="323"/>
      <c r="AR1110" s="323"/>
      <c r="AS1110" s="323"/>
      <c r="AT1110" s="323"/>
      <c r="AU1110" s="323"/>
      <c r="AV1110" s="323"/>
      <c r="AW1110" s="323"/>
      <c r="AX1110" s="323"/>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891"/>
      <c r="D1127" s="891"/>
      <c r="E1127" s="264"/>
      <c r="F1127" s="890"/>
      <c r="G1127" s="890"/>
      <c r="H1127" s="890"/>
      <c r="I1127" s="890"/>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3:AX13 P15:AJ15 AR15:AX15 AK14:AQ15">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6:P27">
    <cfRule type="expression" dxfId="2033" priority="2293">
      <formula>IF(RIGHT(TEXT(P26,"0.#"),1)=".",FALSE,TRUE)</formula>
    </cfRule>
    <cfRule type="expression" dxfId="2032" priority="2294">
      <formula>IF(RIGHT(TEXT(P26,"0.#"),1)=".",TRUE,FALSE)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V25">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1"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12"/>
      <c r="AA2" s="413"/>
      <c r="AB2" s="1006" t="s">
        <v>11</v>
      </c>
      <c r="AC2" s="1007"/>
      <c r="AD2" s="1008"/>
      <c r="AE2" s="994" t="s">
        <v>391</v>
      </c>
      <c r="AF2" s="994"/>
      <c r="AG2" s="994"/>
      <c r="AH2" s="994"/>
      <c r="AI2" s="994" t="s">
        <v>413</v>
      </c>
      <c r="AJ2" s="994"/>
      <c r="AK2" s="994"/>
      <c r="AL2" s="457"/>
      <c r="AM2" s="994" t="s">
        <v>510</v>
      </c>
      <c r="AN2" s="994"/>
      <c r="AO2" s="994"/>
      <c r="AP2" s="457"/>
      <c r="AQ2" s="217" t="s">
        <v>232</v>
      </c>
      <c r="AR2" s="201"/>
      <c r="AS2" s="201"/>
      <c r="AT2" s="202"/>
      <c r="AU2" s="371" t="s">
        <v>134</v>
      </c>
      <c r="AV2" s="371"/>
      <c r="AW2" s="371"/>
      <c r="AX2" s="372"/>
      <c r="AY2" s="34">
        <f>COUNTA($G$4)</f>
        <v>0</v>
      </c>
    </row>
    <row r="3" spans="1:51"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3"/>
      <c r="Z3" s="1004"/>
      <c r="AA3" s="1005"/>
      <c r="AB3" s="1009"/>
      <c r="AC3" s="1010"/>
      <c r="AD3" s="1011"/>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14"/>
      <c r="B4" s="512"/>
      <c r="C4" s="512"/>
      <c r="D4" s="512"/>
      <c r="E4" s="512"/>
      <c r="F4" s="513"/>
      <c r="G4" s="539"/>
      <c r="H4" s="1012"/>
      <c r="I4" s="1012"/>
      <c r="J4" s="1012"/>
      <c r="K4" s="1012"/>
      <c r="L4" s="1012"/>
      <c r="M4" s="1012"/>
      <c r="N4" s="1012"/>
      <c r="O4" s="1013"/>
      <c r="P4" s="193"/>
      <c r="Q4" s="1020"/>
      <c r="R4" s="1020"/>
      <c r="S4" s="1020"/>
      <c r="T4" s="1020"/>
      <c r="U4" s="1020"/>
      <c r="V4" s="1020"/>
      <c r="W4" s="1020"/>
      <c r="X4" s="1021"/>
      <c r="Y4" s="998" t="s">
        <v>12</v>
      </c>
      <c r="Z4" s="999"/>
      <c r="AA4" s="1000"/>
      <c r="AB4" s="550"/>
      <c r="AC4" s="1001"/>
      <c r="AD4" s="1001"/>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5" t="s">
        <v>54</v>
      </c>
      <c r="Z5" s="995"/>
      <c r="AA5" s="996"/>
      <c r="AB5" s="521"/>
      <c r="AC5" s="997"/>
      <c r="AD5" s="997"/>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12"/>
      <c r="AA9" s="413"/>
      <c r="AB9" s="1006" t="s">
        <v>11</v>
      </c>
      <c r="AC9" s="1007"/>
      <c r="AD9" s="1008"/>
      <c r="AE9" s="994" t="s">
        <v>391</v>
      </c>
      <c r="AF9" s="994"/>
      <c r="AG9" s="994"/>
      <c r="AH9" s="994"/>
      <c r="AI9" s="994" t="s">
        <v>413</v>
      </c>
      <c r="AJ9" s="994"/>
      <c r="AK9" s="994"/>
      <c r="AL9" s="457"/>
      <c r="AM9" s="994" t="s">
        <v>510</v>
      </c>
      <c r="AN9" s="994"/>
      <c r="AO9" s="994"/>
      <c r="AP9" s="457"/>
      <c r="AQ9" s="217" t="s">
        <v>232</v>
      </c>
      <c r="AR9" s="201"/>
      <c r="AS9" s="201"/>
      <c r="AT9" s="202"/>
      <c r="AU9" s="371" t="s">
        <v>134</v>
      </c>
      <c r="AV9" s="371"/>
      <c r="AW9" s="371"/>
      <c r="AX9" s="372"/>
      <c r="AY9" s="34">
        <f>COUNTA($G$11)</f>
        <v>0</v>
      </c>
    </row>
    <row r="10" spans="1:51"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3"/>
      <c r="Z10" s="1004"/>
      <c r="AA10" s="1005"/>
      <c r="AB10" s="1009"/>
      <c r="AC10" s="1010"/>
      <c r="AD10" s="1011"/>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3"/>
      <c r="Q11" s="1020"/>
      <c r="R11" s="1020"/>
      <c r="S11" s="1020"/>
      <c r="T11" s="1020"/>
      <c r="U11" s="1020"/>
      <c r="V11" s="1020"/>
      <c r="W11" s="1020"/>
      <c r="X11" s="1021"/>
      <c r="Y11" s="998" t="s">
        <v>12</v>
      </c>
      <c r="Z11" s="999"/>
      <c r="AA11" s="1000"/>
      <c r="AB11" s="550"/>
      <c r="AC11" s="1001"/>
      <c r="AD11" s="1001"/>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5" t="s">
        <v>54</v>
      </c>
      <c r="Z12" s="995"/>
      <c r="AA12" s="996"/>
      <c r="AB12" s="521"/>
      <c r="AC12" s="997"/>
      <c r="AD12" s="997"/>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12"/>
      <c r="AA16" s="413"/>
      <c r="AB16" s="1006" t="s">
        <v>11</v>
      </c>
      <c r="AC16" s="1007"/>
      <c r="AD16" s="1008"/>
      <c r="AE16" s="994" t="s">
        <v>391</v>
      </c>
      <c r="AF16" s="994"/>
      <c r="AG16" s="994"/>
      <c r="AH16" s="994"/>
      <c r="AI16" s="994" t="s">
        <v>413</v>
      </c>
      <c r="AJ16" s="994"/>
      <c r="AK16" s="994"/>
      <c r="AL16" s="457"/>
      <c r="AM16" s="994" t="s">
        <v>510</v>
      </c>
      <c r="AN16" s="994"/>
      <c r="AO16" s="994"/>
      <c r="AP16" s="457"/>
      <c r="AQ16" s="217" t="s">
        <v>232</v>
      </c>
      <c r="AR16" s="201"/>
      <c r="AS16" s="201"/>
      <c r="AT16" s="202"/>
      <c r="AU16" s="371" t="s">
        <v>134</v>
      </c>
      <c r="AV16" s="371"/>
      <c r="AW16" s="371"/>
      <c r="AX16" s="372"/>
      <c r="AY16" s="34">
        <f>COUNTA($G$18)</f>
        <v>0</v>
      </c>
    </row>
    <row r="17" spans="1:51"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3"/>
      <c r="Z17" s="1004"/>
      <c r="AA17" s="1005"/>
      <c r="AB17" s="1009"/>
      <c r="AC17" s="1010"/>
      <c r="AD17" s="1011"/>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3"/>
      <c r="Q18" s="1020"/>
      <c r="R18" s="1020"/>
      <c r="S18" s="1020"/>
      <c r="T18" s="1020"/>
      <c r="U18" s="1020"/>
      <c r="V18" s="1020"/>
      <c r="W18" s="1020"/>
      <c r="X18" s="1021"/>
      <c r="Y18" s="998" t="s">
        <v>12</v>
      </c>
      <c r="Z18" s="999"/>
      <c r="AA18" s="1000"/>
      <c r="AB18" s="550"/>
      <c r="AC18" s="1001"/>
      <c r="AD18" s="1001"/>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5" t="s">
        <v>54</v>
      </c>
      <c r="Z19" s="995"/>
      <c r="AA19" s="996"/>
      <c r="AB19" s="521"/>
      <c r="AC19" s="997"/>
      <c r="AD19" s="997"/>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12"/>
      <c r="AA23" s="413"/>
      <c r="AB23" s="1006" t="s">
        <v>11</v>
      </c>
      <c r="AC23" s="1007"/>
      <c r="AD23" s="1008"/>
      <c r="AE23" s="994" t="s">
        <v>391</v>
      </c>
      <c r="AF23" s="994"/>
      <c r="AG23" s="994"/>
      <c r="AH23" s="994"/>
      <c r="AI23" s="994" t="s">
        <v>413</v>
      </c>
      <c r="AJ23" s="994"/>
      <c r="AK23" s="994"/>
      <c r="AL23" s="457"/>
      <c r="AM23" s="994" t="s">
        <v>510</v>
      </c>
      <c r="AN23" s="994"/>
      <c r="AO23" s="994"/>
      <c r="AP23" s="457"/>
      <c r="AQ23" s="217" t="s">
        <v>232</v>
      </c>
      <c r="AR23" s="201"/>
      <c r="AS23" s="201"/>
      <c r="AT23" s="202"/>
      <c r="AU23" s="371" t="s">
        <v>134</v>
      </c>
      <c r="AV23" s="371"/>
      <c r="AW23" s="371"/>
      <c r="AX23" s="372"/>
      <c r="AY23" s="34">
        <f>COUNTA($G$25)</f>
        <v>0</v>
      </c>
    </row>
    <row r="24" spans="1:51"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3"/>
      <c r="Z24" s="1004"/>
      <c r="AA24" s="1005"/>
      <c r="AB24" s="1009"/>
      <c r="AC24" s="1010"/>
      <c r="AD24" s="1011"/>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3"/>
      <c r="Q25" s="1020"/>
      <c r="R25" s="1020"/>
      <c r="S25" s="1020"/>
      <c r="T25" s="1020"/>
      <c r="U25" s="1020"/>
      <c r="V25" s="1020"/>
      <c r="W25" s="1020"/>
      <c r="X25" s="1021"/>
      <c r="Y25" s="998" t="s">
        <v>12</v>
      </c>
      <c r="Z25" s="999"/>
      <c r="AA25" s="1000"/>
      <c r="AB25" s="550"/>
      <c r="AC25" s="1001"/>
      <c r="AD25" s="1001"/>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5" t="s">
        <v>54</v>
      </c>
      <c r="Z26" s="995"/>
      <c r="AA26" s="996"/>
      <c r="AB26" s="521"/>
      <c r="AC26" s="997"/>
      <c r="AD26" s="997"/>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12"/>
      <c r="AA30" s="413"/>
      <c r="AB30" s="1006" t="s">
        <v>11</v>
      </c>
      <c r="AC30" s="1007"/>
      <c r="AD30" s="1008"/>
      <c r="AE30" s="994" t="s">
        <v>391</v>
      </c>
      <c r="AF30" s="994"/>
      <c r="AG30" s="994"/>
      <c r="AH30" s="994"/>
      <c r="AI30" s="994" t="s">
        <v>413</v>
      </c>
      <c r="AJ30" s="994"/>
      <c r="AK30" s="994"/>
      <c r="AL30" s="457"/>
      <c r="AM30" s="994" t="s">
        <v>510</v>
      </c>
      <c r="AN30" s="994"/>
      <c r="AO30" s="994"/>
      <c r="AP30" s="457"/>
      <c r="AQ30" s="217" t="s">
        <v>232</v>
      </c>
      <c r="AR30" s="201"/>
      <c r="AS30" s="201"/>
      <c r="AT30" s="202"/>
      <c r="AU30" s="371" t="s">
        <v>134</v>
      </c>
      <c r="AV30" s="371"/>
      <c r="AW30" s="371"/>
      <c r="AX30" s="372"/>
      <c r="AY30" s="34">
        <f>COUNTA($G$32)</f>
        <v>0</v>
      </c>
    </row>
    <row r="31" spans="1:51"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3"/>
      <c r="Z31" s="1004"/>
      <c r="AA31" s="1005"/>
      <c r="AB31" s="1009"/>
      <c r="AC31" s="1010"/>
      <c r="AD31" s="1011"/>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3"/>
      <c r="Q32" s="1020"/>
      <c r="R32" s="1020"/>
      <c r="S32" s="1020"/>
      <c r="T32" s="1020"/>
      <c r="U32" s="1020"/>
      <c r="V32" s="1020"/>
      <c r="W32" s="1020"/>
      <c r="X32" s="1021"/>
      <c r="Y32" s="998" t="s">
        <v>12</v>
      </c>
      <c r="Z32" s="999"/>
      <c r="AA32" s="1000"/>
      <c r="AB32" s="550"/>
      <c r="AC32" s="1001"/>
      <c r="AD32" s="1001"/>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5" t="s">
        <v>54</v>
      </c>
      <c r="Z33" s="995"/>
      <c r="AA33" s="996"/>
      <c r="AB33" s="521"/>
      <c r="AC33" s="997"/>
      <c r="AD33" s="997"/>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12"/>
      <c r="AA37" s="413"/>
      <c r="AB37" s="1006" t="s">
        <v>11</v>
      </c>
      <c r="AC37" s="1007"/>
      <c r="AD37" s="1008"/>
      <c r="AE37" s="994" t="s">
        <v>391</v>
      </c>
      <c r="AF37" s="994"/>
      <c r="AG37" s="994"/>
      <c r="AH37" s="994"/>
      <c r="AI37" s="994" t="s">
        <v>413</v>
      </c>
      <c r="AJ37" s="994"/>
      <c r="AK37" s="994"/>
      <c r="AL37" s="457"/>
      <c r="AM37" s="994" t="s">
        <v>510</v>
      </c>
      <c r="AN37" s="994"/>
      <c r="AO37" s="994"/>
      <c r="AP37" s="457"/>
      <c r="AQ37" s="217" t="s">
        <v>232</v>
      </c>
      <c r="AR37" s="201"/>
      <c r="AS37" s="201"/>
      <c r="AT37" s="202"/>
      <c r="AU37" s="371" t="s">
        <v>134</v>
      </c>
      <c r="AV37" s="371"/>
      <c r="AW37" s="371"/>
      <c r="AX37" s="372"/>
      <c r="AY37" s="34">
        <f>COUNTA($G$39)</f>
        <v>0</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3"/>
      <c r="Z38" s="1004"/>
      <c r="AA38" s="1005"/>
      <c r="AB38" s="1009"/>
      <c r="AC38" s="1010"/>
      <c r="AD38" s="1011"/>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3"/>
      <c r="Q39" s="1020"/>
      <c r="R39" s="1020"/>
      <c r="S39" s="1020"/>
      <c r="T39" s="1020"/>
      <c r="U39" s="1020"/>
      <c r="V39" s="1020"/>
      <c r="W39" s="1020"/>
      <c r="X39" s="1021"/>
      <c r="Y39" s="998" t="s">
        <v>12</v>
      </c>
      <c r="Z39" s="999"/>
      <c r="AA39" s="1000"/>
      <c r="AB39" s="550"/>
      <c r="AC39" s="1001"/>
      <c r="AD39" s="1001"/>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5" t="s">
        <v>54</v>
      </c>
      <c r="Z40" s="995"/>
      <c r="AA40" s="996"/>
      <c r="AB40" s="521"/>
      <c r="AC40" s="997"/>
      <c r="AD40" s="997"/>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12"/>
      <c r="AA44" s="413"/>
      <c r="AB44" s="1006" t="s">
        <v>11</v>
      </c>
      <c r="AC44" s="1007"/>
      <c r="AD44" s="1008"/>
      <c r="AE44" s="994" t="s">
        <v>391</v>
      </c>
      <c r="AF44" s="994"/>
      <c r="AG44" s="994"/>
      <c r="AH44" s="994"/>
      <c r="AI44" s="994" t="s">
        <v>413</v>
      </c>
      <c r="AJ44" s="994"/>
      <c r="AK44" s="994"/>
      <c r="AL44" s="457"/>
      <c r="AM44" s="994" t="s">
        <v>510</v>
      </c>
      <c r="AN44" s="994"/>
      <c r="AO44" s="994"/>
      <c r="AP44" s="457"/>
      <c r="AQ44" s="217" t="s">
        <v>232</v>
      </c>
      <c r="AR44" s="201"/>
      <c r="AS44" s="201"/>
      <c r="AT44" s="202"/>
      <c r="AU44" s="371" t="s">
        <v>134</v>
      </c>
      <c r="AV44" s="371"/>
      <c r="AW44" s="371"/>
      <c r="AX44" s="372"/>
      <c r="AY44" s="34">
        <f>COUNTA($G$46)</f>
        <v>0</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3"/>
      <c r="Z45" s="1004"/>
      <c r="AA45" s="1005"/>
      <c r="AB45" s="1009"/>
      <c r="AC45" s="1010"/>
      <c r="AD45" s="1011"/>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3"/>
      <c r="Q46" s="1020"/>
      <c r="R46" s="1020"/>
      <c r="S46" s="1020"/>
      <c r="T46" s="1020"/>
      <c r="U46" s="1020"/>
      <c r="V46" s="1020"/>
      <c r="W46" s="1020"/>
      <c r="X46" s="1021"/>
      <c r="Y46" s="998" t="s">
        <v>12</v>
      </c>
      <c r="Z46" s="999"/>
      <c r="AA46" s="1000"/>
      <c r="AB46" s="550"/>
      <c r="AC46" s="1001"/>
      <c r="AD46" s="1001"/>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5" t="s">
        <v>54</v>
      </c>
      <c r="Z47" s="995"/>
      <c r="AA47" s="996"/>
      <c r="AB47" s="521"/>
      <c r="AC47" s="997"/>
      <c r="AD47" s="997"/>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12"/>
      <c r="AA51" s="413"/>
      <c r="AB51" s="457" t="s">
        <v>11</v>
      </c>
      <c r="AC51" s="1007"/>
      <c r="AD51" s="1008"/>
      <c r="AE51" s="994" t="s">
        <v>391</v>
      </c>
      <c r="AF51" s="994"/>
      <c r="AG51" s="994"/>
      <c r="AH51" s="994"/>
      <c r="AI51" s="994" t="s">
        <v>413</v>
      </c>
      <c r="AJ51" s="994"/>
      <c r="AK51" s="994"/>
      <c r="AL51" s="457"/>
      <c r="AM51" s="994" t="s">
        <v>510</v>
      </c>
      <c r="AN51" s="994"/>
      <c r="AO51" s="994"/>
      <c r="AP51" s="457"/>
      <c r="AQ51" s="217" t="s">
        <v>232</v>
      </c>
      <c r="AR51" s="201"/>
      <c r="AS51" s="201"/>
      <c r="AT51" s="202"/>
      <c r="AU51" s="371" t="s">
        <v>134</v>
      </c>
      <c r="AV51" s="371"/>
      <c r="AW51" s="371"/>
      <c r="AX51" s="372"/>
      <c r="AY51" s="34">
        <f>COUNTA($G$53)</f>
        <v>0</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3"/>
      <c r="Z52" s="1004"/>
      <c r="AA52" s="1005"/>
      <c r="AB52" s="1009"/>
      <c r="AC52" s="1010"/>
      <c r="AD52" s="1011"/>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3"/>
      <c r="Q53" s="1020"/>
      <c r="R53" s="1020"/>
      <c r="S53" s="1020"/>
      <c r="T53" s="1020"/>
      <c r="U53" s="1020"/>
      <c r="V53" s="1020"/>
      <c r="W53" s="1020"/>
      <c r="X53" s="1021"/>
      <c r="Y53" s="998" t="s">
        <v>12</v>
      </c>
      <c r="Z53" s="999"/>
      <c r="AA53" s="1000"/>
      <c r="AB53" s="550"/>
      <c r="AC53" s="1001"/>
      <c r="AD53" s="1001"/>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5" t="s">
        <v>54</v>
      </c>
      <c r="Z54" s="995"/>
      <c r="AA54" s="996"/>
      <c r="AB54" s="521"/>
      <c r="AC54" s="997"/>
      <c r="AD54" s="997"/>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12"/>
      <c r="AA58" s="413"/>
      <c r="AB58" s="1006" t="s">
        <v>11</v>
      </c>
      <c r="AC58" s="1007"/>
      <c r="AD58" s="1008"/>
      <c r="AE58" s="994" t="s">
        <v>391</v>
      </c>
      <c r="AF58" s="994"/>
      <c r="AG58" s="994"/>
      <c r="AH58" s="994"/>
      <c r="AI58" s="994" t="s">
        <v>413</v>
      </c>
      <c r="AJ58" s="994"/>
      <c r="AK58" s="994"/>
      <c r="AL58" s="457"/>
      <c r="AM58" s="994" t="s">
        <v>510</v>
      </c>
      <c r="AN58" s="994"/>
      <c r="AO58" s="994"/>
      <c r="AP58" s="457"/>
      <c r="AQ58" s="217" t="s">
        <v>232</v>
      </c>
      <c r="AR58" s="201"/>
      <c r="AS58" s="201"/>
      <c r="AT58" s="202"/>
      <c r="AU58" s="371" t="s">
        <v>134</v>
      </c>
      <c r="AV58" s="371"/>
      <c r="AW58" s="371"/>
      <c r="AX58" s="372"/>
      <c r="AY58" s="34">
        <f>COUNTA($G$60)</f>
        <v>0</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3"/>
      <c r="Z59" s="1004"/>
      <c r="AA59" s="1005"/>
      <c r="AB59" s="1009"/>
      <c r="AC59" s="1010"/>
      <c r="AD59" s="1011"/>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3"/>
      <c r="Q60" s="1020"/>
      <c r="R60" s="1020"/>
      <c r="S60" s="1020"/>
      <c r="T60" s="1020"/>
      <c r="U60" s="1020"/>
      <c r="V60" s="1020"/>
      <c r="W60" s="1020"/>
      <c r="X60" s="1021"/>
      <c r="Y60" s="998" t="s">
        <v>12</v>
      </c>
      <c r="Z60" s="999"/>
      <c r="AA60" s="1000"/>
      <c r="AB60" s="550"/>
      <c r="AC60" s="1001"/>
      <c r="AD60" s="1001"/>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5" t="s">
        <v>54</v>
      </c>
      <c r="Z61" s="995"/>
      <c r="AA61" s="996"/>
      <c r="AB61" s="521"/>
      <c r="AC61" s="997"/>
      <c r="AD61" s="997"/>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12"/>
      <c r="AA65" s="413"/>
      <c r="AB65" s="1006" t="s">
        <v>11</v>
      </c>
      <c r="AC65" s="1007"/>
      <c r="AD65" s="1008"/>
      <c r="AE65" s="994" t="s">
        <v>391</v>
      </c>
      <c r="AF65" s="994"/>
      <c r="AG65" s="994"/>
      <c r="AH65" s="994"/>
      <c r="AI65" s="994" t="s">
        <v>413</v>
      </c>
      <c r="AJ65" s="994"/>
      <c r="AK65" s="994"/>
      <c r="AL65" s="457"/>
      <c r="AM65" s="994" t="s">
        <v>510</v>
      </c>
      <c r="AN65" s="994"/>
      <c r="AO65" s="994"/>
      <c r="AP65" s="457"/>
      <c r="AQ65" s="217" t="s">
        <v>232</v>
      </c>
      <c r="AR65" s="201"/>
      <c r="AS65" s="201"/>
      <c r="AT65" s="202"/>
      <c r="AU65" s="371" t="s">
        <v>134</v>
      </c>
      <c r="AV65" s="371"/>
      <c r="AW65" s="371"/>
      <c r="AX65" s="372"/>
      <c r="AY65" s="34">
        <f>COUNTA($G$67)</f>
        <v>0</v>
      </c>
    </row>
    <row r="66" spans="1:51"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3"/>
      <c r="Z66" s="1004"/>
      <c r="AA66" s="1005"/>
      <c r="AB66" s="1009"/>
      <c r="AC66" s="1010"/>
      <c r="AD66" s="1011"/>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3"/>
      <c r="Q67" s="1020"/>
      <c r="R67" s="1020"/>
      <c r="S67" s="1020"/>
      <c r="T67" s="1020"/>
      <c r="U67" s="1020"/>
      <c r="V67" s="1020"/>
      <c r="W67" s="1020"/>
      <c r="X67" s="1021"/>
      <c r="Y67" s="998" t="s">
        <v>12</v>
      </c>
      <c r="Z67" s="999"/>
      <c r="AA67" s="1000"/>
      <c r="AB67" s="550"/>
      <c r="AC67" s="1001"/>
      <c r="AD67" s="1001"/>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5" t="s">
        <v>54</v>
      </c>
      <c r="Z68" s="995"/>
      <c r="AA68" s="996"/>
      <c r="AB68" s="521"/>
      <c r="AC68" s="997"/>
      <c r="AD68" s="997"/>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5" t="s">
        <v>13</v>
      </c>
      <c r="Z69" s="995"/>
      <c r="AA69" s="996"/>
      <c r="AB69" s="496" t="s">
        <v>180</v>
      </c>
      <c r="AC69" s="425"/>
      <c r="AD69" s="425"/>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5"/>
      <c r="AP3" s="426" t="s">
        <v>298</v>
      </c>
      <c r="AQ3" s="426"/>
      <c r="AR3" s="426"/>
      <c r="AS3" s="426"/>
      <c r="AT3" s="426"/>
      <c r="AU3" s="426"/>
      <c r="AV3" s="426"/>
      <c r="AW3" s="426"/>
      <c r="AX3" s="426"/>
      <c r="AY3">
        <f>$AY$2</f>
        <v>0</v>
      </c>
    </row>
    <row r="4" spans="1:51" ht="26.25" customHeight="1" x14ac:dyDescent="0.15">
      <c r="A4" s="1055">
        <v>1</v>
      </c>
      <c r="B4" s="1055">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1054"/>
      <c r="AD4" s="1054"/>
      <c r="AE4" s="1054"/>
      <c r="AF4" s="1054"/>
      <c r="AG4" s="1054"/>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5">
        <v>2</v>
      </c>
      <c r="B5" s="1055">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1054"/>
      <c r="AD5" s="1054"/>
      <c r="AE5" s="1054"/>
      <c r="AF5" s="1054"/>
      <c r="AG5" s="1054"/>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5">
        <v>3</v>
      </c>
      <c r="B6" s="1055">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1054"/>
      <c r="AD6" s="1054"/>
      <c r="AE6" s="1054"/>
      <c r="AF6" s="1054"/>
      <c r="AG6" s="1054"/>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5">
        <v>4</v>
      </c>
      <c r="B7" s="1055">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1054"/>
      <c r="AD7" s="1054"/>
      <c r="AE7" s="1054"/>
      <c r="AF7" s="1054"/>
      <c r="AG7" s="1054"/>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5">
        <v>5</v>
      </c>
      <c r="B8" s="1055">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1054"/>
      <c r="AD8" s="1054"/>
      <c r="AE8" s="1054"/>
      <c r="AF8" s="1054"/>
      <c r="AG8" s="1054"/>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5">
        <v>6</v>
      </c>
      <c r="B9" s="1055">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1054"/>
      <c r="AD9" s="1054"/>
      <c r="AE9" s="1054"/>
      <c r="AF9" s="1054"/>
      <c r="AG9" s="1054"/>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1054"/>
      <c r="AD10" s="1054"/>
      <c r="AE10" s="1054"/>
      <c r="AF10" s="1054"/>
      <c r="AG10" s="1054"/>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1054"/>
      <c r="AD11" s="1054"/>
      <c r="AE11" s="1054"/>
      <c r="AF11" s="1054"/>
      <c r="AG11" s="1054"/>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1054"/>
      <c r="AD12" s="1054"/>
      <c r="AE12" s="1054"/>
      <c r="AF12" s="1054"/>
      <c r="AG12" s="1054"/>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1054"/>
      <c r="AD13" s="1054"/>
      <c r="AE13" s="1054"/>
      <c r="AF13" s="1054"/>
      <c r="AG13" s="1054"/>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1054"/>
      <c r="AD14" s="1054"/>
      <c r="AE14" s="1054"/>
      <c r="AF14" s="1054"/>
      <c r="AG14" s="1054"/>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1054"/>
      <c r="AD15" s="1054"/>
      <c r="AE15" s="1054"/>
      <c r="AF15" s="1054"/>
      <c r="AG15" s="1054"/>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1054"/>
      <c r="AD16" s="1054"/>
      <c r="AE16" s="1054"/>
      <c r="AF16" s="1054"/>
      <c r="AG16" s="1054"/>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1054"/>
      <c r="AD17" s="1054"/>
      <c r="AE17" s="1054"/>
      <c r="AF17" s="1054"/>
      <c r="AG17" s="1054"/>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1054"/>
      <c r="AD18" s="1054"/>
      <c r="AE18" s="1054"/>
      <c r="AF18" s="1054"/>
      <c r="AG18" s="1054"/>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1054"/>
      <c r="AD19" s="1054"/>
      <c r="AE19" s="1054"/>
      <c r="AF19" s="1054"/>
      <c r="AG19" s="1054"/>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1054"/>
      <c r="AD20" s="1054"/>
      <c r="AE20" s="1054"/>
      <c r="AF20" s="1054"/>
      <c r="AG20" s="1054"/>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1054"/>
      <c r="AD21" s="1054"/>
      <c r="AE21" s="1054"/>
      <c r="AF21" s="1054"/>
      <c r="AG21" s="1054"/>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1054"/>
      <c r="AD22" s="1054"/>
      <c r="AE22" s="1054"/>
      <c r="AF22" s="1054"/>
      <c r="AG22" s="1054"/>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1054"/>
      <c r="AD23" s="1054"/>
      <c r="AE23" s="1054"/>
      <c r="AF23" s="1054"/>
      <c r="AG23" s="1054"/>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1054"/>
      <c r="AD24" s="1054"/>
      <c r="AE24" s="1054"/>
      <c r="AF24" s="1054"/>
      <c r="AG24" s="1054"/>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1054"/>
      <c r="AD25" s="1054"/>
      <c r="AE25" s="1054"/>
      <c r="AF25" s="1054"/>
      <c r="AG25" s="1054"/>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1054"/>
      <c r="AD26" s="1054"/>
      <c r="AE26" s="1054"/>
      <c r="AF26" s="1054"/>
      <c r="AG26" s="1054"/>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1054"/>
      <c r="AD27" s="1054"/>
      <c r="AE27" s="1054"/>
      <c r="AF27" s="1054"/>
      <c r="AG27" s="1054"/>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1054"/>
      <c r="AD28" s="1054"/>
      <c r="AE28" s="1054"/>
      <c r="AF28" s="1054"/>
      <c r="AG28" s="1054"/>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1054"/>
      <c r="AD29" s="1054"/>
      <c r="AE29" s="1054"/>
      <c r="AF29" s="1054"/>
      <c r="AG29" s="1054"/>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1054"/>
      <c r="AD30" s="1054"/>
      <c r="AE30" s="1054"/>
      <c r="AF30" s="1054"/>
      <c r="AG30" s="1054"/>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5">
        <v>28</v>
      </c>
      <c r="B31" s="1055">
        <v>1</v>
      </c>
      <c r="C31" s="423"/>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1054"/>
      <c r="AD31" s="1054"/>
      <c r="AE31" s="1054"/>
      <c r="AF31" s="1054"/>
      <c r="AG31" s="1054"/>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5">
        <v>29</v>
      </c>
      <c r="B32" s="1055">
        <v>1</v>
      </c>
      <c r="C32" s="423"/>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1054"/>
      <c r="AD32" s="1054"/>
      <c r="AE32" s="1054"/>
      <c r="AF32" s="1054"/>
      <c r="AG32" s="1054"/>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5">
        <v>30</v>
      </c>
      <c r="B33" s="1055">
        <v>1</v>
      </c>
      <c r="C33" s="423"/>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1054"/>
      <c r="AD33" s="1054"/>
      <c r="AE33" s="1054"/>
      <c r="AF33" s="1054"/>
      <c r="AG33" s="1054"/>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5"/>
      <c r="AP36" s="426" t="s">
        <v>298</v>
      </c>
      <c r="AQ36" s="426"/>
      <c r="AR36" s="426"/>
      <c r="AS36" s="426"/>
      <c r="AT36" s="426"/>
      <c r="AU36" s="426"/>
      <c r="AV36" s="426"/>
      <c r="AW36" s="426"/>
      <c r="AX36" s="426"/>
      <c r="AY36">
        <f>$AY$34</f>
        <v>0</v>
      </c>
    </row>
    <row r="37" spans="1:51" ht="26.25" customHeight="1" x14ac:dyDescent="0.15">
      <c r="A37" s="1055">
        <v>1</v>
      </c>
      <c r="B37" s="1055">
        <v>1</v>
      </c>
      <c r="C37" s="423"/>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1054"/>
      <c r="AD37" s="1054"/>
      <c r="AE37" s="1054"/>
      <c r="AF37" s="1054"/>
      <c r="AG37" s="1054"/>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1054"/>
      <c r="AD38" s="1054"/>
      <c r="AE38" s="1054"/>
      <c r="AF38" s="1054"/>
      <c r="AG38" s="1054"/>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1054"/>
      <c r="AD39" s="1054"/>
      <c r="AE39" s="1054"/>
      <c r="AF39" s="1054"/>
      <c r="AG39" s="1054"/>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1054"/>
      <c r="AD40" s="1054"/>
      <c r="AE40" s="1054"/>
      <c r="AF40" s="1054"/>
      <c r="AG40" s="1054"/>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1054"/>
      <c r="AD41" s="1054"/>
      <c r="AE41" s="1054"/>
      <c r="AF41" s="1054"/>
      <c r="AG41" s="1054"/>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1054"/>
      <c r="AD42" s="1054"/>
      <c r="AE42" s="1054"/>
      <c r="AF42" s="1054"/>
      <c r="AG42" s="1054"/>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1054"/>
      <c r="AD43" s="1054"/>
      <c r="AE43" s="1054"/>
      <c r="AF43" s="1054"/>
      <c r="AG43" s="1054"/>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1054"/>
      <c r="AD44" s="1054"/>
      <c r="AE44" s="1054"/>
      <c r="AF44" s="1054"/>
      <c r="AG44" s="1054"/>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1054"/>
      <c r="AD45" s="1054"/>
      <c r="AE45" s="1054"/>
      <c r="AF45" s="1054"/>
      <c r="AG45" s="1054"/>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1054"/>
      <c r="AD46" s="1054"/>
      <c r="AE46" s="1054"/>
      <c r="AF46" s="1054"/>
      <c r="AG46" s="1054"/>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1054"/>
      <c r="AD47" s="1054"/>
      <c r="AE47" s="1054"/>
      <c r="AF47" s="1054"/>
      <c r="AG47" s="1054"/>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1054"/>
      <c r="AD48" s="1054"/>
      <c r="AE48" s="1054"/>
      <c r="AF48" s="1054"/>
      <c r="AG48" s="1054"/>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1054"/>
      <c r="AD49" s="1054"/>
      <c r="AE49" s="1054"/>
      <c r="AF49" s="1054"/>
      <c r="AG49" s="1054"/>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1054"/>
      <c r="AD50" s="1054"/>
      <c r="AE50" s="1054"/>
      <c r="AF50" s="1054"/>
      <c r="AG50" s="1054"/>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1054"/>
      <c r="AD51" s="1054"/>
      <c r="AE51" s="1054"/>
      <c r="AF51" s="1054"/>
      <c r="AG51" s="1054"/>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1054"/>
      <c r="AD52" s="1054"/>
      <c r="AE52" s="1054"/>
      <c r="AF52" s="1054"/>
      <c r="AG52" s="1054"/>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1054"/>
      <c r="AD53" s="1054"/>
      <c r="AE53" s="1054"/>
      <c r="AF53" s="1054"/>
      <c r="AG53" s="1054"/>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1054"/>
      <c r="AD54" s="1054"/>
      <c r="AE54" s="1054"/>
      <c r="AF54" s="1054"/>
      <c r="AG54" s="1054"/>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1054"/>
      <c r="AD55" s="1054"/>
      <c r="AE55" s="1054"/>
      <c r="AF55" s="1054"/>
      <c r="AG55" s="1054"/>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1054"/>
      <c r="AD56" s="1054"/>
      <c r="AE56" s="1054"/>
      <c r="AF56" s="1054"/>
      <c r="AG56" s="1054"/>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1054"/>
      <c r="AD57" s="1054"/>
      <c r="AE57" s="1054"/>
      <c r="AF57" s="1054"/>
      <c r="AG57" s="1054"/>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1054"/>
      <c r="AD58" s="1054"/>
      <c r="AE58" s="1054"/>
      <c r="AF58" s="1054"/>
      <c r="AG58" s="1054"/>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1054"/>
      <c r="AD59" s="1054"/>
      <c r="AE59" s="1054"/>
      <c r="AF59" s="1054"/>
      <c r="AG59" s="1054"/>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1054"/>
      <c r="AD60" s="1054"/>
      <c r="AE60" s="1054"/>
      <c r="AF60" s="1054"/>
      <c r="AG60" s="1054"/>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1054"/>
      <c r="AD61" s="1054"/>
      <c r="AE61" s="1054"/>
      <c r="AF61" s="1054"/>
      <c r="AG61" s="1054"/>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1054"/>
      <c r="AD62" s="1054"/>
      <c r="AE62" s="1054"/>
      <c r="AF62" s="1054"/>
      <c r="AG62" s="1054"/>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1054"/>
      <c r="AD63" s="1054"/>
      <c r="AE63" s="1054"/>
      <c r="AF63" s="1054"/>
      <c r="AG63" s="1054"/>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1054"/>
      <c r="AD64" s="1054"/>
      <c r="AE64" s="1054"/>
      <c r="AF64" s="1054"/>
      <c r="AG64" s="1054"/>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1054"/>
      <c r="AD65" s="1054"/>
      <c r="AE65" s="1054"/>
      <c r="AF65" s="1054"/>
      <c r="AG65" s="1054"/>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1054"/>
      <c r="AD66" s="1054"/>
      <c r="AE66" s="1054"/>
      <c r="AF66" s="1054"/>
      <c r="AG66" s="1054"/>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5"/>
      <c r="AP69" s="426" t="s">
        <v>298</v>
      </c>
      <c r="AQ69" s="426"/>
      <c r="AR69" s="426"/>
      <c r="AS69" s="426"/>
      <c r="AT69" s="426"/>
      <c r="AU69" s="426"/>
      <c r="AV69" s="426"/>
      <c r="AW69" s="426"/>
      <c r="AX69" s="426"/>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1054"/>
      <c r="AD70" s="1054"/>
      <c r="AE70" s="1054"/>
      <c r="AF70" s="1054"/>
      <c r="AG70" s="1054"/>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1054"/>
      <c r="AD71" s="1054"/>
      <c r="AE71" s="1054"/>
      <c r="AF71" s="1054"/>
      <c r="AG71" s="1054"/>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1054"/>
      <c r="AD72" s="1054"/>
      <c r="AE72" s="1054"/>
      <c r="AF72" s="1054"/>
      <c r="AG72" s="1054"/>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1054"/>
      <c r="AD73" s="1054"/>
      <c r="AE73" s="1054"/>
      <c r="AF73" s="1054"/>
      <c r="AG73" s="1054"/>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1054"/>
      <c r="AD74" s="1054"/>
      <c r="AE74" s="1054"/>
      <c r="AF74" s="1054"/>
      <c r="AG74" s="1054"/>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1054"/>
      <c r="AD75" s="1054"/>
      <c r="AE75" s="1054"/>
      <c r="AF75" s="1054"/>
      <c r="AG75" s="1054"/>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1054"/>
      <c r="AD76" s="1054"/>
      <c r="AE76" s="1054"/>
      <c r="AF76" s="1054"/>
      <c r="AG76" s="1054"/>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1054"/>
      <c r="AD77" s="1054"/>
      <c r="AE77" s="1054"/>
      <c r="AF77" s="1054"/>
      <c r="AG77" s="1054"/>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1054"/>
      <c r="AD78" s="1054"/>
      <c r="AE78" s="1054"/>
      <c r="AF78" s="1054"/>
      <c r="AG78" s="1054"/>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1054"/>
      <c r="AD79" s="1054"/>
      <c r="AE79" s="1054"/>
      <c r="AF79" s="1054"/>
      <c r="AG79" s="1054"/>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1054"/>
      <c r="AD80" s="1054"/>
      <c r="AE80" s="1054"/>
      <c r="AF80" s="1054"/>
      <c r="AG80" s="1054"/>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1054"/>
      <c r="AD81" s="1054"/>
      <c r="AE81" s="1054"/>
      <c r="AF81" s="1054"/>
      <c r="AG81" s="1054"/>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1054"/>
      <c r="AD82" s="1054"/>
      <c r="AE82" s="1054"/>
      <c r="AF82" s="1054"/>
      <c r="AG82" s="1054"/>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1054"/>
      <c r="AD83" s="1054"/>
      <c r="AE83" s="1054"/>
      <c r="AF83" s="1054"/>
      <c r="AG83" s="1054"/>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1054"/>
      <c r="AD84" s="1054"/>
      <c r="AE84" s="1054"/>
      <c r="AF84" s="1054"/>
      <c r="AG84" s="1054"/>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1054"/>
      <c r="AD85" s="1054"/>
      <c r="AE85" s="1054"/>
      <c r="AF85" s="1054"/>
      <c r="AG85" s="1054"/>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1054"/>
      <c r="AD86" s="1054"/>
      <c r="AE86" s="1054"/>
      <c r="AF86" s="1054"/>
      <c r="AG86" s="1054"/>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1054"/>
      <c r="AD87" s="1054"/>
      <c r="AE87" s="1054"/>
      <c r="AF87" s="1054"/>
      <c r="AG87" s="1054"/>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1054"/>
      <c r="AD88" s="1054"/>
      <c r="AE88" s="1054"/>
      <c r="AF88" s="1054"/>
      <c r="AG88" s="1054"/>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1054"/>
      <c r="AD89" s="1054"/>
      <c r="AE89" s="1054"/>
      <c r="AF89" s="1054"/>
      <c r="AG89" s="1054"/>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1054"/>
      <c r="AD90" s="1054"/>
      <c r="AE90" s="1054"/>
      <c r="AF90" s="1054"/>
      <c r="AG90" s="1054"/>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1054"/>
      <c r="AD91" s="1054"/>
      <c r="AE91" s="1054"/>
      <c r="AF91" s="1054"/>
      <c r="AG91" s="1054"/>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1054"/>
      <c r="AD92" s="1054"/>
      <c r="AE92" s="1054"/>
      <c r="AF92" s="1054"/>
      <c r="AG92" s="1054"/>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1054"/>
      <c r="AD93" s="1054"/>
      <c r="AE93" s="1054"/>
      <c r="AF93" s="1054"/>
      <c r="AG93" s="1054"/>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1054"/>
      <c r="AD94" s="1054"/>
      <c r="AE94" s="1054"/>
      <c r="AF94" s="1054"/>
      <c r="AG94" s="1054"/>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1054"/>
      <c r="AD95" s="1054"/>
      <c r="AE95" s="1054"/>
      <c r="AF95" s="1054"/>
      <c r="AG95" s="1054"/>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1054"/>
      <c r="AD96" s="1054"/>
      <c r="AE96" s="1054"/>
      <c r="AF96" s="1054"/>
      <c r="AG96" s="1054"/>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1054"/>
      <c r="AD97" s="1054"/>
      <c r="AE97" s="1054"/>
      <c r="AF97" s="1054"/>
      <c r="AG97" s="1054"/>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1054"/>
      <c r="AD98" s="1054"/>
      <c r="AE98" s="1054"/>
      <c r="AF98" s="1054"/>
      <c r="AG98" s="1054"/>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1054"/>
      <c r="AD99" s="1054"/>
      <c r="AE99" s="1054"/>
      <c r="AF99" s="1054"/>
      <c r="AG99" s="1054"/>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5"/>
      <c r="AP102" s="426" t="s">
        <v>298</v>
      </c>
      <c r="AQ102" s="426"/>
      <c r="AR102" s="426"/>
      <c r="AS102" s="426"/>
      <c r="AT102" s="426"/>
      <c r="AU102" s="426"/>
      <c r="AV102" s="426"/>
      <c r="AW102" s="426"/>
      <c r="AX102" s="426"/>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1054"/>
      <c r="AD103" s="1054"/>
      <c r="AE103" s="1054"/>
      <c r="AF103" s="1054"/>
      <c r="AG103" s="1054"/>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1054"/>
      <c r="AD104" s="1054"/>
      <c r="AE104" s="1054"/>
      <c r="AF104" s="1054"/>
      <c r="AG104" s="1054"/>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1054"/>
      <c r="AD105" s="1054"/>
      <c r="AE105" s="1054"/>
      <c r="AF105" s="1054"/>
      <c r="AG105" s="1054"/>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1054"/>
      <c r="AD106" s="1054"/>
      <c r="AE106" s="1054"/>
      <c r="AF106" s="1054"/>
      <c r="AG106" s="1054"/>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1054"/>
      <c r="AD107" s="1054"/>
      <c r="AE107" s="1054"/>
      <c r="AF107" s="1054"/>
      <c r="AG107" s="1054"/>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1054"/>
      <c r="AD108" s="1054"/>
      <c r="AE108" s="1054"/>
      <c r="AF108" s="1054"/>
      <c r="AG108" s="1054"/>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1054"/>
      <c r="AD109" s="1054"/>
      <c r="AE109" s="1054"/>
      <c r="AF109" s="1054"/>
      <c r="AG109" s="1054"/>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1054"/>
      <c r="AD110" s="1054"/>
      <c r="AE110" s="1054"/>
      <c r="AF110" s="1054"/>
      <c r="AG110" s="1054"/>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1054"/>
      <c r="AD111" s="1054"/>
      <c r="AE111" s="1054"/>
      <c r="AF111" s="1054"/>
      <c r="AG111" s="1054"/>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1054"/>
      <c r="AD112" s="1054"/>
      <c r="AE112" s="1054"/>
      <c r="AF112" s="1054"/>
      <c r="AG112" s="1054"/>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1054"/>
      <c r="AD113" s="1054"/>
      <c r="AE113" s="1054"/>
      <c r="AF113" s="1054"/>
      <c r="AG113" s="1054"/>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1054"/>
      <c r="AD114" s="1054"/>
      <c r="AE114" s="1054"/>
      <c r="AF114" s="1054"/>
      <c r="AG114" s="1054"/>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1054"/>
      <c r="AD115" s="1054"/>
      <c r="AE115" s="1054"/>
      <c r="AF115" s="1054"/>
      <c r="AG115" s="1054"/>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1054"/>
      <c r="AD116" s="1054"/>
      <c r="AE116" s="1054"/>
      <c r="AF116" s="1054"/>
      <c r="AG116" s="1054"/>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1054"/>
      <c r="AD117" s="1054"/>
      <c r="AE117" s="1054"/>
      <c r="AF117" s="1054"/>
      <c r="AG117" s="1054"/>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1054"/>
      <c r="AD118" s="1054"/>
      <c r="AE118" s="1054"/>
      <c r="AF118" s="1054"/>
      <c r="AG118" s="1054"/>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1054"/>
      <c r="AD119" s="1054"/>
      <c r="AE119" s="1054"/>
      <c r="AF119" s="1054"/>
      <c r="AG119" s="1054"/>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1054"/>
      <c r="AD120" s="1054"/>
      <c r="AE120" s="1054"/>
      <c r="AF120" s="1054"/>
      <c r="AG120" s="1054"/>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1054"/>
      <c r="AD121" s="1054"/>
      <c r="AE121" s="1054"/>
      <c r="AF121" s="1054"/>
      <c r="AG121" s="1054"/>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1054"/>
      <c r="AD122" s="1054"/>
      <c r="AE122" s="1054"/>
      <c r="AF122" s="1054"/>
      <c r="AG122" s="1054"/>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1054"/>
      <c r="AD123" s="1054"/>
      <c r="AE123" s="1054"/>
      <c r="AF123" s="1054"/>
      <c r="AG123" s="1054"/>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1054"/>
      <c r="AD124" s="1054"/>
      <c r="AE124" s="1054"/>
      <c r="AF124" s="1054"/>
      <c r="AG124" s="1054"/>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1054"/>
      <c r="AD125" s="1054"/>
      <c r="AE125" s="1054"/>
      <c r="AF125" s="1054"/>
      <c r="AG125" s="1054"/>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1054"/>
      <c r="AD126" s="1054"/>
      <c r="AE126" s="1054"/>
      <c r="AF126" s="1054"/>
      <c r="AG126" s="1054"/>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1054"/>
      <c r="AD127" s="1054"/>
      <c r="AE127" s="1054"/>
      <c r="AF127" s="1054"/>
      <c r="AG127" s="1054"/>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1054"/>
      <c r="AD128" s="1054"/>
      <c r="AE128" s="1054"/>
      <c r="AF128" s="1054"/>
      <c r="AG128" s="1054"/>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1054"/>
      <c r="AD129" s="1054"/>
      <c r="AE129" s="1054"/>
      <c r="AF129" s="1054"/>
      <c r="AG129" s="1054"/>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1054"/>
      <c r="AD130" s="1054"/>
      <c r="AE130" s="1054"/>
      <c r="AF130" s="1054"/>
      <c r="AG130" s="1054"/>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1054"/>
      <c r="AD131" s="1054"/>
      <c r="AE131" s="1054"/>
      <c r="AF131" s="1054"/>
      <c r="AG131" s="1054"/>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1054"/>
      <c r="AD132" s="1054"/>
      <c r="AE132" s="1054"/>
      <c r="AF132" s="1054"/>
      <c r="AG132" s="1054"/>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5"/>
      <c r="AP135" s="426" t="s">
        <v>298</v>
      </c>
      <c r="AQ135" s="426"/>
      <c r="AR135" s="426"/>
      <c r="AS135" s="426"/>
      <c r="AT135" s="426"/>
      <c r="AU135" s="426"/>
      <c r="AV135" s="426"/>
      <c r="AW135" s="426"/>
      <c r="AX135" s="426"/>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1054"/>
      <c r="AD136" s="1054"/>
      <c r="AE136" s="1054"/>
      <c r="AF136" s="1054"/>
      <c r="AG136" s="1054"/>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1054"/>
      <c r="AD137" s="1054"/>
      <c r="AE137" s="1054"/>
      <c r="AF137" s="1054"/>
      <c r="AG137" s="1054"/>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1054"/>
      <c r="AD138" s="1054"/>
      <c r="AE138" s="1054"/>
      <c r="AF138" s="1054"/>
      <c r="AG138" s="1054"/>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1054"/>
      <c r="AD139" s="1054"/>
      <c r="AE139" s="1054"/>
      <c r="AF139" s="1054"/>
      <c r="AG139" s="1054"/>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1054"/>
      <c r="AD140" s="1054"/>
      <c r="AE140" s="1054"/>
      <c r="AF140" s="1054"/>
      <c r="AG140" s="1054"/>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1054"/>
      <c r="AD141" s="1054"/>
      <c r="AE141" s="1054"/>
      <c r="AF141" s="1054"/>
      <c r="AG141" s="1054"/>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1054"/>
      <c r="AD142" s="1054"/>
      <c r="AE142" s="1054"/>
      <c r="AF142" s="1054"/>
      <c r="AG142" s="1054"/>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1054"/>
      <c r="AD143" s="1054"/>
      <c r="AE143" s="1054"/>
      <c r="AF143" s="1054"/>
      <c r="AG143" s="1054"/>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1054"/>
      <c r="AD144" s="1054"/>
      <c r="AE144" s="1054"/>
      <c r="AF144" s="1054"/>
      <c r="AG144" s="1054"/>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1054"/>
      <c r="AD145" s="1054"/>
      <c r="AE145" s="1054"/>
      <c r="AF145" s="1054"/>
      <c r="AG145" s="1054"/>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1054"/>
      <c r="AD146" s="1054"/>
      <c r="AE146" s="1054"/>
      <c r="AF146" s="1054"/>
      <c r="AG146" s="1054"/>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1054"/>
      <c r="AD147" s="1054"/>
      <c r="AE147" s="1054"/>
      <c r="AF147" s="1054"/>
      <c r="AG147" s="1054"/>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1054"/>
      <c r="AD148" s="1054"/>
      <c r="AE148" s="1054"/>
      <c r="AF148" s="1054"/>
      <c r="AG148" s="1054"/>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1054"/>
      <c r="AD149" s="1054"/>
      <c r="AE149" s="1054"/>
      <c r="AF149" s="1054"/>
      <c r="AG149" s="1054"/>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1054"/>
      <c r="AD150" s="1054"/>
      <c r="AE150" s="1054"/>
      <c r="AF150" s="1054"/>
      <c r="AG150" s="1054"/>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1054"/>
      <c r="AD151" s="1054"/>
      <c r="AE151" s="1054"/>
      <c r="AF151" s="1054"/>
      <c r="AG151" s="1054"/>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1054"/>
      <c r="AD152" s="1054"/>
      <c r="AE152" s="1054"/>
      <c r="AF152" s="1054"/>
      <c r="AG152" s="1054"/>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1054"/>
      <c r="AD153" s="1054"/>
      <c r="AE153" s="1054"/>
      <c r="AF153" s="1054"/>
      <c r="AG153" s="1054"/>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1054"/>
      <c r="AD154" s="1054"/>
      <c r="AE154" s="1054"/>
      <c r="AF154" s="1054"/>
      <c r="AG154" s="1054"/>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1054"/>
      <c r="AD155" s="1054"/>
      <c r="AE155" s="1054"/>
      <c r="AF155" s="1054"/>
      <c r="AG155" s="1054"/>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1054"/>
      <c r="AD156" s="1054"/>
      <c r="AE156" s="1054"/>
      <c r="AF156" s="1054"/>
      <c r="AG156" s="1054"/>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1054"/>
      <c r="AD157" s="1054"/>
      <c r="AE157" s="1054"/>
      <c r="AF157" s="1054"/>
      <c r="AG157" s="1054"/>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1054"/>
      <c r="AD158" s="1054"/>
      <c r="AE158" s="1054"/>
      <c r="AF158" s="1054"/>
      <c r="AG158" s="1054"/>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1054"/>
      <c r="AD159" s="1054"/>
      <c r="AE159" s="1054"/>
      <c r="AF159" s="1054"/>
      <c r="AG159" s="1054"/>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1054"/>
      <c r="AD160" s="1054"/>
      <c r="AE160" s="1054"/>
      <c r="AF160" s="1054"/>
      <c r="AG160" s="1054"/>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1054"/>
      <c r="AD161" s="1054"/>
      <c r="AE161" s="1054"/>
      <c r="AF161" s="1054"/>
      <c r="AG161" s="1054"/>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1054"/>
      <c r="AD162" s="1054"/>
      <c r="AE162" s="1054"/>
      <c r="AF162" s="1054"/>
      <c r="AG162" s="1054"/>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1054"/>
      <c r="AD163" s="1054"/>
      <c r="AE163" s="1054"/>
      <c r="AF163" s="1054"/>
      <c r="AG163" s="1054"/>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1054"/>
      <c r="AD164" s="1054"/>
      <c r="AE164" s="1054"/>
      <c r="AF164" s="1054"/>
      <c r="AG164" s="1054"/>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1054"/>
      <c r="AD165" s="1054"/>
      <c r="AE165" s="1054"/>
      <c r="AF165" s="1054"/>
      <c r="AG165" s="1054"/>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5"/>
      <c r="AP168" s="426" t="s">
        <v>298</v>
      </c>
      <c r="AQ168" s="426"/>
      <c r="AR168" s="426"/>
      <c r="AS168" s="426"/>
      <c r="AT168" s="426"/>
      <c r="AU168" s="426"/>
      <c r="AV168" s="426"/>
      <c r="AW168" s="426"/>
      <c r="AX168" s="426"/>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1054"/>
      <c r="AD169" s="1054"/>
      <c r="AE169" s="1054"/>
      <c r="AF169" s="1054"/>
      <c r="AG169" s="1054"/>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1054"/>
      <c r="AD170" s="1054"/>
      <c r="AE170" s="1054"/>
      <c r="AF170" s="1054"/>
      <c r="AG170" s="1054"/>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1054"/>
      <c r="AD171" s="1054"/>
      <c r="AE171" s="1054"/>
      <c r="AF171" s="1054"/>
      <c r="AG171" s="1054"/>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1054"/>
      <c r="AD172" s="1054"/>
      <c r="AE172" s="1054"/>
      <c r="AF172" s="1054"/>
      <c r="AG172" s="1054"/>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1054"/>
      <c r="AD173" s="1054"/>
      <c r="AE173" s="1054"/>
      <c r="AF173" s="1054"/>
      <c r="AG173" s="1054"/>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1054"/>
      <c r="AD174" s="1054"/>
      <c r="AE174" s="1054"/>
      <c r="AF174" s="1054"/>
      <c r="AG174" s="1054"/>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1054"/>
      <c r="AD175" s="1054"/>
      <c r="AE175" s="1054"/>
      <c r="AF175" s="1054"/>
      <c r="AG175" s="1054"/>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1054"/>
      <c r="AD176" s="1054"/>
      <c r="AE176" s="1054"/>
      <c r="AF176" s="1054"/>
      <c r="AG176" s="1054"/>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1054"/>
      <c r="AD177" s="1054"/>
      <c r="AE177" s="1054"/>
      <c r="AF177" s="1054"/>
      <c r="AG177" s="1054"/>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1054"/>
      <c r="AD178" s="1054"/>
      <c r="AE178" s="1054"/>
      <c r="AF178" s="1054"/>
      <c r="AG178" s="1054"/>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1054"/>
      <c r="AD179" s="1054"/>
      <c r="AE179" s="1054"/>
      <c r="AF179" s="1054"/>
      <c r="AG179" s="1054"/>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1054"/>
      <c r="AD180" s="1054"/>
      <c r="AE180" s="1054"/>
      <c r="AF180" s="1054"/>
      <c r="AG180" s="1054"/>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1054"/>
      <c r="AD181" s="1054"/>
      <c r="AE181" s="1054"/>
      <c r="AF181" s="1054"/>
      <c r="AG181" s="1054"/>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1054"/>
      <c r="AD182" s="1054"/>
      <c r="AE182" s="1054"/>
      <c r="AF182" s="1054"/>
      <c r="AG182" s="1054"/>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1054"/>
      <c r="AD183" s="1054"/>
      <c r="AE183" s="1054"/>
      <c r="AF183" s="1054"/>
      <c r="AG183" s="1054"/>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1054"/>
      <c r="AD184" s="1054"/>
      <c r="AE184" s="1054"/>
      <c r="AF184" s="1054"/>
      <c r="AG184" s="1054"/>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1054"/>
      <c r="AD185" s="1054"/>
      <c r="AE185" s="1054"/>
      <c r="AF185" s="1054"/>
      <c r="AG185" s="1054"/>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1054"/>
      <c r="AD186" s="1054"/>
      <c r="AE186" s="1054"/>
      <c r="AF186" s="1054"/>
      <c r="AG186" s="1054"/>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1054"/>
      <c r="AD187" s="1054"/>
      <c r="AE187" s="1054"/>
      <c r="AF187" s="1054"/>
      <c r="AG187" s="1054"/>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1054"/>
      <c r="AD188" s="1054"/>
      <c r="AE188" s="1054"/>
      <c r="AF188" s="1054"/>
      <c r="AG188" s="1054"/>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1054"/>
      <c r="AD189" s="1054"/>
      <c r="AE189" s="1054"/>
      <c r="AF189" s="1054"/>
      <c r="AG189" s="1054"/>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1054"/>
      <c r="AD190" s="1054"/>
      <c r="AE190" s="1054"/>
      <c r="AF190" s="1054"/>
      <c r="AG190" s="1054"/>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1054"/>
      <c r="AD191" s="1054"/>
      <c r="AE191" s="1054"/>
      <c r="AF191" s="1054"/>
      <c r="AG191" s="1054"/>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1054"/>
      <c r="AD192" s="1054"/>
      <c r="AE192" s="1054"/>
      <c r="AF192" s="1054"/>
      <c r="AG192" s="1054"/>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1054"/>
      <c r="AD193" s="1054"/>
      <c r="AE193" s="1054"/>
      <c r="AF193" s="1054"/>
      <c r="AG193" s="1054"/>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1054"/>
      <c r="AD194" s="1054"/>
      <c r="AE194" s="1054"/>
      <c r="AF194" s="1054"/>
      <c r="AG194" s="1054"/>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1054"/>
      <c r="AD195" s="1054"/>
      <c r="AE195" s="1054"/>
      <c r="AF195" s="1054"/>
      <c r="AG195" s="1054"/>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1054"/>
      <c r="AD196" s="1054"/>
      <c r="AE196" s="1054"/>
      <c r="AF196" s="1054"/>
      <c r="AG196" s="1054"/>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1054"/>
      <c r="AD197" s="1054"/>
      <c r="AE197" s="1054"/>
      <c r="AF197" s="1054"/>
      <c r="AG197" s="1054"/>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1054"/>
      <c r="AD198" s="1054"/>
      <c r="AE198" s="1054"/>
      <c r="AF198" s="1054"/>
      <c r="AG198" s="1054"/>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5"/>
      <c r="AP201" s="426" t="s">
        <v>298</v>
      </c>
      <c r="AQ201" s="426"/>
      <c r="AR201" s="426"/>
      <c r="AS201" s="426"/>
      <c r="AT201" s="426"/>
      <c r="AU201" s="426"/>
      <c r="AV201" s="426"/>
      <c r="AW201" s="426"/>
      <c r="AX201" s="426"/>
      <c r="AY201" s="34">
        <f t="shared" ref="AY201:AY202" si="4">$AY$199</f>
        <v>0</v>
      </c>
    </row>
    <row r="202" spans="1:51" ht="26.25" customHeight="1" x14ac:dyDescent="0.15">
      <c r="A202" s="1055">
        <v>1</v>
      </c>
      <c r="B202" s="1055">
        <v>1</v>
      </c>
      <c r="C202" s="423"/>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1054"/>
      <c r="AD202" s="1054"/>
      <c r="AE202" s="1054"/>
      <c r="AF202" s="1054"/>
      <c r="AG202" s="1054"/>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1054"/>
      <c r="AD203" s="1054"/>
      <c r="AE203" s="1054"/>
      <c r="AF203" s="1054"/>
      <c r="AG203" s="1054"/>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1054"/>
      <c r="AD204" s="1054"/>
      <c r="AE204" s="1054"/>
      <c r="AF204" s="1054"/>
      <c r="AG204" s="1054"/>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1054"/>
      <c r="AD205" s="1054"/>
      <c r="AE205" s="1054"/>
      <c r="AF205" s="1054"/>
      <c r="AG205" s="1054"/>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1054"/>
      <c r="AD206" s="1054"/>
      <c r="AE206" s="1054"/>
      <c r="AF206" s="1054"/>
      <c r="AG206" s="1054"/>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1054"/>
      <c r="AD207" s="1054"/>
      <c r="AE207" s="1054"/>
      <c r="AF207" s="1054"/>
      <c r="AG207" s="1054"/>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1054"/>
      <c r="AD208" s="1054"/>
      <c r="AE208" s="1054"/>
      <c r="AF208" s="1054"/>
      <c r="AG208" s="1054"/>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1054"/>
      <c r="AD209" s="1054"/>
      <c r="AE209" s="1054"/>
      <c r="AF209" s="1054"/>
      <c r="AG209" s="1054"/>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1054"/>
      <c r="AD210" s="1054"/>
      <c r="AE210" s="1054"/>
      <c r="AF210" s="1054"/>
      <c r="AG210" s="1054"/>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1054"/>
      <c r="AD211" s="1054"/>
      <c r="AE211" s="1054"/>
      <c r="AF211" s="1054"/>
      <c r="AG211" s="1054"/>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1054"/>
      <c r="AD212" s="1054"/>
      <c r="AE212" s="1054"/>
      <c r="AF212" s="1054"/>
      <c r="AG212" s="1054"/>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1054"/>
      <c r="AD213" s="1054"/>
      <c r="AE213" s="1054"/>
      <c r="AF213" s="1054"/>
      <c r="AG213" s="1054"/>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1054"/>
      <c r="AD214" s="1054"/>
      <c r="AE214" s="1054"/>
      <c r="AF214" s="1054"/>
      <c r="AG214" s="1054"/>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1054"/>
      <c r="AD215" s="1054"/>
      <c r="AE215" s="1054"/>
      <c r="AF215" s="1054"/>
      <c r="AG215" s="1054"/>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1054"/>
      <c r="AD216" s="1054"/>
      <c r="AE216" s="1054"/>
      <c r="AF216" s="1054"/>
      <c r="AG216" s="1054"/>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1054"/>
      <c r="AD217" s="1054"/>
      <c r="AE217" s="1054"/>
      <c r="AF217" s="1054"/>
      <c r="AG217" s="1054"/>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1054"/>
      <c r="AD218" s="1054"/>
      <c r="AE218" s="1054"/>
      <c r="AF218" s="1054"/>
      <c r="AG218" s="1054"/>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1054"/>
      <c r="AD219" s="1054"/>
      <c r="AE219" s="1054"/>
      <c r="AF219" s="1054"/>
      <c r="AG219" s="1054"/>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1054"/>
      <c r="AD220" s="1054"/>
      <c r="AE220" s="1054"/>
      <c r="AF220" s="1054"/>
      <c r="AG220" s="1054"/>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1054"/>
      <c r="AD221" s="1054"/>
      <c r="AE221" s="1054"/>
      <c r="AF221" s="1054"/>
      <c r="AG221" s="1054"/>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1054"/>
      <c r="AD222" s="1054"/>
      <c r="AE222" s="1054"/>
      <c r="AF222" s="1054"/>
      <c r="AG222" s="1054"/>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1054"/>
      <c r="AD223" s="1054"/>
      <c r="AE223" s="1054"/>
      <c r="AF223" s="1054"/>
      <c r="AG223" s="1054"/>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1054"/>
      <c r="AD224" s="1054"/>
      <c r="AE224" s="1054"/>
      <c r="AF224" s="1054"/>
      <c r="AG224" s="1054"/>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1054"/>
      <c r="AD225" s="1054"/>
      <c r="AE225" s="1054"/>
      <c r="AF225" s="1054"/>
      <c r="AG225" s="1054"/>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1054"/>
      <c r="AD226" s="1054"/>
      <c r="AE226" s="1054"/>
      <c r="AF226" s="1054"/>
      <c r="AG226" s="1054"/>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1054"/>
      <c r="AD227" s="1054"/>
      <c r="AE227" s="1054"/>
      <c r="AF227" s="1054"/>
      <c r="AG227" s="1054"/>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1054"/>
      <c r="AD228" s="1054"/>
      <c r="AE228" s="1054"/>
      <c r="AF228" s="1054"/>
      <c r="AG228" s="1054"/>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1054"/>
      <c r="AD229" s="1054"/>
      <c r="AE229" s="1054"/>
      <c r="AF229" s="1054"/>
      <c r="AG229" s="1054"/>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1054"/>
      <c r="AD230" s="1054"/>
      <c r="AE230" s="1054"/>
      <c r="AF230" s="1054"/>
      <c r="AG230" s="1054"/>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1054"/>
      <c r="AD231" s="1054"/>
      <c r="AE231" s="1054"/>
      <c r="AF231" s="1054"/>
      <c r="AG231" s="1054"/>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5"/>
      <c r="AP234" s="426" t="s">
        <v>298</v>
      </c>
      <c r="AQ234" s="426"/>
      <c r="AR234" s="426"/>
      <c r="AS234" s="426"/>
      <c r="AT234" s="426"/>
      <c r="AU234" s="426"/>
      <c r="AV234" s="426"/>
      <c r="AW234" s="426"/>
      <c r="AX234" s="426"/>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1054"/>
      <c r="AD235" s="1054"/>
      <c r="AE235" s="1054"/>
      <c r="AF235" s="1054"/>
      <c r="AG235" s="1054"/>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1054"/>
      <c r="AD236" s="1054"/>
      <c r="AE236" s="1054"/>
      <c r="AF236" s="1054"/>
      <c r="AG236" s="1054"/>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1054"/>
      <c r="AD237" s="1054"/>
      <c r="AE237" s="1054"/>
      <c r="AF237" s="1054"/>
      <c r="AG237" s="1054"/>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1054"/>
      <c r="AD238" s="1054"/>
      <c r="AE238" s="1054"/>
      <c r="AF238" s="1054"/>
      <c r="AG238" s="1054"/>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1054"/>
      <c r="AD239" s="1054"/>
      <c r="AE239" s="1054"/>
      <c r="AF239" s="1054"/>
      <c r="AG239" s="1054"/>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1054"/>
      <c r="AD240" s="1054"/>
      <c r="AE240" s="1054"/>
      <c r="AF240" s="1054"/>
      <c r="AG240" s="1054"/>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1054"/>
      <c r="AD241" s="1054"/>
      <c r="AE241" s="1054"/>
      <c r="AF241" s="1054"/>
      <c r="AG241" s="1054"/>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1054"/>
      <c r="AD242" s="1054"/>
      <c r="AE242" s="1054"/>
      <c r="AF242" s="1054"/>
      <c r="AG242" s="1054"/>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1054"/>
      <c r="AD243" s="1054"/>
      <c r="AE243" s="1054"/>
      <c r="AF243" s="1054"/>
      <c r="AG243" s="1054"/>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1054"/>
      <c r="AD244" s="1054"/>
      <c r="AE244" s="1054"/>
      <c r="AF244" s="1054"/>
      <c r="AG244" s="1054"/>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1054"/>
      <c r="AD245" s="1054"/>
      <c r="AE245" s="1054"/>
      <c r="AF245" s="1054"/>
      <c r="AG245" s="1054"/>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1054"/>
      <c r="AD246" s="1054"/>
      <c r="AE246" s="1054"/>
      <c r="AF246" s="1054"/>
      <c r="AG246" s="1054"/>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1054"/>
      <c r="AD247" s="1054"/>
      <c r="AE247" s="1054"/>
      <c r="AF247" s="1054"/>
      <c r="AG247" s="1054"/>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1054"/>
      <c r="AD248" s="1054"/>
      <c r="AE248" s="1054"/>
      <c r="AF248" s="1054"/>
      <c r="AG248" s="1054"/>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1054"/>
      <c r="AD249" s="1054"/>
      <c r="AE249" s="1054"/>
      <c r="AF249" s="1054"/>
      <c r="AG249" s="1054"/>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1054"/>
      <c r="AD250" s="1054"/>
      <c r="AE250" s="1054"/>
      <c r="AF250" s="1054"/>
      <c r="AG250" s="1054"/>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1054"/>
      <c r="AD251" s="1054"/>
      <c r="AE251" s="1054"/>
      <c r="AF251" s="1054"/>
      <c r="AG251" s="1054"/>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1054"/>
      <c r="AD252" s="1054"/>
      <c r="AE252" s="1054"/>
      <c r="AF252" s="1054"/>
      <c r="AG252" s="1054"/>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1054"/>
      <c r="AD253" s="1054"/>
      <c r="AE253" s="1054"/>
      <c r="AF253" s="1054"/>
      <c r="AG253" s="1054"/>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1054"/>
      <c r="AD254" s="1054"/>
      <c r="AE254" s="1054"/>
      <c r="AF254" s="1054"/>
      <c r="AG254" s="1054"/>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1054"/>
      <c r="AD255" s="1054"/>
      <c r="AE255" s="1054"/>
      <c r="AF255" s="1054"/>
      <c r="AG255" s="1054"/>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1054"/>
      <c r="AD256" s="1054"/>
      <c r="AE256" s="1054"/>
      <c r="AF256" s="1054"/>
      <c r="AG256" s="1054"/>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1054"/>
      <c r="AD257" s="1054"/>
      <c r="AE257" s="1054"/>
      <c r="AF257" s="1054"/>
      <c r="AG257" s="1054"/>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1054"/>
      <c r="AD258" s="1054"/>
      <c r="AE258" s="1054"/>
      <c r="AF258" s="1054"/>
      <c r="AG258" s="1054"/>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1054"/>
      <c r="AD259" s="1054"/>
      <c r="AE259" s="1054"/>
      <c r="AF259" s="1054"/>
      <c r="AG259" s="1054"/>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1054"/>
      <c r="AD260" s="1054"/>
      <c r="AE260" s="1054"/>
      <c r="AF260" s="1054"/>
      <c r="AG260" s="1054"/>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1054"/>
      <c r="AD261" s="1054"/>
      <c r="AE261" s="1054"/>
      <c r="AF261" s="1054"/>
      <c r="AG261" s="1054"/>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1054"/>
      <c r="AD262" s="1054"/>
      <c r="AE262" s="1054"/>
      <c r="AF262" s="1054"/>
      <c r="AG262" s="1054"/>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1054"/>
      <c r="AD263" s="1054"/>
      <c r="AE263" s="1054"/>
      <c r="AF263" s="1054"/>
      <c r="AG263" s="1054"/>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1054"/>
      <c r="AD264" s="1054"/>
      <c r="AE264" s="1054"/>
      <c r="AF264" s="1054"/>
      <c r="AG264" s="1054"/>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5"/>
      <c r="AP267" s="426" t="s">
        <v>298</v>
      </c>
      <c r="AQ267" s="426"/>
      <c r="AR267" s="426"/>
      <c r="AS267" s="426"/>
      <c r="AT267" s="426"/>
      <c r="AU267" s="426"/>
      <c r="AV267" s="426"/>
      <c r="AW267" s="426"/>
      <c r="AX267" s="426"/>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1054"/>
      <c r="AD268" s="1054"/>
      <c r="AE268" s="1054"/>
      <c r="AF268" s="1054"/>
      <c r="AG268" s="1054"/>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1054"/>
      <c r="AD269" s="1054"/>
      <c r="AE269" s="1054"/>
      <c r="AF269" s="1054"/>
      <c r="AG269" s="1054"/>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1054"/>
      <c r="AD270" s="1054"/>
      <c r="AE270" s="1054"/>
      <c r="AF270" s="1054"/>
      <c r="AG270" s="1054"/>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1054"/>
      <c r="AD271" s="1054"/>
      <c r="AE271" s="1054"/>
      <c r="AF271" s="1054"/>
      <c r="AG271" s="1054"/>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1054"/>
      <c r="AD272" s="1054"/>
      <c r="AE272" s="1054"/>
      <c r="AF272" s="1054"/>
      <c r="AG272" s="1054"/>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1054"/>
      <c r="AD273" s="1054"/>
      <c r="AE273" s="1054"/>
      <c r="AF273" s="1054"/>
      <c r="AG273" s="1054"/>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1054"/>
      <c r="AD274" s="1054"/>
      <c r="AE274" s="1054"/>
      <c r="AF274" s="1054"/>
      <c r="AG274" s="1054"/>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1054"/>
      <c r="AD275" s="1054"/>
      <c r="AE275" s="1054"/>
      <c r="AF275" s="1054"/>
      <c r="AG275" s="1054"/>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1054"/>
      <c r="AD276" s="1054"/>
      <c r="AE276" s="1054"/>
      <c r="AF276" s="1054"/>
      <c r="AG276" s="1054"/>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1054"/>
      <c r="AD277" s="1054"/>
      <c r="AE277" s="1054"/>
      <c r="AF277" s="1054"/>
      <c r="AG277" s="1054"/>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1054"/>
      <c r="AD278" s="1054"/>
      <c r="AE278" s="1054"/>
      <c r="AF278" s="1054"/>
      <c r="AG278" s="1054"/>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1054"/>
      <c r="AD279" s="1054"/>
      <c r="AE279" s="1054"/>
      <c r="AF279" s="1054"/>
      <c r="AG279" s="1054"/>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1054"/>
      <c r="AD280" s="1054"/>
      <c r="AE280" s="1054"/>
      <c r="AF280" s="1054"/>
      <c r="AG280" s="1054"/>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1054"/>
      <c r="AD281" s="1054"/>
      <c r="AE281" s="1054"/>
      <c r="AF281" s="1054"/>
      <c r="AG281" s="1054"/>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1054"/>
      <c r="AD282" s="1054"/>
      <c r="AE282" s="1054"/>
      <c r="AF282" s="1054"/>
      <c r="AG282" s="1054"/>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1054"/>
      <c r="AD283" s="1054"/>
      <c r="AE283" s="1054"/>
      <c r="AF283" s="1054"/>
      <c r="AG283" s="1054"/>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1054"/>
      <c r="AD284" s="1054"/>
      <c r="AE284" s="1054"/>
      <c r="AF284" s="1054"/>
      <c r="AG284" s="1054"/>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1054"/>
      <c r="AD285" s="1054"/>
      <c r="AE285" s="1054"/>
      <c r="AF285" s="1054"/>
      <c r="AG285" s="1054"/>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1054"/>
      <c r="AD286" s="1054"/>
      <c r="AE286" s="1054"/>
      <c r="AF286" s="1054"/>
      <c r="AG286" s="1054"/>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1054"/>
      <c r="AD287" s="1054"/>
      <c r="AE287" s="1054"/>
      <c r="AF287" s="1054"/>
      <c r="AG287" s="1054"/>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1054"/>
      <c r="AD288" s="1054"/>
      <c r="AE288" s="1054"/>
      <c r="AF288" s="1054"/>
      <c r="AG288" s="1054"/>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1054"/>
      <c r="AD289" s="1054"/>
      <c r="AE289" s="1054"/>
      <c r="AF289" s="1054"/>
      <c r="AG289" s="1054"/>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1054"/>
      <c r="AD290" s="1054"/>
      <c r="AE290" s="1054"/>
      <c r="AF290" s="1054"/>
      <c r="AG290" s="1054"/>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1054"/>
      <c r="AD291" s="1054"/>
      <c r="AE291" s="1054"/>
      <c r="AF291" s="1054"/>
      <c r="AG291" s="1054"/>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1054"/>
      <c r="AD292" s="1054"/>
      <c r="AE292" s="1054"/>
      <c r="AF292" s="1054"/>
      <c r="AG292" s="1054"/>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1054"/>
      <c r="AD293" s="1054"/>
      <c r="AE293" s="1054"/>
      <c r="AF293" s="1054"/>
      <c r="AG293" s="1054"/>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1054"/>
      <c r="AD294" s="1054"/>
      <c r="AE294" s="1054"/>
      <c r="AF294" s="1054"/>
      <c r="AG294" s="1054"/>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1054"/>
      <c r="AD295" s="1054"/>
      <c r="AE295" s="1054"/>
      <c r="AF295" s="1054"/>
      <c r="AG295" s="1054"/>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1054"/>
      <c r="AD296" s="1054"/>
      <c r="AE296" s="1054"/>
      <c r="AF296" s="1054"/>
      <c r="AG296" s="1054"/>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1054"/>
      <c r="AD297" s="1054"/>
      <c r="AE297" s="1054"/>
      <c r="AF297" s="1054"/>
      <c r="AG297" s="1054"/>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5"/>
      <c r="AP300" s="426" t="s">
        <v>298</v>
      </c>
      <c r="AQ300" s="426"/>
      <c r="AR300" s="426"/>
      <c r="AS300" s="426"/>
      <c r="AT300" s="426"/>
      <c r="AU300" s="426"/>
      <c r="AV300" s="426"/>
      <c r="AW300" s="426"/>
      <c r="AX300" s="426"/>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1054"/>
      <c r="AD301" s="1054"/>
      <c r="AE301" s="1054"/>
      <c r="AF301" s="1054"/>
      <c r="AG301" s="1054"/>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1054"/>
      <c r="AD302" s="1054"/>
      <c r="AE302" s="1054"/>
      <c r="AF302" s="1054"/>
      <c r="AG302" s="1054"/>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1054"/>
      <c r="AD303" s="1054"/>
      <c r="AE303" s="1054"/>
      <c r="AF303" s="1054"/>
      <c r="AG303" s="1054"/>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1054"/>
      <c r="AD304" s="1054"/>
      <c r="AE304" s="1054"/>
      <c r="AF304" s="1054"/>
      <c r="AG304" s="1054"/>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1054"/>
      <c r="AD305" s="1054"/>
      <c r="AE305" s="1054"/>
      <c r="AF305" s="1054"/>
      <c r="AG305" s="1054"/>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1054"/>
      <c r="AD306" s="1054"/>
      <c r="AE306" s="1054"/>
      <c r="AF306" s="1054"/>
      <c r="AG306" s="1054"/>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1054"/>
      <c r="AD307" s="1054"/>
      <c r="AE307" s="1054"/>
      <c r="AF307" s="1054"/>
      <c r="AG307" s="1054"/>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1054"/>
      <c r="AD308" s="1054"/>
      <c r="AE308" s="1054"/>
      <c r="AF308" s="1054"/>
      <c r="AG308" s="1054"/>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1054"/>
      <c r="AD309" s="1054"/>
      <c r="AE309" s="1054"/>
      <c r="AF309" s="1054"/>
      <c r="AG309" s="1054"/>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1054"/>
      <c r="AD310" s="1054"/>
      <c r="AE310" s="1054"/>
      <c r="AF310" s="1054"/>
      <c r="AG310" s="1054"/>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1054"/>
      <c r="AD311" s="1054"/>
      <c r="AE311" s="1054"/>
      <c r="AF311" s="1054"/>
      <c r="AG311" s="1054"/>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1054"/>
      <c r="AD312" s="1054"/>
      <c r="AE312" s="1054"/>
      <c r="AF312" s="1054"/>
      <c r="AG312" s="1054"/>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1054"/>
      <c r="AD313" s="1054"/>
      <c r="AE313" s="1054"/>
      <c r="AF313" s="1054"/>
      <c r="AG313" s="1054"/>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1054"/>
      <c r="AD314" s="1054"/>
      <c r="AE314" s="1054"/>
      <c r="AF314" s="1054"/>
      <c r="AG314" s="1054"/>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1054"/>
      <c r="AD315" s="1054"/>
      <c r="AE315" s="1054"/>
      <c r="AF315" s="1054"/>
      <c r="AG315" s="1054"/>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1054"/>
      <c r="AD316" s="1054"/>
      <c r="AE316" s="1054"/>
      <c r="AF316" s="1054"/>
      <c r="AG316" s="1054"/>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1054"/>
      <c r="AD317" s="1054"/>
      <c r="AE317" s="1054"/>
      <c r="AF317" s="1054"/>
      <c r="AG317" s="1054"/>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1054"/>
      <c r="AD318" s="1054"/>
      <c r="AE318" s="1054"/>
      <c r="AF318" s="1054"/>
      <c r="AG318" s="1054"/>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1054"/>
      <c r="AD319" s="1054"/>
      <c r="AE319" s="1054"/>
      <c r="AF319" s="1054"/>
      <c r="AG319" s="1054"/>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1054"/>
      <c r="AD320" s="1054"/>
      <c r="AE320" s="1054"/>
      <c r="AF320" s="1054"/>
      <c r="AG320" s="1054"/>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1054"/>
      <c r="AD321" s="1054"/>
      <c r="AE321" s="1054"/>
      <c r="AF321" s="1054"/>
      <c r="AG321" s="1054"/>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1054"/>
      <c r="AD322" s="1054"/>
      <c r="AE322" s="1054"/>
      <c r="AF322" s="1054"/>
      <c r="AG322" s="1054"/>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1054"/>
      <c r="AD323" s="1054"/>
      <c r="AE323" s="1054"/>
      <c r="AF323" s="1054"/>
      <c r="AG323" s="1054"/>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1054"/>
      <c r="AD324" s="1054"/>
      <c r="AE324" s="1054"/>
      <c r="AF324" s="1054"/>
      <c r="AG324" s="1054"/>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1054"/>
      <c r="AD325" s="1054"/>
      <c r="AE325" s="1054"/>
      <c r="AF325" s="1054"/>
      <c r="AG325" s="1054"/>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1054"/>
      <c r="AD326" s="1054"/>
      <c r="AE326" s="1054"/>
      <c r="AF326" s="1054"/>
      <c r="AG326" s="1054"/>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1054"/>
      <c r="AD327" s="1054"/>
      <c r="AE327" s="1054"/>
      <c r="AF327" s="1054"/>
      <c r="AG327" s="1054"/>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1054"/>
      <c r="AD328" s="1054"/>
      <c r="AE328" s="1054"/>
      <c r="AF328" s="1054"/>
      <c r="AG328" s="1054"/>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1054"/>
      <c r="AD329" s="1054"/>
      <c r="AE329" s="1054"/>
      <c r="AF329" s="1054"/>
      <c r="AG329" s="1054"/>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1054"/>
      <c r="AD330" s="1054"/>
      <c r="AE330" s="1054"/>
      <c r="AF330" s="1054"/>
      <c r="AG330" s="1054"/>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5"/>
      <c r="AP333" s="426" t="s">
        <v>298</v>
      </c>
      <c r="AQ333" s="426"/>
      <c r="AR333" s="426"/>
      <c r="AS333" s="426"/>
      <c r="AT333" s="426"/>
      <c r="AU333" s="426"/>
      <c r="AV333" s="426"/>
      <c r="AW333" s="426"/>
      <c r="AX333" s="426"/>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1054"/>
      <c r="AD334" s="1054"/>
      <c r="AE334" s="1054"/>
      <c r="AF334" s="1054"/>
      <c r="AG334" s="1054"/>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1054"/>
      <c r="AD335" s="1054"/>
      <c r="AE335" s="1054"/>
      <c r="AF335" s="1054"/>
      <c r="AG335" s="1054"/>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1054"/>
      <c r="AD336" s="1054"/>
      <c r="AE336" s="1054"/>
      <c r="AF336" s="1054"/>
      <c r="AG336" s="1054"/>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1054"/>
      <c r="AD337" s="1054"/>
      <c r="AE337" s="1054"/>
      <c r="AF337" s="1054"/>
      <c r="AG337" s="1054"/>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1054"/>
      <c r="AD338" s="1054"/>
      <c r="AE338" s="1054"/>
      <c r="AF338" s="1054"/>
      <c r="AG338" s="1054"/>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1054"/>
      <c r="AD339" s="1054"/>
      <c r="AE339" s="1054"/>
      <c r="AF339" s="1054"/>
      <c r="AG339" s="1054"/>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1054"/>
      <c r="AD340" s="1054"/>
      <c r="AE340" s="1054"/>
      <c r="AF340" s="1054"/>
      <c r="AG340" s="1054"/>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1054"/>
      <c r="AD341" s="1054"/>
      <c r="AE341" s="1054"/>
      <c r="AF341" s="1054"/>
      <c r="AG341" s="1054"/>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1054"/>
      <c r="AD342" s="1054"/>
      <c r="AE342" s="1054"/>
      <c r="AF342" s="1054"/>
      <c r="AG342" s="1054"/>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1054"/>
      <c r="AD343" s="1054"/>
      <c r="AE343" s="1054"/>
      <c r="AF343" s="1054"/>
      <c r="AG343" s="1054"/>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1054"/>
      <c r="AD344" s="1054"/>
      <c r="AE344" s="1054"/>
      <c r="AF344" s="1054"/>
      <c r="AG344" s="1054"/>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1054"/>
      <c r="AD345" s="1054"/>
      <c r="AE345" s="1054"/>
      <c r="AF345" s="1054"/>
      <c r="AG345" s="1054"/>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1054"/>
      <c r="AD346" s="1054"/>
      <c r="AE346" s="1054"/>
      <c r="AF346" s="1054"/>
      <c r="AG346" s="1054"/>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1054"/>
      <c r="AD347" s="1054"/>
      <c r="AE347" s="1054"/>
      <c r="AF347" s="1054"/>
      <c r="AG347" s="1054"/>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1054"/>
      <c r="AD348" s="1054"/>
      <c r="AE348" s="1054"/>
      <c r="AF348" s="1054"/>
      <c r="AG348" s="1054"/>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1054"/>
      <c r="AD349" s="1054"/>
      <c r="AE349" s="1054"/>
      <c r="AF349" s="1054"/>
      <c r="AG349" s="1054"/>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1054"/>
      <c r="AD350" s="1054"/>
      <c r="AE350" s="1054"/>
      <c r="AF350" s="1054"/>
      <c r="AG350" s="1054"/>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1054"/>
      <c r="AD351" s="1054"/>
      <c r="AE351" s="1054"/>
      <c r="AF351" s="1054"/>
      <c r="AG351" s="1054"/>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1054"/>
      <c r="AD352" s="1054"/>
      <c r="AE352" s="1054"/>
      <c r="AF352" s="1054"/>
      <c r="AG352" s="1054"/>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1054"/>
      <c r="AD353" s="1054"/>
      <c r="AE353" s="1054"/>
      <c r="AF353" s="1054"/>
      <c r="AG353" s="1054"/>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1054"/>
      <c r="AD354" s="1054"/>
      <c r="AE354" s="1054"/>
      <c r="AF354" s="1054"/>
      <c r="AG354" s="1054"/>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1054"/>
      <c r="AD355" s="1054"/>
      <c r="AE355" s="1054"/>
      <c r="AF355" s="1054"/>
      <c r="AG355" s="1054"/>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1054"/>
      <c r="AD356" s="1054"/>
      <c r="AE356" s="1054"/>
      <c r="AF356" s="1054"/>
      <c r="AG356" s="1054"/>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1054"/>
      <c r="AD357" s="1054"/>
      <c r="AE357" s="1054"/>
      <c r="AF357" s="1054"/>
      <c r="AG357" s="1054"/>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1054"/>
      <c r="AD358" s="1054"/>
      <c r="AE358" s="1054"/>
      <c r="AF358" s="1054"/>
      <c r="AG358" s="1054"/>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1054"/>
      <c r="AD359" s="1054"/>
      <c r="AE359" s="1054"/>
      <c r="AF359" s="1054"/>
      <c r="AG359" s="1054"/>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1054"/>
      <c r="AD360" s="1054"/>
      <c r="AE360" s="1054"/>
      <c r="AF360" s="1054"/>
      <c r="AG360" s="1054"/>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1054"/>
      <c r="AD361" s="1054"/>
      <c r="AE361" s="1054"/>
      <c r="AF361" s="1054"/>
      <c r="AG361" s="1054"/>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1054"/>
      <c r="AD362" s="1054"/>
      <c r="AE362" s="1054"/>
      <c r="AF362" s="1054"/>
      <c r="AG362" s="1054"/>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1054"/>
      <c r="AD363" s="1054"/>
      <c r="AE363" s="1054"/>
      <c r="AF363" s="1054"/>
      <c r="AG363" s="1054"/>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5"/>
      <c r="AP366" s="426" t="s">
        <v>298</v>
      </c>
      <c r="AQ366" s="426"/>
      <c r="AR366" s="426"/>
      <c r="AS366" s="426"/>
      <c r="AT366" s="426"/>
      <c r="AU366" s="426"/>
      <c r="AV366" s="426"/>
      <c r="AW366" s="426"/>
      <c r="AX366" s="426"/>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1054"/>
      <c r="AD367" s="1054"/>
      <c r="AE367" s="1054"/>
      <c r="AF367" s="1054"/>
      <c r="AG367" s="1054"/>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1054"/>
      <c r="AD368" s="1054"/>
      <c r="AE368" s="1054"/>
      <c r="AF368" s="1054"/>
      <c r="AG368" s="1054"/>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1054"/>
      <c r="AD369" s="1054"/>
      <c r="AE369" s="1054"/>
      <c r="AF369" s="1054"/>
      <c r="AG369" s="1054"/>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1054"/>
      <c r="AD370" s="1054"/>
      <c r="AE370" s="1054"/>
      <c r="AF370" s="1054"/>
      <c r="AG370" s="1054"/>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1054"/>
      <c r="AD371" s="1054"/>
      <c r="AE371" s="1054"/>
      <c r="AF371" s="1054"/>
      <c r="AG371" s="1054"/>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1054"/>
      <c r="AD372" s="1054"/>
      <c r="AE372" s="1054"/>
      <c r="AF372" s="1054"/>
      <c r="AG372" s="1054"/>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1054"/>
      <c r="AD373" s="1054"/>
      <c r="AE373" s="1054"/>
      <c r="AF373" s="1054"/>
      <c r="AG373" s="1054"/>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1054"/>
      <c r="AD374" s="1054"/>
      <c r="AE374" s="1054"/>
      <c r="AF374" s="1054"/>
      <c r="AG374" s="1054"/>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1054"/>
      <c r="AD375" s="1054"/>
      <c r="AE375" s="1054"/>
      <c r="AF375" s="1054"/>
      <c r="AG375" s="1054"/>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1054"/>
      <c r="AD376" s="1054"/>
      <c r="AE376" s="1054"/>
      <c r="AF376" s="1054"/>
      <c r="AG376" s="1054"/>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1054"/>
      <c r="AD377" s="1054"/>
      <c r="AE377" s="1054"/>
      <c r="AF377" s="1054"/>
      <c r="AG377" s="1054"/>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1054"/>
      <c r="AD378" s="1054"/>
      <c r="AE378" s="1054"/>
      <c r="AF378" s="1054"/>
      <c r="AG378" s="1054"/>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1054"/>
      <c r="AD379" s="1054"/>
      <c r="AE379" s="1054"/>
      <c r="AF379" s="1054"/>
      <c r="AG379" s="1054"/>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1054"/>
      <c r="AD380" s="1054"/>
      <c r="AE380" s="1054"/>
      <c r="AF380" s="1054"/>
      <c r="AG380" s="1054"/>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1054"/>
      <c r="AD381" s="1054"/>
      <c r="AE381" s="1054"/>
      <c r="AF381" s="1054"/>
      <c r="AG381" s="1054"/>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1054"/>
      <c r="AD382" s="1054"/>
      <c r="AE382" s="1054"/>
      <c r="AF382" s="1054"/>
      <c r="AG382" s="1054"/>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1054"/>
      <c r="AD383" s="1054"/>
      <c r="AE383" s="1054"/>
      <c r="AF383" s="1054"/>
      <c r="AG383" s="1054"/>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1054"/>
      <c r="AD384" s="1054"/>
      <c r="AE384" s="1054"/>
      <c r="AF384" s="1054"/>
      <c r="AG384" s="1054"/>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1054"/>
      <c r="AD385" s="1054"/>
      <c r="AE385" s="1054"/>
      <c r="AF385" s="1054"/>
      <c r="AG385" s="1054"/>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1054"/>
      <c r="AD386" s="1054"/>
      <c r="AE386" s="1054"/>
      <c r="AF386" s="1054"/>
      <c r="AG386" s="1054"/>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1054"/>
      <c r="AD387" s="1054"/>
      <c r="AE387" s="1054"/>
      <c r="AF387" s="1054"/>
      <c r="AG387" s="1054"/>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1054"/>
      <c r="AD388" s="1054"/>
      <c r="AE388" s="1054"/>
      <c r="AF388" s="1054"/>
      <c r="AG388" s="1054"/>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1054"/>
      <c r="AD389" s="1054"/>
      <c r="AE389" s="1054"/>
      <c r="AF389" s="1054"/>
      <c r="AG389" s="1054"/>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1054"/>
      <c r="AD390" s="1054"/>
      <c r="AE390" s="1054"/>
      <c r="AF390" s="1054"/>
      <c r="AG390" s="1054"/>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1054"/>
      <c r="AD391" s="1054"/>
      <c r="AE391" s="1054"/>
      <c r="AF391" s="1054"/>
      <c r="AG391" s="1054"/>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1054"/>
      <c r="AD392" s="1054"/>
      <c r="AE392" s="1054"/>
      <c r="AF392" s="1054"/>
      <c r="AG392" s="1054"/>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1054"/>
      <c r="AD393" s="1054"/>
      <c r="AE393" s="1054"/>
      <c r="AF393" s="1054"/>
      <c r="AG393" s="1054"/>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1054"/>
      <c r="AD394" s="1054"/>
      <c r="AE394" s="1054"/>
      <c r="AF394" s="1054"/>
      <c r="AG394" s="1054"/>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1054"/>
      <c r="AD395" s="1054"/>
      <c r="AE395" s="1054"/>
      <c r="AF395" s="1054"/>
      <c r="AG395" s="1054"/>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1054"/>
      <c r="AD396" s="1054"/>
      <c r="AE396" s="1054"/>
      <c r="AF396" s="1054"/>
      <c r="AG396" s="1054"/>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5"/>
      <c r="AP399" s="426" t="s">
        <v>298</v>
      </c>
      <c r="AQ399" s="426"/>
      <c r="AR399" s="426"/>
      <c r="AS399" s="426"/>
      <c r="AT399" s="426"/>
      <c r="AU399" s="426"/>
      <c r="AV399" s="426"/>
      <c r="AW399" s="426"/>
      <c r="AX399" s="426"/>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1054"/>
      <c r="AD400" s="1054"/>
      <c r="AE400" s="1054"/>
      <c r="AF400" s="1054"/>
      <c r="AG400" s="1054"/>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1054"/>
      <c r="AD401" s="1054"/>
      <c r="AE401" s="1054"/>
      <c r="AF401" s="1054"/>
      <c r="AG401" s="1054"/>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1054"/>
      <c r="AD402" s="1054"/>
      <c r="AE402" s="1054"/>
      <c r="AF402" s="1054"/>
      <c r="AG402" s="1054"/>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1054"/>
      <c r="AD403" s="1054"/>
      <c r="AE403" s="1054"/>
      <c r="AF403" s="1054"/>
      <c r="AG403" s="1054"/>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1054"/>
      <c r="AD404" s="1054"/>
      <c r="AE404" s="1054"/>
      <c r="AF404" s="1054"/>
      <c r="AG404" s="1054"/>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1054"/>
      <c r="AD405" s="1054"/>
      <c r="AE405" s="1054"/>
      <c r="AF405" s="1054"/>
      <c r="AG405" s="1054"/>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1054"/>
      <c r="AD406" s="1054"/>
      <c r="AE406" s="1054"/>
      <c r="AF406" s="1054"/>
      <c r="AG406" s="1054"/>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1054"/>
      <c r="AD407" s="1054"/>
      <c r="AE407" s="1054"/>
      <c r="AF407" s="1054"/>
      <c r="AG407" s="1054"/>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1054"/>
      <c r="AD408" s="1054"/>
      <c r="AE408" s="1054"/>
      <c r="AF408" s="1054"/>
      <c r="AG408" s="1054"/>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1054"/>
      <c r="AD409" s="1054"/>
      <c r="AE409" s="1054"/>
      <c r="AF409" s="1054"/>
      <c r="AG409" s="1054"/>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1054"/>
      <c r="AD410" s="1054"/>
      <c r="AE410" s="1054"/>
      <c r="AF410" s="1054"/>
      <c r="AG410" s="1054"/>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1054"/>
      <c r="AD411" s="1054"/>
      <c r="AE411" s="1054"/>
      <c r="AF411" s="1054"/>
      <c r="AG411" s="1054"/>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1054"/>
      <c r="AD412" s="1054"/>
      <c r="AE412" s="1054"/>
      <c r="AF412" s="1054"/>
      <c r="AG412" s="1054"/>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1054"/>
      <c r="AD413" s="1054"/>
      <c r="AE413" s="1054"/>
      <c r="AF413" s="1054"/>
      <c r="AG413" s="1054"/>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1054"/>
      <c r="AD414" s="1054"/>
      <c r="AE414" s="1054"/>
      <c r="AF414" s="1054"/>
      <c r="AG414" s="1054"/>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1054"/>
      <c r="AD415" s="1054"/>
      <c r="AE415" s="1054"/>
      <c r="AF415" s="1054"/>
      <c r="AG415" s="1054"/>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1054"/>
      <c r="AD416" s="1054"/>
      <c r="AE416" s="1054"/>
      <c r="AF416" s="1054"/>
      <c r="AG416" s="1054"/>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1054"/>
      <c r="AD417" s="1054"/>
      <c r="AE417" s="1054"/>
      <c r="AF417" s="1054"/>
      <c r="AG417" s="1054"/>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1054"/>
      <c r="AD418" s="1054"/>
      <c r="AE418" s="1054"/>
      <c r="AF418" s="1054"/>
      <c r="AG418" s="1054"/>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1054"/>
      <c r="AD419" s="1054"/>
      <c r="AE419" s="1054"/>
      <c r="AF419" s="1054"/>
      <c r="AG419" s="1054"/>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1054"/>
      <c r="AD420" s="1054"/>
      <c r="AE420" s="1054"/>
      <c r="AF420" s="1054"/>
      <c r="AG420" s="1054"/>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1054"/>
      <c r="AD421" s="1054"/>
      <c r="AE421" s="1054"/>
      <c r="AF421" s="1054"/>
      <c r="AG421" s="1054"/>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1054"/>
      <c r="AD422" s="1054"/>
      <c r="AE422" s="1054"/>
      <c r="AF422" s="1054"/>
      <c r="AG422" s="1054"/>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1054"/>
      <c r="AD423" s="1054"/>
      <c r="AE423" s="1054"/>
      <c r="AF423" s="1054"/>
      <c r="AG423" s="1054"/>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1054"/>
      <c r="AD424" s="1054"/>
      <c r="AE424" s="1054"/>
      <c r="AF424" s="1054"/>
      <c r="AG424" s="1054"/>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1054"/>
      <c r="AD425" s="1054"/>
      <c r="AE425" s="1054"/>
      <c r="AF425" s="1054"/>
      <c r="AG425" s="1054"/>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1054"/>
      <c r="AD426" s="1054"/>
      <c r="AE426" s="1054"/>
      <c r="AF426" s="1054"/>
      <c r="AG426" s="1054"/>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1054"/>
      <c r="AD427" s="1054"/>
      <c r="AE427" s="1054"/>
      <c r="AF427" s="1054"/>
      <c r="AG427" s="1054"/>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1054"/>
      <c r="AD428" s="1054"/>
      <c r="AE428" s="1054"/>
      <c r="AF428" s="1054"/>
      <c r="AG428" s="1054"/>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1054"/>
      <c r="AD429" s="1054"/>
      <c r="AE429" s="1054"/>
      <c r="AF429" s="1054"/>
      <c r="AG429" s="1054"/>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5"/>
      <c r="AP432" s="426" t="s">
        <v>298</v>
      </c>
      <c r="AQ432" s="426"/>
      <c r="AR432" s="426"/>
      <c r="AS432" s="426"/>
      <c r="AT432" s="426"/>
      <c r="AU432" s="426"/>
      <c r="AV432" s="426"/>
      <c r="AW432" s="426"/>
      <c r="AX432" s="426"/>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1054"/>
      <c r="AD433" s="1054"/>
      <c r="AE433" s="1054"/>
      <c r="AF433" s="1054"/>
      <c r="AG433" s="1054"/>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1054"/>
      <c r="AD434" s="1054"/>
      <c r="AE434" s="1054"/>
      <c r="AF434" s="1054"/>
      <c r="AG434" s="1054"/>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1054"/>
      <c r="AD435" s="1054"/>
      <c r="AE435" s="1054"/>
      <c r="AF435" s="1054"/>
      <c r="AG435" s="1054"/>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1054"/>
      <c r="AD436" s="1054"/>
      <c r="AE436" s="1054"/>
      <c r="AF436" s="1054"/>
      <c r="AG436" s="1054"/>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1054"/>
      <c r="AD437" s="1054"/>
      <c r="AE437" s="1054"/>
      <c r="AF437" s="1054"/>
      <c r="AG437" s="1054"/>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1054"/>
      <c r="AD438" s="1054"/>
      <c r="AE438" s="1054"/>
      <c r="AF438" s="1054"/>
      <c r="AG438" s="1054"/>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1054"/>
      <c r="AD439" s="1054"/>
      <c r="AE439" s="1054"/>
      <c r="AF439" s="1054"/>
      <c r="AG439" s="1054"/>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1054"/>
      <c r="AD440" s="1054"/>
      <c r="AE440" s="1054"/>
      <c r="AF440" s="1054"/>
      <c r="AG440" s="1054"/>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1054"/>
      <c r="AD441" s="1054"/>
      <c r="AE441" s="1054"/>
      <c r="AF441" s="1054"/>
      <c r="AG441" s="1054"/>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1054"/>
      <c r="AD442" s="1054"/>
      <c r="AE442" s="1054"/>
      <c r="AF442" s="1054"/>
      <c r="AG442" s="1054"/>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1054"/>
      <c r="AD443" s="1054"/>
      <c r="AE443" s="1054"/>
      <c r="AF443" s="1054"/>
      <c r="AG443" s="1054"/>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1054"/>
      <c r="AD444" s="1054"/>
      <c r="AE444" s="1054"/>
      <c r="AF444" s="1054"/>
      <c r="AG444" s="1054"/>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1054"/>
      <c r="AD445" s="1054"/>
      <c r="AE445" s="1054"/>
      <c r="AF445" s="1054"/>
      <c r="AG445" s="1054"/>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1054"/>
      <c r="AD446" s="1054"/>
      <c r="AE446" s="1054"/>
      <c r="AF446" s="1054"/>
      <c r="AG446" s="1054"/>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1054"/>
      <c r="AD447" s="1054"/>
      <c r="AE447" s="1054"/>
      <c r="AF447" s="1054"/>
      <c r="AG447" s="1054"/>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1054"/>
      <c r="AD448" s="1054"/>
      <c r="AE448" s="1054"/>
      <c r="AF448" s="1054"/>
      <c r="AG448" s="1054"/>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1054"/>
      <c r="AD449" s="1054"/>
      <c r="AE449" s="1054"/>
      <c r="AF449" s="1054"/>
      <c r="AG449" s="1054"/>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1054"/>
      <c r="AD450" s="1054"/>
      <c r="AE450" s="1054"/>
      <c r="AF450" s="1054"/>
      <c r="AG450" s="1054"/>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1054"/>
      <c r="AD451" s="1054"/>
      <c r="AE451" s="1054"/>
      <c r="AF451" s="1054"/>
      <c r="AG451" s="1054"/>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1054"/>
      <c r="AD452" s="1054"/>
      <c r="AE452" s="1054"/>
      <c r="AF452" s="1054"/>
      <c r="AG452" s="1054"/>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1054"/>
      <c r="AD453" s="1054"/>
      <c r="AE453" s="1054"/>
      <c r="AF453" s="1054"/>
      <c r="AG453" s="1054"/>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1054"/>
      <c r="AD454" s="1054"/>
      <c r="AE454" s="1054"/>
      <c r="AF454" s="1054"/>
      <c r="AG454" s="1054"/>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1054"/>
      <c r="AD455" s="1054"/>
      <c r="AE455" s="1054"/>
      <c r="AF455" s="1054"/>
      <c r="AG455" s="1054"/>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1054"/>
      <c r="AD456" s="1054"/>
      <c r="AE456" s="1054"/>
      <c r="AF456" s="1054"/>
      <c r="AG456" s="1054"/>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1054"/>
      <c r="AD457" s="1054"/>
      <c r="AE457" s="1054"/>
      <c r="AF457" s="1054"/>
      <c r="AG457" s="1054"/>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1054"/>
      <c r="AD458" s="1054"/>
      <c r="AE458" s="1054"/>
      <c r="AF458" s="1054"/>
      <c r="AG458" s="1054"/>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1054"/>
      <c r="AD459" s="1054"/>
      <c r="AE459" s="1054"/>
      <c r="AF459" s="1054"/>
      <c r="AG459" s="1054"/>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1054"/>
      <c r="AD460" s="1054"/>
      <c r="AE460" s="1054"/>
      <c r="AF460" s="1054"/>
      <c r="AG460" s="1054"/>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1054"/>
      <c r="AD461" s="1054"/>
      <c r="AE461" s="1054"/>
      <c r="AF461" s="1054"/>
      <c r="AG461" s="1054"/>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1054"/>
      <c r="AD462" s="1054"/>
      <c r="AE462" s="1054"/>
      <c r="AF462" s="1054"/>
      <c r="AG462" s="1054"/>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5"/>
      <c r="AP465" s="426" t="s">
        <v>298</v>
      </c>
      <c r="AQ465" s="426"/>
      <c r="AR465" s="426"/>
      <c r="AS465" s="426"/>
      <c r="AT465" s="426"/>
      <c r="AU465" s="426"/>
      <c r="AV465" s="426"/>
      <c r="AW465" s="426"/>
      <c r="AX465" s="426"/>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1054"/>
      <c r="AD466" s="1054"/>
      <c r="AE466" s="1054"/>
      <c r="AF466" s="1054"/>
      <c r="AG466" s="1054"/>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1054"/>
      <c r="AD467" s="1054"/>
      <c r="AE467" s="1054"/>
      <c r="AF467" s="1054"/>
      <c r="AG467" s="1054"/>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1054"/>
      <c r="AD468" s="1054"/>
      <c r="AE468" s="1054"/>
      <c r="AF468" s="1054"/>
      <c r="AG468" s="1054"/>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1054"/>
      <c r="AD469" s="1054"/>
      <c r="AE469" s="1054"/>
      <c r="AF469" s="1054"/>
      <c r="AG469" s="1054"/>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1054"/>
      <c r="AD470" s="1054"/>
      <c r="AE470" s="1054"/>
      <c r="AF470" s="1054"/>
      <c r="AG470" s="1054"/>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1054"/>
      <c r="AD471" s="1054"/>
      <c r="AE471" s="1054"/>
      <c r="AF471" s="1054"/>
      <c r="AG471" s="1054"/>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1054"/>
      <c r="AD472" s="1054"/>
      <c r="AE472" s="1054"/>
      <c r="AF472" s="1054"/>
      <c r="AG472" s="1054"/>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1054"/>
      <c r="AD473" s="1054"/>
      <c r="AE473" s="1054"/>
      <c r="AF473" s="1054"/>
      <c r="AG473" s="1054"/>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1054"/>
      <c r="AD474" s="1054"/>
      <c r="AE474" s="1054"/>
      <c r="AF474" s="1054"/>
      <c r="AG474" s="1054"/>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1054"/>
      <c r="AD475" s="1054"/>
      <c r="AE475" s="1054"/>
      <c r="AF475" s="1054"/>
      <c r="AG475" s="1054"/>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1054"/>
      <c r="AD476" s="1054"/>
      <c r="AE476" s="1054"/>
      <c r="AF476" s="1054"/>
      <c r="AG476" s="1054"/>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1054"/>
      <c r="AD477" s="1054"/>
      <c r="AE477" s="1054"/>
      <c r="AF477" s="1054"/>
      <c r="AG477" s="1054"/>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1054"/>
      <c r="AD478" s="1054"/>
      <c r="AE478" s="1054"/>
      <c r="AF478" s="1054"/>
      <c r="AG478" s="1054"/>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1054"/>
      <c r="AD479" s="1054"/>
      <c r="AE479" s="1054"/>
      <c r="AF479" s="1054"/>
      <c r="AG479" s="1054"/>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1054"/>
      <c r="AD480" s="1054"/>
      <c r="AE480" s="1054"/>
      <c r="AF480" s="1054"/>
      <c r="AG480" s="1054"/>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1054"/>
      <c r="AD481" s="1054"/>
      <c r="AE481" s="1054"/>
      <c r="AF481" s="1054"/>
      <c r="AG481" s="1054"/>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1054"/>
      <c r="AD482" s="1054"/>
      <c r="AE482" s="1054"/>
      <c r="AF482" s="1054"/>
      <c r="AG482" s="1054"/>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1054"/>
      <c r="AD483" s="1054"/>
      <c r="AE483" s="1054"/>
      <c r="AF483" s="1054"/>
      <c r="AG483" s="1054"/>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1054"/>
      <c r="AD484" s="1054"/>
      <c r="AE484" s="1054"/>
      <c r="AF484" s="1054"/>
      <c r="AG484" s="1054"/>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1054"/>
      <c r="AD485" s="1054"/>
      <c r="AE485" s="1054"/>
      <c r="AF485" s="1054"/>
      <c r="AG485" s="1054"/>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1054"/>
      <c r="AD486" s="1054"/>
      <c r="AE486" s="1054"/>
      <c r="AF486" s="1054"/>
      <c r="AG486" s="1054"/>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1054"/>
      <c r="AD487" s="1054"/>
      <c r="AE487" s="1054"/>
      <c r="AF487" s="1054"/>
      <c r="AG487" s="1054"/>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1054"/>
      <c r="AD488" s="1054"/>
      <c r="AE488" s="1054"/>
      <c r="AF488" s="1054"/>
      <c r="AG488" s="1054"/>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1054"/>
      <c r="AD489" s="1054"/>
      <c r="AE489" s="1054"/>
      <c r="AF489" s="1054"/>
      <c r="AG489" s="1054"/>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1054"/>
      <c r="AD490" s="1054"/>
      <c r="AE490" s="1054"/>
      <c r="AF490" s="1054"/>
      <c r="AG490" s="1054"/>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1054"/>
      <c r="AD491" s="1054"/>
      <c r="AE491" s="1054"/>
      <c r="AF491" s="1054"/>
      <c r="AG491" s="1054"/>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1054"/>
      <c r="AD492" s="1054"/>
      <c r="AE492" s="1054"/>
      <c r="AF492" s="1054"/>
      <c r="AG492" s="1054"/>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1054"/>
      <c r="AD493" s="1054"/>
      <c r="AE493" s="1054"/>
      <c r="AF493" s="1054"/>
      <c r="AG493" s="1054"/>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1054"/>
      <c r="AD494" s="1054"/>
      <c r="AE494" s="1054"/>
      <c r="AF494" s="1054"/>
      <c r="AG494" s="1054"/>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1054"/>
      <c r="AD495" s="1054"/>
      <c r="AE495" s="1054"/>
      <c r="AF495" s="1054"/>
      <c r="AG495" s="1054"/>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5"/>
      <c r="AP498" s="426" t="s">
        <v>298</v>
      </c>
      <c r="AQ498" s="426"/>
      <c r="AR498" s="426"/>
      <c r="AS498" s="426"/>
      <c r="AT498" s="426"/>
      <c r="AU498" s="426"/>
      <c r="AV498" s="426"/>
      <c r="AW498" s="426"/>
      <c r="AX498" s="426"/>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1054"/>
      <c r="AD499" s="1054"/>
      <c r="AE499" s="1054"/>
      <c r="AF499" s="1054"/>
      <c r="AG499" s="1054"/>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1054"/>
      <c r="AD500" s="1054"/>
      <c r="AE500" s="1054"/>
      <c r="AF500" s="1054"/>
      <c r="AG500" s="1054"/>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1054"/>
      <c r="AD501" s="1054"/>
      <c r="AE501" s="1054"/>
      <c r="AF501" s="1054"/>
      <c r="AG501" s="1054"/>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1054"/>
      <c r="AD502" s="1054"/>
      <c r="AE502" s="1054"/>
      <c r="AF502" s="1054"/>
      <c r="AG502" s="1054"/>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1054"/>
      <c r="AD503" s="1054"/>
      <c r="AE503" s="1054"/>
      <c r="AF503" s="1054"/>
      <c r="AG503" s="1054"/>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1054"/>
      <c r="AD504" s="1054"/>
      <c r="AE504" s="1054"/>
      <c r="AF504" s="1054"/>
      <c r="AG504" s="1054"/>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1054"/>
      <c r="AD505" s="1054"/>
      <c r="AE505" s="1054"/>
      <c r="AF505" s="1054"/>
      <c r="AG505" s="1054"/>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1054"/>
      <c r="AD506" s="1054"/>
      <c r="AE506" s="1054"/>
      <c r="AF506" s="1054"/>
      <c r="AG506" s="1054"/>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1054"/>
      <c r="AD507" s="1054"/>
      <c r="AE507" s="1054"/>
      <c r="AF507" s="1054"/>
      <c r="AG507" s="1054"/>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1054"/>
      <c r="AD508" s="1054"/>
      <c r="AE508" s="1054"/>
      <c r="AF508" s="1054"/>
      <c r="AG508" s="1054"/>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1054"/>
      <c r="AD509" s="1054"/>
      <c r="AE509" s="1054"/>
      <c r="AF509" s="1054"/>
      <c r="AG509" s="1054"/>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1054"/>
      <c r="AD510" s="1054"/>
      <c r="AE510" s="1054"/>
      <c r="AF510" s="1054"/>
      <c r="AG510" s="1054"/>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1054"/>
      <c r="AD511" s="1054"/>
      <c r="AE511" s="1054"/>
      <c r="AF511" s="1054"/>
      <c r="AG511" s="1054"/>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1054"/>
      <c r="AD512" s="1054"/>
      <c r="AE512" s="1054"/>
      <c r="AF512" s="1054"/>
      <c r="AG512" s="1054"/>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1054"/>
      <c r="AD513" s="1054"/>
      <c r="AE513" s="1054"/>
      <c r="AF513" s="1054"/>
      <c r="AG513" s="1054"/>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1054"/>
      <c r="AD514" s="1054"/>
      <c r="AE514" s="1054"/>
      <c r="AF514" s="1054"/>
      <c r="AG514" s="1054"/>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1054"/>
      <c r="AD515" s="1054"/>
      <c r="AE515" s="1054"/>
      <c r="AF515" s="1054"/>
      <c r="AG515" s="1054"/>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1054"/>
      <c r="AD516" s="1054"/>
      <c r="AE516" s="1054"/>
      <c r="AF516" s="1054"/>
      <c r="AG516" s="1054"/>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1054"/>
      <c r="AD517" s="1054"/>
      <c r="AE517" s="1054"/>
      <c r="AF517" s="1054"/>
      <c r="AG517" s="1054"/>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1054"/>
      <c r="AD518" s="1054"/>
      <c r="AE518" s="1054"/>
      <c r="AF518" s="1054"/>
      <c r="AG518" s="1054"/>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1054"/>
      <c r="AD519" s="1054"/>
      <c r="AE519" s="1054"/>
      <c r="AF519" s="1054"/>
      <c r="AG519" s="1054"/>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1054"/>
      <c r="AD520" s="1054"/>
      <c r="AE520" s="1054"/>
      <c r="AF520" s="1054"/>
      <c r="AG520" s="1054"/>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1054"/>
      <c r="AD521" s="1054"/>
      <c r="AE521" s="1054"/>
      <c r="AF521" s="1054"/>
      <c r="AG521" s="1054"/>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1054"/>
      <c r="AD522" s="1054"/>
      <c r="AE522" s="1054"/>
      <c r="AF522" s="1054"/>
      <c r="AG522" s="1054"/>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1054"/>
      <c r="AD523" s="1054"/>
      <c r="AE523" s="1054"/>
      <c r="AF523" s="1054"/>
      <c r="AG523" s="1054"/>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1054"/>
      <c r="AD524" s="1054"/>
      <c r="AE524" s="1054"/>
      <c r="AF524" s="1054"/>
      <c r="AG524" s="1054"/>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1054"/>
      <c r="AD525" s="1054"/>
      <c r="AE525" s="1054"/>
      <c r="AF525" s="1054"/>
      <c r="AG525" s="1054"/>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1054"/>
      <c r="AD526" s="1054"/>
      <c r="AE526" s="1054"/>
      <c r="AF526" s="1054"/>
      <c r="AG526" s="1054"/>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1054"/>
      <c r="AD527" s="1054"/>
      <c r="AE527" s="1054"/>
      <c r="AF527" s="1054"/>
      <c r="AG527" s="1054"/>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1054"/>
      <c r="AD528" s="1054"/>
      <c r="AE528" s="1054"/>
      <c r="AF528" s="1054"/>
      <c r="AG528" s="1054"/>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5"/>
      <c r="AP531" s="426" t="s">
        <v>298</v>
      </c>
      <c r="AQ531" s="426"/>
      <c r="AR531" s="426"/>
      <c r="AS531" s="426"/>
      <c r="AT531" s="426"/>
      <c r="AU531" s="426"/>
      <c r="AV531" s="426"/>
      <c r="AW531" s="426"/>
      <c r="AX531" s="426"/>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1054"/>
      <c r="AD532" s="1054"/>
      <c r="AE532" s="1054"/>
      <c r="AF532" s="1054"/>
      <c r="AG532" s="1054"/>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1054"/>
      <c r="AD533" s="1054"/>
      <c r="AE533" s="1054"/>
      <c r="AF533" s="1054"/>
      <c r="AG533" s="1054"/>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1054"/>
      <c r="AD534" s="1054"/>
      <c r="AE534" s="1054"/>
      <c r="AF534" s="1054"/>
      <c r="AG534" s="1054"/>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1054"/>
      <c r="AD535" s="1054"/>
      <c r="AE535" s="1054"/>
      <c r="AF535" s="1054"/>
      <c r="AG535" s="1054"/>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1054"/>
      <c r="AD536" s="1054"/>
      <c r="AE536" s="1054"/>
      <c r="AF536" s="1054"/>
      <c r="AG536" s="1054"/>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1054"/>
      <c r="AD537" s="1054"/>
      <c r="AE537" s="1054"/>
      <c r="AF537" s="1054"/>
      <c r="AG537" s="1054"/>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1054"/>
      <c r="AD538" s="1054"/>
      <c r="AE538" s="1054"/>
      <c r="AF538" s="1054"/>
      <c r="AG538" s="1054"/>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1054"/>
      <c r="AD539" s="1054"/>
      <c r="AE539" s="1054"/>
      <c r="AF539" s="1054"/>
      <c r="AG539" s="1054"/>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1054"/>
      <c r="AD540" s="1054"/>
      <c r="AE540" s="1054"/>
      <c r="AF540" s="1054"/>
      <c r="AG540" s="1054"/>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1054"/>
      <c r="AD541" s="1054"/>
      <c r="AE541" s="1054"/>
      <c r="AF541" s="1054"/>
      <c r="AG541" s="1054"/>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1054"/>
      <c r="AD542" s="1054"/>
      <c r="AE542" s="1054"/>
      <c r="AF542" s="1054"/>
      <c r="AG542" s="1054"/>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1054"/>
      <c r="AD543" s="1054"/>
      <c r="AE543" s="1054"/>
      <c r="AF543" s="1054"/>
      <c r="AG543" s="1054"/>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1054"/>
      <c r="AD544" s="1054"/>
      <c r="AE544" s="1054"/>
      <c r="AF544" s="1054"/>
      <c r="AG544" s="1054"/>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1054"/>
      <c r="AD545" s="1054"/>
      <c r="AE545" s="1054"/>
      <c r="AF545" s="1054"/>
      <c r="AG545" s="1054"/>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1054"/>
      <c r="AD546" s="1054"/>
      <c r="AE546" s="1054"/>
      <c r="AF546" s="1054"/>
      <c r="AG546" s="1054"/>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1054"/>
      <c r="AD547" s="1054"/>
      <c r="AE547" s="1054"/>
      <c r="AF547" s="1054"/>
      <c r="AG547" s="1054"/>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1054"/>
      <c r="AD548" s="1054"/>
      <c r="AE548" s="1054"/>
      <c r="AF548" s="1054"/>
      <c r="AG548" s="1054"/>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1054"/>
      <c r="AD549" s="1054"/>
      <c r="AE549" s="1054"/>
      <c r="AF549" s="1054"/>
      <c r="AG549" s="1054"/>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1054"/>
      <c r="AD550" s="1054"/>
      <c r="AE550" s="1054"/>
      <c r="AF550" s="1054"/>
      <c r="AG550" s="1054"/>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1054"/>
      <c r="AD551" s="1054"/>
      <c r="AE551" s="1054"/>
      <c r="AF551" s="1054"/>
      <c r="AG551" s="1054"/>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1054"/>
      <c r="AD552" s="1054"/>
      <c r="AE552" s="1054"/>
      <c r="AF552" s="1054"/>
      <c r="AG552" s="1054"/>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1054"/>
      <c r="AD553" s="1054"/>
      <c r="AE553" s="1054"/>
      <c r="AF553" s="1054"/>
      <c r="AG553" s="1054"/>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1054"/>
      <c r="AD554" s="1054"/>
      <c r="AE554" s="1054"/>
      <c r="AF554" s="1054"/>
      <c r="AG554" s="1054"/>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1054"/>
      <c r="AD555" s="1054"/>
      <c r="AE555" s="1054"/>
      <c r="AF555" s="1054"/>
      <c r="AG555" s="1054"/>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1054"/>
      <c r="AD556" s="1054"/>
      <c r="AE556" s="1054"/>
      <c r="AF556" s="1054"/>
      <c r="AG556" s="1054"/>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1054"/>
      <c r="AD557" s="1054"/>
      <c r="AE557" s="1054"/>
      <c r="AF557" s="1054"/>
      <c r="AG557" s="1054"/>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1054"/>
      <c r="AD558" s="1054"/>
      <c r="AE558" s="1054"/>
      <c r="AF558" s="1054"/>
      <c r="AG558" s="1054"/>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1054"/>
      <c r="AD559" s="1054"/>
      <c r="AE559" s="1054"/>
      <c r="AF559" s="1054"/>
      <c r="AG559" s="1054"/>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1054"/>
      <c r="AD560" s="1054"/>
      <c r="AE560" s="1054"/>
      <c r="AF560" s="1054"/>
      <c r="AG560" s="1054"/>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1054"/>
      <c r="AD561" s="1054"/>
      <c r="AE561" s="1054"/>
      <c r="AF561" s="1054"/>
      <c r="AG561" s="1054"/>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5"/>
      <c r="AP564" s="426" t="s">
        <v>298</v>
      </c>
      <c r="AQ564" s="426"/>
      <c r="AR564" s="426"/>
      <c r="AS564" s="426"/>
      <c r="AT564" s="426"/>
      <c r="AU564" s="426"/>
      <c r="AV564" s="426"/>
      <c r="AW564" s="426"/>
      <c r="AX564" s="426"/>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1054"/>
      <c r="AD565" s="1054"/>
      <c r="AE565" s="1054"/>
      <c r="AF565" s="1054"/>
      <c r="AG565" s="1054"/>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1054"/>
      <c r="AD566" s="1054"/>
      <c r="AE566" s="1054"/>
      <c r="AF566" s="1054"/>
      <c r="AG566" s="1054"/>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1054"/>
      <c r="AD567" s="1054"/>
      <c r="AE567" s="1054"/>
      <c r="AF567" s="1054"/>
      <c r="AG567" s="1054"/>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1054"/>
      <c r="AD568" s="1054"/>
      <c r="AE568" s="1054"/>
      <c r="AF568" s="1054"/>
      <c r="AG568" s="1054"/>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1054"/>
      <c r="AD569" s="1054"/>
      <c r="AE569" s="1054"/>
      <c r="AF569" s="1054"/>
      <c r="AG569" s="1054"/>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1054"/>
      <c r="AD570" s="1054"/>
      <c r="AE570" s="1054"/>
      <c r="AF570" s="1054"/>
      <c r="AG570" s="1054"/>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1054"/>
      <c r="AD571" s="1054"/>
      <c r="AE571" s="1054"/>
      <c r="AF571" s="1054"/>
      <c r="AG571" s="1054"/>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1054"/>
      <c r="AD572" s="1054"/>
      <c r="AE572" s="1054"/>
      <c r="AF572" s="1054"/>
      <c r="AG572" s="1054"/>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1054"/>
      <c r="AD573" s="1054"/>
      <c r="AE573" s="1054"/>
      <c r="AF573" s="1054"/>
      <c r="AG573" s="1054"/>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1054"/>
      <c r="AD574" s="1054"/>
      <c r="AE574" s="1054"/>
      <c r="AF574" s="1054"/>
      <c r="AG574" s="1054"/>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1054"/>
      <c r="AD575" s="1054"/>
      <c r="AE575" s="1054"/>
      <c r="AF575" s="1054"/>
      <c r="AG575" s="1054"/>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1054"/>
      <c r="AD576" s="1054"/>
      <c r="AE576" s="1054"/>
      <c r="AF576" s="1054"/>
      <c r="AG576" s="1054"/>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1054"/>
      <c r="AD577" s="1054"/>
      <c r="AE577" s="1054"/>
      <c r="AF577" s="1054"/>
      <c r="AG577" s="1054"/>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1054"/>
      <c r="AD578" s="1054"/>
      <c r="AE578" s="1054"/>
      <c r="AF578" s="1054"/>
      <c r="AG578" s="1054"/>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1054"/>
      <c r="AD579" s="1054"/>
      <c r="AE579" s="1054"/>
      <c r="AF579" s="1054"/>
      <c r="AG579" s="1054"/>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1054"/>
      <c r="AD580" s="1054"/>
      <c r="AE580" s="1054"/>
      <c r="AF580" s="1054"/>
      <c r="AG580" s="1054"/>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1054"/>
      <c r="AD581" s="1054"/>
      <c r="AE581" s="1054"/>
      <c r="AF581" s="1054"/>
      <c r="AG581" s="1054"/>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1054"/>
      <c r="AD582" s="1054"/>
      <c r="AE582" s="1054"/>
      <c r="AF582" s="1054"/>
      <c r="AG582" s="1054"/>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1054"/>
      <c r="AD583" s="1054"/>
      <c r="AE583" s="1054"/>
      <c r="AF583" s="1054"/>
      <c r="AG583" s="1054"/>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1054"/>
      <c r="AD584" s="1054"/>
      <c r="AE584" s="1054"/>
      <c r="AF584" s="1054"/>
      <c r="AG584" s="1054"/>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1054"/>
      <c r="AD585" s="1054"/>
      <c r="AE585" s="1054"/>
      <c r="AF585" s="1054"/>
      <c r="AG585" s="1054"/>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1054"/>
      <c r="AD586" s="1054"/>
      <c r="AE586" s="1054"/>
      <c r="AF586" s="1054"/>
      <c r="AG586" s="1054"/>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1054"/>
      <c r="AD587" s="1054"/>
      <c r="AE587" s="1054"/>
      <c r="AF587" s="1054"/>
      <c r="AG587" s="1054"/>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1054"/>
      <c r="AD588" s="1054"/>
      <c r="AE588" s="1054"/>
      <c r="AF588" s="1054"/>
      <c r="AG588" s="1054"/>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1054"/>
      <c r="AD589" s="1054"/>
      <c r="AE589" s="1054"/>
      <c r="AF589" s="1054"/>
      <c r="AG589" s="1054"/>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1054"/>
      <c r="AD590" s="1054"/>
      <c r="AE590" s="1054"/>
      <c r="AF590" s="1054"/>
      <c r="AG590" s="1054"/>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1054"/>
      <c r="AD591" s="1054"/>
      <c r="AE591" s="1054"/>
      <c r="AF591" s="1054"/>
      <c r="AG591" s="1054"/>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1054"/>
      <c r="AD592" s="1054"/>
      <c r="AE592" s="1054"/>
      <c r="AF592" s="1054"/>
      <c r="AG592" s="1054"/>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1054"/>
      <c r="AD593" s="1054"/>
      <c r="AE593" s="1054"/>
      <c r="AF593" s="1054"/>
      <c r="AG593" s="1054"/>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1054"/>
      <c r="AD594" s="1054"/>
      <c r="AE594" s="1054"/>
      <c r="AF594" s="1054"/>
      <c r="AG594" s="1054"/>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5"/>
      <c r="AP597" s="426" t="s">
        <v>298</v>
      </c>
      <c r="AQ597" s="426"/>
      <c r="AR597" s="426"/>
      <c r="AS597" s="426"/>
      <c r="AT597" s="426"/>
      <c r="AU597" s="426"/>
      <c r="AV597" s="426"/>
      <c r="AW597" s="426"/>
      <c r="AX597" s="426"/>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1054"/>
      <c r="AD598" s="1054"/>
      <c r="AE598" s="1054"/>
      <c r="AF598" s="1054"/>
      <c r="AG598" s="1054"/>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1054"/>
      <c r="AD599" s="1054"/>
      <c r="AE599" s="1054"/>
      <c r="AF599" s="1054"/>
      <c r="AG599" s="1054"/>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1054"/>
      <c r="AD600" s="1054"/>
      <c r="AE600" s="1054"/>
      <c r="AF600" s="1054"/>
      <c r="AG600" s="1054"/>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1054"/>
      <c r="AD601" s="1054"/>
      <c r="AE601" s="1054"/>
      <c r="AF601" s="1054"/>
      <c r="AG601" s="1054"/>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1054"/>
      <c r="AD602" s="1054"/>
      <c r="AE602" s="1054"/>
      <c r="AF602" s="1054"/>
      <c r="AG602" s="1054"/>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1054"/>
      <c r="AD603" s="1054"/>
      <c r="AE603" s="1054"/>
      <c r="AF603" s="1054"/>
      <c r="AG603" s="1054"/>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1054"/>
      <c r="AD604" s="1054"/>
      <c r="AE604" s="1054"/>
      <c r="AF604" s="1054"/>
      <c r="AG604" s="1054"/>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1054"/>
      <c r="AD605" s="1054"/>
      <c r="AE605" s="1054"/>
      <c r="AF605" s="1054"/>
      <c r="AG605" s="1054"/>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1054"/>
      <c r="AD606" s="1054"/>
      <c r="AE606" s="1054"/>
      <c r="AF606" s="1054"/>
      <c r="AG606" s="1054"/>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1054"/>
      <c r="AD607" s="1054"/>
      <c r="AE607" s="1054"/>
      <c r="AF607" s="1054"/>
      <c r="AG607" s="1054"/>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1054"/>
      <c r="AD608" s="1054"/>
      <c r="AE608" s="1054"/>
      <c r="AF608" s="1054"/>
      <c r="AG608" s="1054"/>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1054"/>
      <c r="AD609" s="1054"/>
      <c r="AE609" s="1054"/>
      <c r="AF609" s="1054"/>
      <c r="AG609" s="1054"/>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1054"/>
      <c r="AD610" s="1054"/>
      <c r="AE610" s="1054"/>
      <c r="AF610" s="1054"/>
      <c r="AG610" s="1054"/>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1054"/>
      <c r="AD611" s="1054"/>
      <c r="AE611" s="1054"/>
      <c r="AF611" s="1054"/>
      <c r="AG611" s="1054"/>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1054"/>
      <c r="AD612" s="1054"/>
      <c r="AE612" s="1054"/>
      <c r="AF612" s="1054"/>
      <c r="AG612" s="1054"/>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1054"/>
      <c r="AD613" s="1054"/>
      <c r="AE613" s="1054"/>
      <c r="AF613" s="1054"/>
      <c r="AG613" s="1054"/>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1054"/>
      <c r="AD614" s="1054"/>
      <c r="AE614" s="1054"/>
      <c r="AF614" s="1054"/>
      <c r="AG614" s="1054"/>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1054"/>
      <c r="AD615" s="1054"/>
      <c r="AE615" s="1054"/>
      <c r="AF615" s="1054"/>
      <c r="AG615" s="1054"/>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1054"/>
      <c r="AD616" s="1054"/>
      <c r="AE616" s="1054"/>
      <c r="AF616" s="1054"/>
      <c r="AG616" s="1054"/>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1054"/>
      <c r="AD617" s="1054"/>
      <c r="AE617" s="1054"/>
      <c r="AF617" s="1054"/>
      <c r="AG617" s="1054"/>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1054"/>
      <c r="AD618" s="1054"/>
      <c r="AE618" s="1054"/>
      <c r="AF618" s="1054"/>
      <c r="AG618" s="1054"/>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1054"/>
      <c r="AD619" s="1054"/>
      <c r="AE619" s="1054"/>
      <c r="AF619" s="1054"/>
      <c r="AG619" s="1054"/>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1054"/>
      <c r="AD620" s="1054"/>
      <c r="AE620" s="1054"/>
      <c r="AF620" s="1054"/>
      <c r="AG620" s="1054"/>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1054"/>
      <c r="AD621" s="1054"/>
      <c r="AE621" s="1054"/>
      <c r="AF621" s="1054"/>
      <c r="AG621" s="1054"/>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1054"/>
      <c r="AD622" s="1054"/>
      <c r="AE622" s="1054"/>
      <c r="AF622" s="1054"/>
      <c r="AG622" s="1054"/>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1054"/>
      <c r="AD623" s="1054"/>
      <c r="AE623" s="1054"/>
      <c r="AF623" s="1054"/>
      <c r="AG623" s="1054"/>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1054"/>
      <c r="AD624" s="1054"/>
      <c r="AE624" s="1054"/>
      <c r="AF624" s="1054"/>
      <c r="AG624" s="1054"/>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1054"/>
      <c r="AD625" s="1054"/>
      <c r="AE625" s="1054"/>
      <c r="AF625" s="1054"/>
      <c r="AG625" s="1054"/>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1054"/>
      <c r="AD626" s="1054"/>
      <c r="AE626" s="1054"/>
      <c r="AF626" s="1054"/>
      <c r="AG626" s="1054"/>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1054"/>
      <c r="AD627" s="1054"/>
      <c r="AE627" s="1054"/>
      <c r="AF627" s="1054"/>
      <c r="AG627" s="1054"/>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5"/>
      <c r="AP630" s="426" t="s">
        <v>298</v>
      </c>
      <c r="AQ630" s="426"/>
      <c r="AR630" s="426"/>
      <c r="AS630" s="426"/>
      <c r="AT630" s="426"/>
      <c r="AU630" s="426"/>
      <c r="AV630" s="426"/>
      <c r="AW630" s="426"/>
      <c r="AX630" s="426"/>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1054"/>
      <c r="AD631" s="1054"/>
      <c r="AE631" s="1054"/>
      <c r="AF631" s="1054"/>
      <c r="AG631" s="1054"/>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1054"/>
      <c r="AD632" s="1054"/>
      <c r="AE632" s="1054"/>
      <c r="AF632" s="1054"/>
      <c r="AG632" s="1054"/>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1054"/>
      <c r="AD633" s="1054"/>
      <c r="AE633" s="1054"/>
      <c r="AF633" s="1054"/>
      <c r="AG633" s="1054"/>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1054"/>
      <c r="AD634" s="1054"/>
      <c r="AE634" s="1054"/>
      <c r="AF634" s="1054"/>
      <c r="AG634" s="1054"/>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1054"/>
      <c r="AD635" s="1054"/>
      <c r="AE635" s="1054"/>
      <c r="AF635" s="1054"/>
      <c r="AG635" s="1054"/>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1054"/>
      <c r="AD636" s="1054"/>
      <c r="AE636" s="1054"/>
      <c r="AF636" s="1054"/>
      <c r="AG636" s="1054"/>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1054"/>
      <c r="AD637" s="1054"/>
      <c r="AE637" s="1054"/>
      <c r="AF637" s="1054"/>
      <c r="AG637" s="1054"/>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1054"/>
      <c r="AD638" s="1054"/>
      <c r="AE638" s="1054"/>
      <c r="AF638" s="1054"/>
      <c r="AG638" s="1054"/>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1054"/>
      <c r="AD639" s="1054"/>
      <c r="AE639" s="1054"/>
      <c r="AF639" s="1054"/>
      <c r="AG639" s="1054"/>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1054"/>
      <c r="AD640" s="1054"/>
      <c r="AE640" s="1054"/>
      <c r="AF640" s="1054"/>
      <c r="AG640" s="1054"/>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1054"/>
      <c r="AD641" s="1054"/>
      <c r="AE641" s="1054"/>
      <c r="AF641" s="1054"/>
      <c r="AG641" s="1054"/>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1054"/>
      <c r="AD642" s="1054"/>
      <c r="AE642" s="1054"/>
      <c r="AF642" s="1054"/>
      <c r="AG642" s="1054"/>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1054"/>
      <c r="AD643" s="1054"/>
      <c r="AE643" s="1054"/>
      <c r="AF643" s="1054"/>
      <c r="AG643" s="1054"/>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1054"/>
      <c r="AD644" s="1054"/>
      <c r="AE644" s="1054"/>
      <c r="AF644" s="1054"/>
      <c r="AG644" s="1054"/>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1054"/>
      <c r="AD645" s="1054"/>
      <c r="AE645" s="1054"/>
      <c r="AF645" s="1054"/>
      <c r="AG645" s="1054"/>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1054"/>
      <c r="AD646" s="1054"/>
      <c r="AE646" s="1054"/>
      <c r="AF646" s="1054"/>
      <c r="AG646" s="1054"/>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5">
        <v>17</v>
      </c>
      <c r="B647" s="1055">
        <v>1</v>
      </c>
      <c r="C647" s="423"/>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1054"/>
      <c r="AD647" s="1054"/>
      <c r="AE647" s="1054"/>
      <c r="AF647" s="1054"/>
      <c r="AG647" s="1054"/>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1054"/>
      <c r="AD648" s="1054"/>
      <c r="AE648" s="1054"/>
      <c r="AF648" s="1054"/>
      <c r="AG648" s="1054"/>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1054"/>
      <c r="AD649" s="1054"/>
      <c r="AE649" s="1054"/>
      <c r="AF649" s="1054"/>
      <c r="AG649" s="1054"/>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1054"/>
      <c r="AD650" s="1054"/>
      <c r="AE650" s="1054"/>
      <c r="AF650" s="1054"/>
      <c r="AG650" s="1054"/>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1054"/>
      <c r="AD651" s="1054"/>
      <c r="AE651" s="1054"/>
      <c r="AF651" s="1054"/>
      <c r="AG651" s="1054"/>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1054"/>
      <c r="AD652" s="1054"/>
      <c r="AE652" s="1054"/>
      <c r="AF652" s="1054"/>
      <c r="AG652" s="1054"/>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1054"/>
      <c r="AD653" s="1054"/>
      <c r="AE653" s="1054"/>
      <c r="AF653" s="1054"/>
      <c r="AG653" s="1054"/>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1054"/>
      <c r="AD654" s="1054"/>
      <c r="AE654" s="1054"/>
      <c r="AF654" s="1054"/>
      <c r="AG654" s="1054"/>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1054"/>
      <c r="AD655" s="1054"/>
      <c r="AE655" s="1054"/>
      <c r="AF655" s="1054"/>
      <c r="AG655" s="1054"/>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1054"/>
      <c r="AD656" s="1054"/>
      <c r="AE656" s="1054"/>
      <c r="AF656" s="1054"/>
      <c r="AG656" s="1054"/>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1054"/>
      <c r="AD657" s="1054"/>
      <c r="AE657" s="1054"/>
      <c r="AF657" s="1054"/>
      <c r="AG657" s="1054"/>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1054"/>
      <c r="AD658" s="1054"/>
      <c r="AE658" s="1054"/>
      <c r="AF658" s="1054"/>
      <c r="AG658" s="1054"/>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1054"/>
      <c r="AD659" s="1054"/>
      <c r="AE659" s="1054"/>
      <c r="AF659" s="1054"/>
      <c r="AG659" s="1054"/>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1054"/>
      <c r="AD660" s="1054"/>
      <c r="AE660" s="1054"/>
      <c r="AF660" s="1054"/>
      <c r="AG660" s="1054"/>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5"/>
      <c r="AP663" s="426" t="s">
        <v>298</v>
      </c>
      <c r="AQ663" s="426"/>
      <c r="AR663" s="426"/>
      <c r="AS663" s="426"/>
      <c r="AT663" s="426"/>
      <c r="AU663" s="426"/>
      <c r="AV663" s="426"/>
      <c r="AW663" s="426"/>
      <c r="AX663" s="426"/>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1054"/>
      <c r="AD664" s="1054"/>
      <c r="AE664" s="1054"/>
      <c r="AF664" s="1054"/>
      <c r="AG664" s="1054"/>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1054"/>
      <c r="AD665" s="1054"/>
      <c r="AE665" s="1054"/>
      <c r="AF665" s="1054"/>
      <c r="AG665" s="1054"/>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1054"/>
      <c r="AD666" s="1054"/>
      <c r="AE666" s="1054"/>
      <c r="AF666" s="1054"/>
      <c r="AG666" s="1054"/>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1054"/>
      <c r="AD667" s="1054"/>
      <c r="AE667" s="1054"/>
      <c r="AF667" s="1054"/>
      <c r="AG667" s="1054"/>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1054"/>
      <c r="AD668" s="1054"/>
      <c r="AE668" s="1054"/>
      <c r="AF668" s="1054"/>
      <c r="AG668" s="1054"/>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1054"/>
      <c r="AD669" s="1054"/>
      <c r="AE669" s="1054"/>
      <c r="AF669" s="1054"/>
      <c r="AG669" s="1054"/>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1054"/>
      <c r="AD670" s="1054"/>
      <c r="AE670" s="1054"/>
      <c r="AF670" s="1054"/>
      <c r="AG670" s="1054"/>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1054"/>
      <c r="AD671" s="1054"/>
      <c r="AE671" s="1054"/>
      <c r="AF671" s="1054"/>
      <c r="AG671" s="1054"/>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1054"/>
      <c r="AD672" s="1054"/>
      <c r="AE672" s="1054"/>
      <c r="AF672" s="1054"/>
      <c r="AG672" s="1054"/>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1054"/>
      <c r="AD673" s="1054"/>
      <c r="AE673" s="1054"/>
      <c r="AF673" s="1054"/>
      <c r="AG673" s="1054"/>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1054"/>
      <c r="AD674" s="1054"/>
      <c r="AE674" s="1054"/>
      <c r="AF674" s="1054"/>
      <c r="AG674" s="1054"/>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1054"/>
      <c r="AD675" s="1054"/>
      <c r="AE675" s="1054"/>
      <c r="AF675" s="1054"/>
      <c r="AG675" s="1054"/>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1054"/>
      <c r="AD676" s="1054"/>
      <c r="AE676" s="1054"/>
      <c r="AF676" s="1054"/>
      <c r="AG676" s="1054"/>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1054"/>
      <c r="AD677" s="1054"/>
      <c r="AE677" s="1054"/>
      <c r="AF677" s="1054"/>
      <c r="AG677" s="1054"/>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1054"/>
      <c r="AD678" s="1054"/>
      <c r="AE678" s="1054"/>
      <c r="AF678" s="1054"/>
      <c r="AG678" s="1054"/>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1054"/>
      <c r="AD679" s="1054"/>
      <c r="AE679" s="1054"/>
      <c r="AF679" s="1054"/>
      <c r="AG679" s="1054"/>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1054"/>
      <c r="AD680" s="1054"/>
      <c r="AE680" s="1054"/>
      <c r="AF680" s="1054"/>
      <c r="AG680" s="1054"/>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1054"/>
      <c r="AD681" s="1054"/>
      <c r="AE681" s="1054"/>
      <c r="AF681" s="1054"/>
      <c r="AG681" s="1054"/>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1054"/>
      <c r="AD682" s="1054"/>
      <c r="AE682" s="1054"/>
      <c r="AF682" s="1054"/>
      <c r="AG682" s="1054"/>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1054"/>
      <c r="AD683" s="1054"/>
      <c r="AE683" s="1054"/>
      <c r="AF683" s="1054"/>
      <c r="AG683" s="1054"/>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1054"/>
      <c r="AD684" s="1054"/>
      <c r="AE684" s="1054"/>
      <c r="AF684" s="1054"/>
      <c r="AG684" s="1054"/>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1054"/>
      <c r="AD685" s="1054"/>
      <c r="AE685" s="1054"/>
      <c r="AF685" s="1054"/>
      <c r="AG685" s="1054"/>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1054"/>
      <c r="AD686" s="1054"/>
      <c r="AE686" s="1054"/>
      <c r="AF686" s="1054"/>
      <c r="AG686" s="1054"/>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1054"/>
      <c r="AD687" s="1054"/>
      <c r="AE687" s="1054"/>
      <c r="AF687" s="1054"/>
      <c r="AG687" s="1054"/>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1054"/>
      <c r="AD688" s="1054"/>
      <c r="AE688" s="1054"/>
      <c r="AF688" s="1054"/>
      <c r="AG688" s="1054"/>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1054"/>
      <c r="AD689" s="1054"/>
      <c r="AE689" s="1054"/>
      <c r="AF689" s="1054"/>
      <c r="AG689" s="1054"/>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1054"/>
      <c r="AD690" s="1054"/>
      <c r="AE690" s="1054"/>
      <c r="AF690" s="1054"/>
      <c r="AG690" s="1054"/>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1054"/>
      <c r="AD691" s="1054"/>
      <c r="AE691" s="1054"/>
      <c r="AF691" s="1054"/>
      <c r="AG691" s="1054"/>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1054"/>
      <c r="AD692" s="1054"/>
      <c r="AE692" s="1054"/>
      <c r="AF692" s="1054"/>
      <c r="AG692" s="1054"/>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1054"/>
      <c r="AD693" s="1054"/>
      <c r="AE693" s="1054"/>
      <c r="AF693" s="1054"/>
      <c r="AG693" s="1054"/>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5"/>
      <c r="AP696" s="426" t="s">
        <v>298</v>
      </c>
      <c r="AQ696" s="426"/>
      <c r="AR696" s="426"/>
      <c r="AS696" s="426"/>
      <c r="AT696" s="426"/>
      <c r="AU696" s="426"/>
      <c r="AV696" s="426"/>
      <c r="AW696" s="426"/>
      <c r="AX696" s="426"/>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1054"/>
      <c r="AD697" s="1054"/>
      <c r="AE697" s="1054"/>
      <c r="AF697" s="1054"/>
      <c r="AG697" s="1054"/>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1054"/>
      <c r="AD698" s="1054"/>
      <c r="AE698" s="1054"/>
      <c r="AF698" s="1054"/>
      <c r="AG698" s="1054"/>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1054"/>
      <c r="AD699" s="1054"/>
      <c r="AE699" s="1054"/>
      <c r="AF699" s="1054"/>
      <c r="AG699" s="1054"/>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1054"/>
      <c r="AD700" s="1054"/>
      <c r="AE700" s="1054"/>
      <c r="AF700" s="1054"/>
      <c r="AG700" s="1054"/>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1054"/>
      <c r="AD701" s="1054"/>
      <c r="AE701" s="1054"/>
      <c r="AF701" s="1054"/>
      <c r="AG701" s="1054"/>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1054"/>
      <c r="AD702" s="1054"/>
      <c r="AE702" s="1054"/>
      <c r="AF702" s="1054"/>
      <c r="AG702" s="1054"/>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1054"/>
      <c r="AD703" s="1054"/>
      <c r="AE703" s="1054"/>
      <c r="AF703" s="1054"/>
      <c r="AG703" s="1054"/>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1054"/>
      <c r="AD704" s="1054"/>
      <c r="AE704" s="1054"/>
      <c r="AF704" s="1054"/>
      <c r="AG704" s="1054"/>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1054"/>
      <c r="AD705" s="1054"/>
      <c r="AE705" s="1054"/>
      <c r="AF705" s="1054"/>
      <c r="AG705" s="1054"/>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1054"/>
      <c r="AD706" s="1054"/>
      <c r="AE706" s="1054"/>
      <c r="AF706" s="1054"/>
      <c r="AG706" s="1054"/>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1054"/>
      <c r="AD707" s="1054"/>
      <c r="AE707" s="1054"/>
      <c r="AF707" s="1054"/>
      <c r="AG707" s="1054"/>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1054"/>
      <c r="AD708" s="1054"/>
      <c r="AE708" s="1054"/>
      <c r="AF708" s="1054"/>
      <c r="AG708" s="1054"/>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1054"/>
      <c r="AD709" s="1054"/>
      <c r="AE709" s="1054"/>
      <c r="AF709" s="1054"/>
      <c r="AG709" s="1054"/>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1054"/>
      <c r="AD710" s="1054"/>
      <c r="AE710" s="1054"/>
      <c r="AF710" s="1054"/>
      <c r="AG710" s="1054"/>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1054"/>
      <c r="AD711" s="1054"/>
      <c r="AE711" s="1054"/>
      <c r="AF711" s="1054"/>
      <c r="AG711" s="1054"/>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1054"/>
      <c r="AD712" s="1054"/>
      <c r="AE712" s="1054"/>
      <c r="AF712" s="1054"/>
      <c r="AG712" s="1054"/>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1054"/>
      <c r="AD713" s="1054"/>
      <c r="AE713" s="1054"/>
      <c r="AF713" s="1054"/>
      <c r="AG713" s="1054"/>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1054"/>
      <c r="AD714" s="1054"/>
      <c r="AE714" s="1054"/>
      <c r="AF714" s="1054"/>
      <c r="AG714" s="1054"/>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1054"/>
      <c r="AD715" s="1054"/>
      <c r="AE715" s="1054"/>
      <c r="AF715" s="1054"/>
      <c r="AG715" s="1054"/>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1054"/>
      <c r="AD716" s="1054"/>
      <c r="AE716" s="1054"/>
      <c r="AF716" s="1054"/>
      <c r="AG716" s="1054"/>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1054"/>
      <c r="AD717" s="1054"/>
      <c r="AE717" s="1054"/>
      <c r="AF717" s="1054"/>
      <c r="AG717" s="1054"/>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1054"/>
      <c r="AD718" s="1054"/>
      <c r="AE718" s="1054"/>
      <c r="AF718" s="1054"/>
      <c r="AG718" s="1054"/>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1054"/>
      <c r="AD719" s="1054"/>
      <c r="AE719" s="1054"/>
      <c r="AF719" s="1054"/>
      <c r="AG719" s="1054"/>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1054"/>
      <c r="AD720" s="1054"/>
      <c r="AE720" s="1054"/>
      <c r="AF720" s="1054"/>
      <c r="AG720" s="1054"/>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1054"/>
      <c r="AD721" s="1054"/>
      <c r="AE721" s="1054"/>
      <c r="AF721" s="1054"/>
      <c r="AG721" s="1054"/>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1054"/>
      <c r="AD722" s="1054"/>
      <c r="AE722" s="1054"/>
      <c r="AF722" s="1054"/>
      <c r="AG722" s="1054"/>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1054"/>
      <c r="AD723" s="1054"/>
      <c r="AE723" s="1054"/>
      <c r="AF723" s="1054"/>
      <c r="AG723" s="1054"/>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1054"/>
      <c r="AD724" s="1054"/>
      <c r="AE724" s="1054"/>
      <c r="AF724" s="1054"/>
      <c r="AG724" s="1054"/>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1054"/>
      <c r="AD725" s="1054"/>
      <c r="AE725" s="1054"/>
      <c r="AF725" s="1054"/>
      <c r="AG725" s="1054"/>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1054"/>
      <c r="AD726" s="1054"/>
      <c r="AE726" s="1054"/>
      <c r="AF726" s="1054"/>
      <c r="AG726" s="1054"/>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5"/>
      <c r="AP729" s="426" t="s">
        <v>298</v>
      </c>
      <c r="AQ729" s="426"/>
      <c r="AR729" s="426"/>
      <c r="AS729" s="426"/>
      <c r="AT729" s="426"/>
      <c r="AU729" s="426"/>
      <c r="AV729" s="426"/>
      <c r="AW729" s="426"/>
      <c r="AX729" s="426"/>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1054"/>
      <c r="AD730" s="1054"/>
      <c r="AE730" s="1054"/>
      <c r="AF730" s="1054"/>
      <c r="AG730" s="1054"/>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1054"/>
      <c r="AD731" s="1054"/>
      <c r="AE731" s="1054"/>
      <c r="AF731" s="1054"/>
      <c r="AG731" s="1054"/>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1054"/>
      <c r="AD732" s="1054"/>
      <c r="AE732" s="1054"/>
      <c r="AF732" s="1054"/>
      <c r="AG732" s="1054"/>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1054"/>
      <c r="AD733" s="1054"/>
      <c r="AE733" s="1054"/>
      <c r="AF733" s="1054"/>
      <c r="AG733" s="1054"/>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1054"/>
      <c r="AD734" s="1054"/>
      <c r="AE734" s="1054"/>
      <c r="AF734" s="1054"/>
      <c r="AG734" s="1054"/>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1054"/>
      <c r="AD735" s="1054"/>
      <c r="AE735" s="1054"/>
      <c r="AF735" s="1054"/>
      <c r="AG735" s="1054"/>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1054"/>
      <c r="AD736" s="1054"/>
      <c r="AE736" s="1054"/>
      <c r="AF736" s="1054"/>
      <c r="AG736" s="1054"/>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1054"/>
      <c r="AD737" s="1054"/>
      <c r="AE737" s="1054"/>
      <c r="AF737" s="1054"/>
      <c r="AG737" s="1054"/>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1054"/>
      <c r="AD738" s="1054"/>
      <c r="AE738" s="1054"/>
      <c r="AF738" s="1054"/>
      <c r="AG738" s="1054"/>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1054"/>
      <c r="AD739" s="1054"/>
      <c r="AE739" s="1054"/>
      <c r="AF739" s="1054"/>
      <c r="AG739" s="1054"/>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1054"/>
      <c r="AD740" s="1054"/>
      <c r="AE740" s="1054"/>
      <c r="AF740" s="1054"/>
      <c r="AG740" s="1054"/>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1054"/>
      <c r="AD741" s="1054"/>
      <c r="AE741" s="1054"/>
      <c r="AF741" s="1054"/>
      <c r="AG741" s="1054"/>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1054"/>
      <c r="AD742" s="1054"/>
      <c r="AE742" s="1054"/>
      <c r="AF742" s="1054"/>
      <c r="AG742" s="1054"/>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1054"/>
      <c r="AD743" s="1054"/>
      <c r="AE743" s="1054"/>
      <c r="AF743" s="1054"/>
      <c r="AG743" s="1054"/>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1054"/>
      <c r="AD744" s="1054"/>
      <c r="AE744" s="1054"/>
      <c r="AF744" s="1054"/>
      <c r="AG744" s="1054"/>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1054"/>
      <c r="AD745" s="1054"/>
      <c r="AE745" s="1054"/>
      <c r="AF745" s="1054"/>
      <c r="AG745" s="1054"/>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1054"/>
      <c r="AD746" s="1054"/>
      <c r="AE746" s="1054"/>
      <c r="AF746" s="1054"/>
      <c r="AG746" s="1054"/>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1054"/>
      <c r="AD747" s="1054"/>
      <c r="AE747" s="1054"/>
      <c r="AF747" s="1054"/>
      <c r="AG747" s="1054"/>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1054"/>
      <c r="AD748" s="1054"/>
      <c r="AE748" s="1054"/>
      <c r="AF748" s="1054"/>
      <c r="AG748" s="1054"/>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1054"/>
      <c r="AD749" s="1054"/>
      <c r="AE749" s="1054"/>
      <c r="AF749" s="1054"/>
      <c r="AG749" s="1054"/>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1054"/>
      <c r="AD750" s="1054"/>
      <c r="AE750" s="1054"/>
      <c r="AF750" s="1054"/>
      <c r="AG750" s="1054"/>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1054"/>
      <c r="AD751" s="1054"/>
      <c r="AE751" s="1054"/>
      <c r="AF751" s="1054"/>
      <c r="AG751" s="1054"/>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1054"/>
      <c r="AD752" s="1054"/>
      <c r="AE752" s="1054"/>
      <c r="AF752" s="1054"/>
      <c r="AG752" s="1054"/>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1054"/>
      <c r="AD753" s="1054"/>
      <c r="AE753" s="1054"/>
      <c r="AF753" s="1054"/>
      <c r="AG753" s="1054"/>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1054"/>
      <c r="AD754" s="1054"/>
      <c r="AE754" s="1054"/>
      <c r="AF754" s="1054"/>
      <c r="AG754" s="1054"/>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1054"/>
      <c r="AD755" s="1054"/>
      <c r="AE755" s="1054"/>
      <c r="AF755" s="1054"/>
      <c r="AG755" s="1054"/>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1054"/>
      <c r="AD756" s="1054"/>
      <c r="AE756" s="1054"/>
      <c r="AF756" s="1054"/>
      <c r="AG756" s="1054"/>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1054"/>
      <c r="AD757" s="1054"/>
      <c r="AE757" s="1054"/>
      <c r="AF757" s="1054"/>
      <c r="AG757" s="1054"/>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1054"/>
      <c r="AD758" s="1054"/>
      <c r="AE758" s="1054"/>
      <c r="AF758" s="1054"/>
      <c r="AG758" s="1054"/>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1054"/>
      <c r="AD759" s="1054"/>
      <c r="AE759" s="1054"/>
      <c r="AF759" s="1054"/>
      <c r="AG759" s="1054"/>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5"/>
      <c r="AP762" s="426" t="s">
        <v>298</v>
      </c>
      <c r="AQ762" s="426"/>
      <c r="AR762" s="426"/>
      <c r="AS762" s="426"/>
      <c r="AT762" s="426"/>
      <c r="AU762" s="426"/>
      <c r="AV762" s="426"/>
      <c r="AW762" s="426"/>
      <c r="AX762" s="426"/>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1054"/>
      <c r="AD763" s="1054"/>
      <c r="AE763" s="1054"/>
      <c r="AF763" s="1054"/>
      <c r="AG763" s="1054"/>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1054"/>
      <c r="AD764" s="1054"/>
      <c r="AE764" s="1054"/>
      <c r="AF764" s="1054"/>
      <c r="AG764" s="1054"/>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1054"/>
      <c r="AD765" s="1054"/>
      <c r="AE765" s="1054"/>
      <c r="AF765" s="1054"/>
      <c r="AG765" s="1054"/>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1054"/>
      <c r="AD766" s="1054"/>
      <c r="AE766" s="1054"/>
      <c r="AF766" s="1054"/>
      <c r="AG766" s="1054"/>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1054"/>
      <c r="AD767" s="1054"/>
      <c r="AE767" s="1054"/>
      <c r="AF767" s="1054"/>
      <c r="AG767" s="1054"/>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1054"/>
      <c r="AD768" s="1054"/>
      <c r="AE768" s="1054"/>
      <c r="AF768" s="1054"/>
      <c r="AG768" s="1054"/>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1054"/>
      <c r="AD769" s="1054"/>
      <c r="AE769" s="1054"/>
      <c r="AF769" s="1054"/>
      <c r="AG769" s="1054"/>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1054"/>
      <c r="AD770" s="1054"/>
      <c r="AE770" s="1054"/>
      <c r="AF770" s="1054"/>
      <c r="AG770" s="1054"/>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1054"/>
      <c r="AD771" s="1054"/>
      <c r="AE771" s="1054"/>
      <c r="AF771" s="1054"/>
      <c r="AG771" s="1054"/>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1054"/>
      <c r="AD772" s="1054"/>
      <c r="AE772" s="1054"/>
      <c r="AF772" s="1054"/>
      <c r="AG772" s="1054"/>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1054"/>
      <c r="AD773" s="1054"/>
      <c r="AE773" s="1054"/>
      <c r="AF773" s="1054"/>
      <c r="AG773" s="1054"/>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1054"/>
      <c r="AD774" s="1054"/>
      <c r="AE774" s="1054"/>
      <c r="AF774" s="1054"/>
      <c r="AG774" s="1054"/>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1054"/>
      <c r="AD775" s="1054"/>
      <c r="AE775" s="1054"/>
      <c r="AF775" s="1054"/>
      <c r="AG775" s="1054"/>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1054"/>
      <c r="AD776" s="1054"/>
      <c r="AE776" s="1054"/>
      <c r="AF776" s="1054"/>
      <c r="AG776" s="1054"/>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1054"/>
      <c r="AD777" s="1054"/>
      <c r="AE777" s="1054"/>
      <c r="AF777" s="1054"/>
      <c r="AG777" s="1054"/>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1054"/>
      <c r="AD778" s="1054"/>
      <c r="AE778" s="1054"/>
      <c r="AF778" s="1054"/>
      <c r="AG778" s="1054"/>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1054"/>
      <c r="AD779" s="1054"/>
      <c r="AE779" s="1054"/>
      <c r="AF779" s="1054"/>
      <c r="AG779" s="1054"/>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1054"/>
      <c r="AD780" s="1054"/>
      <c r="AE780" s="1054"/>
      <c r="AF780" s="1054"/>
      <c r="AG780" s="1054"/>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1054"/>
      <c r="AD781" s="1054"/>
      <c r="AE781" s="1054"/>
      <c r="AF781" s="1054"/>
      <c r="AG781" s="1054"/>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1054"/>
      <c r="AD782" s="1054"/>
      <c r="AE782" s="1054"/>
      <c r="AF782" s="1054"/>
      <c r="AG782" s="1054"/>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1054"/>
      <c r="AD783" s="1054"/>
      <c r="AE783" s="1054"/>
      <c r="AF783" s="1054"/>
      <c r="AG783" s="1054"/>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1054"/>
      <c r="AD784" s="1054"/>
      <c r="AE784" s="1054"/>
      <c r="AF784" s="1054"/>
      <c r="AG784" s="1054"/>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1054"/>
      <c r="AD785" s="1054"/>
      <c r="AE785" s="1054"/>
      <c r="AF785" s="1054"/>
      <c r="AG785" s="1054"/>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1054"/>
      <c r="AD786" s="1054"/>
      <c r="AE786" s="1054"/>
      <c r="AF786" s="1054"/>
      <c r="AG786" s="1054"/>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1054"/>
      <c r="AD787" s="1054"/>
      <c r="AE787" s="1054"/>
      <c r="AF787" s="1054"/>
      <c r="AG787" s="1054"/>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1054"/>
      <c r="AD788" s="1054"/>
      <c r="AE788" s="1054"/>
      <c r="AF788" s="1054"/>
      <c r="AG788" s="1054"/>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1054"/>
      <c r="AD789" s="1054"/>
      <c r="AE789" s="1054"/>
      <c r="AF789" s="1054"/>
      <c r="AG789" s="1054"/>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1054"/>
      <c r="AD790" s="1054"/>
      <c r="AE790" s="1054"/>
      <c r="AF790" s="1054"/>
      <c r="AG790" s="1054"/>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1054"/>
      <c r="AD791" s="1054"/>
      <c r="AE791" s="1054"/>
      <c r="AF791" s="1054"/>
      <c r="AG791" s="1054"/>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1054"/>
      <c r="AD792" s="1054"/>
      <c r="AE792" s="1054"/>
      <c r="AF792" s="1054"/>
      <c r="AG792" s="1054"/>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5"/>
      <c r="AP795" s="426" t="s">
        <v>298</v>
      </c>
      <c r="AQ795" s="426"/>
      <c r="AR795" s="426"/>
      <c r="AS795" s="426"/>
      <c r="AT795" s="426"/>
      <c r="AU795" s="426"/>
      <c r="AV795" s="426"/>
      <c r="AW795" s="426"/>
      <c r="AX795" s="426"/>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1054"/>
      <c r="AD796" s="1054"/>
      <c r="AE796" s="1054"/>
      <c r="AF796" s="1054"/>
      <c r="AG796" s="1054"/>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1054"/>
      <c r="AD797" s="1054"/>
      <c r="AE797" s="1054"/>
      <c r="AF797" s="1054"/>
      <c r="AG797" s="1054"/>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1054"/>
      <c r="AD798" s="1054"/>
      <c r="AE798" s="1054"/>
      <c r="AF798" s="1054"/>
      <c r="AG798" s="1054"/>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1054"/>
      <c r="AD799" s="1054"/>
      <c r="AE799" s="1054"/>
      <c r="AF799" s="1054"/>
      <c r="AG799" s="1054"/>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1054"/>
      <c r="AD800" s="1054"/>
      <c r="AE800" s="1054"/>
      <c r="AF800" s="1054"/>
      <c r="AG800" s="1054"/>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1054"/>
      <c r="AD801" s="1054"/>
      <c r="AE801" s="1054"/>
      <c r="AF801" s="1054"/>
      <c r="AG801" s="1054"/>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1054"/>
      <c r="AD802" s="1054"/>
      <c r="AE802" s="1054"/>
      <c r="AF802" s="1054"/>
      <c r="AG802" s="1054"/>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1054"/>
      <c r="AD803" s="1054"/>
      <c r="AE803" s="1054"/>
      <c r="AF803" s="1054"/>
      <c r="AG803" s="1054"/>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1054"/>
      <c r="AD804" s="1054"/>
      <c r="AE804" s="1054"/>
      <c r="AF804" s="1054"/>
      <c r="AG804" s="1054"/>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1054"/>
      <c r="AD805" s="1054"/>
      <c r="AE805" s="1054"/>
      <c r="AF805" s="1054"/>
      <c r="AG805" s="1054"/>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1054"/>
      <c r="AD806" s="1054"/>
      <c r="AE806" s="1054"/>
      <c r="AF806" s="1054"/>
      <c r="AG806" s="1054"/>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1054"/>
      <c r="AD807" s="1054"/>
      <c r="AE807" s="1054"/>
      <c r="AF807" s="1054"/>
      <c r="AG807" s="1054"/>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1054"/>
      <c r="AD808" s="1054"/>
      <c r="AE808" s="1054"/>
      <c r="AF808" s="1054"/>
      <c r="AG808" s="1054"/>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1054"/>
      <c r="AD809" s="1054"/>
      <c r="AE809" s="1054"/>
      <c r="AF809" s="1054"/>
      <c r="AG809" s="1054"/>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1054"/>
      <c r="AD810" s="1054"/>
      <c r="AE810" s="1054"/>
      <c r="AF810" s="1054"/>
      <c r="AG810" s="1054"/>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1054"/>
      <c r="AD811" s="1054"/>
      <c r="AE811" s="1054"/>
      <c r="AF811" s="1054"/>
      <c r="AG811" s="1054"/>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1054"/>
      <c r="AD812" s="1054"/>
      <c r="AE812" s="1054"/>
      <c r="AF812" s="1054"/>
      <c r="AG812" s="1054"/>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1054"/>
      <c r="AD813" s="1054"/>
      <c r="AE813" s="1054"/>
      <c r="AF813" s="1054"/>
      <c r="AG813" s="1054"/>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1054"/>
      <c r="AD814" s="1054"/>
      <c r="AE814" s="1054"/>
      <c r="AF814" s="1054"/>
      <c r="AG814" s="1054"/>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1054"/>
      <c r="AD815" s="1054"/>
      <c r="AE815" s="1054"/>
      <c r="AF815" s="1054"/>
      <c r="AG815" s="1054"/>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1054"/>
      <c r="AD816" s="1054"/>
      <c r="AE816" s="1054"/>
      <c r="AF816" s="1054"/>
      <c r="AG816" s="1054"/>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1054"/>
      <c r="AD817" s="1054"/>
      <c r="AE817" s="1054"/>
      <c r="AF817" s="1054"/>
      <c r="AG817" s="1054"/>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1054"/>
      <c r="AD818" s="1054"/>
      <c r="AE818" s="1054"/>
      <c r="AF818" s="1054"/>
      <c r="AG818" s="1054"/>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1054"/>
      <c r="AD819" s="1054"/>
      <c r="AE819" s="1054"/>
      <c r="AF819" s="1054"/>
      <c r="AG819" s="1054"/>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1054"/>
      <c r="AD820" s="1054"/>
      <c r="AE820" s="1054"/>
      <c r="AF820" s="1054"/>
      <c r="AG820" s="1054"/>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1054"/>
      <c r="AD821" s="1054"/>
      <c r="AE821" s="1054"/>
      <c r="AF821" s="1054"/>
      <c r="AG821" s="1054"/>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1054"/>
      <c r="AD822" s="1054"/>
      <c r="AE822" s="1054"/>
      <c r="AF822" s="1054"/>
      <c r="AG822" s="1054"/>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1054"/>
      <c r="AD823" s="1054"/>
      <c r="AE823" s="1054"/>
      <c r="AF823" s="1054"/>
      <c r="AG823" s="1054"/>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1054"/>
      <c r="AD824" s="1054"/>
      <c r="AE824" s="1054"/>
      <c r="AF824" s="1054"/>
      <c r="AG824" s="1054"/>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1054"/>
      <c r="AD825" s="1054"/>
      <c r="AE825" s="1054"/>
      <c r="AF825" s="1054"/>
      <c r="AG825" s="1054"/>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5"/>
      <c r="AP828" s="426" t="s">
        <v>298</v>
      </c>
      <c r="AQ828" s="426"/>
      <c r="AR828" s="426"/>
      <c r="AS828" s="426"/>
      <c r="AT828" s="426"/>
      <c r="AU828" s="426"/>
      <c r="AV828" s="426"/>
      <c r="AW828" s="426"/>
      <c r="AX828" s="426"/>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1054"/>
      <c r="AD829" s="1054"/>
      <c r="AE829" s="1054"/>
      <c r="AF829" s="1054"/>
      <c r="AG829" s="1054"/>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1054"/>
      <c r="AD830" s="1054"/>
      <c r="AE830" s="1054"/>
      <c r="AF830" s="1054"/>
      <c r="AG830" s="1054"/>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1054"/>
      <c r="AD831" s="1054"/>
      <c r="AE831" s="1054"/>
      <c r="AF831" s="1054"/>
      <c r="AG831" s="1054"/>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1054"/>
      <c r="AD832" s="1054"/>
      <c r="AE832" s="1054"/>
      <c r="AF832" s="1054"/>
      <c r="AG832" s="1054"/>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1054"/>
      <c r="AD833" s="1054"/>
      <c r="AE833" s="1054"/>
      <c r="AF833" s="1054"/>
      <c r="AG833" s="1054"/>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1054"/>
      <c r="AD834" s="1054"/>
      <c r="AE834" s="1054"/>
      <c r="AF834" s="1054"/>
      <c r="AG834" s="1054"/>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1054"/>
      <c r="AD835" s="1054"/>
      <c r="AE835" s="1054"/>
      <c r="AF835" s="1054"/>
      <c r="AG835" s="1054"/>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1054"/>
      <c r="AD836" s="1054"/>
      <c r="AE836" s="1054"/>
      <c r="AF836" s="1054"/>
      <c r="AG836" s="1054"/>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1054"/>
      <c r="AD837" s="1054"/>
      <c r="AE837" s="1054"/>
      <c r="AF837" s="1054"/>
      <c r="AG837" s="1054"/>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1054"/>
      <c r="AD838" s="1054"/>
      <c r="AE838" s="1054"/>
      <c r="AF838" s="1054"/>
      <c r="AG838" s="1054"/>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1054"/>
      <c r="AD839" s="1054"/>
      <c r="AE839" s="1054"/>
      <c r="AF839" s="1054"/>
      <c r="AG839" s="1054"/>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1054"/>
      <c r="AD840" s="1054"/>
      <c r="AE840" s="1054"/>
      <c r="AF840" s="1054"/>
      <c r="AG840" s="1054"/>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1054"/>
      <c r="AD841" s="1054"/>
      <c r="AE841" s="1054"/>
      <c r="AF841" s="1054"/>
      <c r="AG841" s="1054"/>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1054"/>
      <c r="AD842" s="1054"/>
      <c r="AE842" s="1054"/>
      <c r="AF842" s="1054"/>
      <c r="AG842" s="1054"/>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1054"/>
      <c r="AD843" s="1054"/>
      <c r="AE843" s="1054"/>
      <c r="AF843" s="1054"/>
      <c r="AG843" s="1054"/>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1054"/>
      <c r="AD844" s="1054"/>
      <c r="AE844" s="1054"/>
      <c r="AF844" s="1054"/>
      <c r="AG844" s="1054"/>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1054"/>
      <c r="AD845" s="1054"/>
      <c r="AE845" s="1054"/>
      <c r="AF845" s="1054"/>
      <c r="AG845" s="1054"/>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1054"/>
      <c r="AD846" s="1054"/>
      <c r="AE846" s="1054"/>
      <c r="AF846" s="1054"/>
      <c r="AG846" s="1054"/>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1054"/>
      <c r="AD847" s="1054"/>
      <c r="AE847" s="1054"/>
      <c r="AF847" s="1054"/>
      <c r="AG847" s="1054"/>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1054"/>
      <c r="AD848" s="1054"/>
      <c r="AE848" s="1054"/>
      <c r="AF848" s="1054"/>
      <c r="AG848" s="1054"/>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1054"/>
      <c r="AD849" s="1054"/>
      <c r="AE849" s="1054"/>
      <c r="AF849" s="1054"/>
      <c r="AG849" s="1054"/>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1054"/>
      <c r="AD850" s="1054"/>
      <c r="AE850" s="1054"/>
      <c r="AF850" s="1054"/>
      <c r="AG850" s="1054"/>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1054"/>
      <c r="AD851" s="1054"/>
      <c r="AE851" s="1054"/>
      <c r="AF851" s="1054"/>
      <c r="AG851" s="1054"/>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1054"/>
      <c r="AD852" s="1054"/>
      <c r="AE852" s="1054"/>
      <c r="AF852" s="1054"/>
      <c r="AG852" s="1054"/>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1054"/>
      <c r="AD853" s="1054"/>
      <c r="AE853" s="1054"/>
      <c r="AF853" s="1054"/>
      <c r="AG853" s="1054"/>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1054"/>
      <c r="AD854" s="1054"/>
      <c r="AE854" s="1054"/>
      <c r="AF854" s="1054"/>
      <c r="AG854" s="1054"/>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1054"/>
      <c r="AD855" s="1054"/>
      <c r="AE855" s="1054"/>
      <c r="AF855" s="1054"/>
      <c r="AG855" s="1054"/>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1054"/>
      <c r="AD856" s="1054"/>
      <c r="AE856" s="1054"/>
      <c r="AF856" s="1054"/>
      <c r="AG856" s="1054"/>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1054"/>
      <c r="AD857" s="1054"/>
      <c r="AE857" s="1054"/>
      <c r="AF857" s="1054"/>
      <c r="AG857" s="1054"/>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1054"/>
      <c r="AD858" s="1054"/>
      <c r="AE858" s="1054"/>
      <c r="AF858" s="1054"/>
      <c r="AG858" s="1054"/>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5"/>
      <c r="AP861" s="426" t="s">
        <v>298</v>
      </c>
      <c r="AQ861" s="426"/>
      <c r="AR861" s="426"/>
      <c r="AS861" s="426"/>
      <c r="AT861" s="426"/>
      <c r="AU861" s="426"/>
      <c r="AV861" s="426"/>
      <c r="AW861" s="426"/>
      <c r="AX861" s="426"/>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1054"/>
      <c r="AD862" s="1054"/>
      <c r="AE862" s="1054"/>
      <c r="AF862" s="1054"/>
      <c r="AG862" s="1054"/>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1054"/>
      <c r="AD863" s="1054"/>
      <c r="AE863" s="1054"/>
      <c r="AF863" s="1054"/>
      <c r="AG863" s="1054"/>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1054"/>
      <c r="AD864" s="1054"/>
      <c r="AE864" s="1054"/>
      <c r="AF864" s="1054"/>
      <c r="AG864" s="1054"/>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1054"/>
      <c r="AD865" s="1054"/>
      <c r="AE865" s="1054"/>
      <c r="AF865" s="1054"/>
      <c r="AG865" s="1054"/>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1054"/>
      <c r="AD866" s="1054"/>
      <c r="AE866" s="1054"/>
      <c r="AF866" s="1054"/>
      <c r="AG866" s="1054"/>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1054"/>
      <c r="AD867" s="1054"/>
      <c r="AE867" s="1054"/>
      <c r="AF867" s="1054"/>
      <c r="AG867" s="1054"/>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1054"/>
      <c r="AD868" s="1054"/>
      <c r="AE868" s="1054"/>
      <c r="AF868" s="1054"/>
      <c r="AG868" s="1054"/>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1054"/>
      <c r="AD869" s="1054"/>
      <c r="AE869" s="1054"/>
      <c r="AF869" s="1054"/>
      <c r="AG869" s="1054"/>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1054"/>
      <c r="AD870" s="1054"/>
      <c r="AE870" s="1054"/>
      <c r="AF870" s="1054"/>
      <c r="AG870" s="1054"/>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1054"/>
      <c r="AD871" s="1054"/>
      <c r="AE871" s="1054"/>
      <c r="AF871" s="1054"/>
      <c r="AG871" s="1054"/>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1054"/>
      <c r="AD872" s="1054"/>
      <c r="AE872" s="1054"/>
      <c r="AF872" s="1054"/>
      <c r="AG872" s="1054"/>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1054"/>
      <c r="AD873" s="1054"/>
      <c r="AE873" s="1054"/>
      <c r="AF873" s="1054"/>
      <c r="AG873" s="1054"/>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1054"/>
      <c r="AD874" s="1054"/>
      <c r="AE874" s="1054"/>
      <c r="AF874" s="1054"/>
      <c r="AG874" s="1054"/>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1054"/>
      <c r="AD875" s="1054"/>
      <c r="AE875" s="1054"/>
      <c r="AF875" s="1054"/>
      <c r="AG875" s="1054"/>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1054"/>
      <c r="AD876" s="1054"/>
      <c r="AE876" s="1054"/>
      <c r="AF876" s="1054"/>
      <c r="AG876" s="1054"/>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1054"/>
      <c r="AD877" s="1054"/>
      <c r="AE877" s="1054"/>
      <c r="AF877" s="1054"/>
      <c r="AG877" s="1054"/>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1054"/>
      <c r="AD878" s="1054"/>
      <c r="AE878" s="1054"/>
      <c r="AF878" s="1054"/>
      <c r="AG878" s="1054"/>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1054"/>
      <c r="AD879" s="1054"/>
      <c r="AE879" s="1054"/>
      <c r="AF879" s="1054"/>
      <c r="AG879" s="1054"/>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1054"/>
      <c r="AD880" s="1054"/>
      <c r="AE880" s="1054"/>
      <c r="AF880" s="1054"/>
      <c r="AG880" s="1054"/>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1054"/>
      <c r="AD881" s="1054"/>
      <c r="AE881" s="1054"/>
      <c r="AF881" s="1054"/>
      <c r="AG881" s="1054"/>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1054"/>
      <c r="AD882" s="1054"/>
      <c r="AE882" s="1054"/>
      <c r="AF882" s="1054"/>
      <c r="AG882" s="1054"/>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1054"/>
      <c r="AD883" s="1054"/>
      <c r="AE883" s="1054"/>
      <c r="AF883" s="1054"/>
      <c r="AG883" s="1054"/>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1054"/>
      <c r="AD884" s="1054"/>
      <c r="AE884" s="1054"/>
      <c r="AF884" s="1054"/>
      <c r="AG884" s="1054"/>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1054"/>
      <c r="AD885" s="1054"/>
      <c r="AE885" s="1054"/>
      <c r="AF885" s="1054"/>
      <c r="AG885" s="1054"/>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1054"/>
      <c r="AD886" s="1054"/>
      <c r="AE886" s="1054"/>
      <c r="AF886" s="1054"/>
      <c r="AG886" s="1054"/>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1054"/>
      <c r="AD887" s="1054"/>
      <c r="AE887" s="1054"/>
      <c r="AF887" s="1054"/>
      <c r="AG887" s="1054"/>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1054"/>
      <c r="AD888" s="1054"/>
      <c r="AE888" s="1054"/>
      <c r="AF888" s="1054"/>
      <c r="AG888" s="1054"/>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1054"/>
      <c r="AD889" s="1054"/>
      <c r="AE889" s="1054"/>
      <c r="AF889" s="1054"/>
      <c r="AG889" s="1054"/>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1054"/>
      <c r="AD890" s="1054"/>
      <c r="AE890" s="1054"/>
      <c r="AF890" s="1054"/>
      <c r="AG890" s="1054"/>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1054"/>
      <c r="AD891" s="1054"/>
      <c r="AE891" s="1054"/>
      <c r="AF891" s="1054"/>
      <c r="AG891" s="1054"/>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5"/>
      <c r="AP894" s="426" t="s">
        <v>298</v>
      </c>
      <c r="AQ894" s="426"/>
      <c r="AR894" s="426"/>
      <c r="AS894" s="426"/>
      <c r="AT894" s="426"/>
      <c r="AU894" s="426"/>
      <c r="AV894" s="426"/>
      <c r="AW894" s="426"/>
      <c r="AX894" s="426"/>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1054"/>
      <c r="AD895" s="1054"/>
      <c r="AE895" s="1054"/>
      <c r="AF895" s="1054"/>
      <c r="AG895" s="1054"/>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1054"/>
      <c r="AD896" s="1054"/>
      <c r="AE896" s="1054"/>
      <c r="AF896" s="1054"/>
      <c r="AG896" s="1054"/>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1054"/>
      <c r="AD897" s="1054"/>
      <c r="AE897" s="1054"/>
      <c r="AF897" s="1054"/>
      <c r="AG897" s="1054"/>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1054"/>
      <c r="AD898" s="1054"/>
      <c r="AE898" s="1054"/>
      <c r="AF898" s="1054"/>
      <c r="AG898" s="1054"/>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1054"/>
      <c r="AD899" s="1054"/>
      <c r="AE899" s="1054"/>
      <c r="AF899" s="1054"/>
      <c r="AG899" s="1054"/>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1054"/>
      <c r="AD900" s="1054"/>
      <c r="AE900" s="1054"/>
      <c r="AF900" s="1054"/>
      <c r="AG900" s="1054"/>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1054"/>
      <c r="AD901" s="1054"/>
      <c r="AE901" s="1054"/>
      <c r="AF901" s="1054"/>
      <c r="AG901" s="1054"/>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1054"/>
      <c r="AD902" s="1054"/>
      <c r="AE902" s="1054"/>
      <c r="AF902" s="1054"/>
      <c r="AG902" s="1054"/>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1054"/>
      <c r="AD903" s="1054"/>
      <c r="AE903" s="1054"/>
      <c r="AF903" s="1054"/>
      <c r="AG903" s="1054"/>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1054"/>
      <c r="AD904" s="1054"/>
      <c r="AE904" s="1054"/>
      <c r="AF904" s="1054"/>
      <c r="AG904" s="1054"/>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1054"/>
      <c r="AD905" s="1054"/>
      <c r="AE905" s="1054"/>
      <c r="AF905" s="1054"/>
      <c r="AG905" s="1054"/>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1054"/>
      <c r="AD906" s="1054"/>
      <c r="AE906" s="1054"/>
      <c r="AF906" s="1054"/>
      <c r="AG906" s="1054"/>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1054"/>
      <c r="AD907" s="1054"/>
      <c r="AE907" s="1054"/>
      <c r="AF907" s="1054"/>
      <c r="AG907" s="1054"/>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1054"/>
      <c r="AD908" s="1054"/>
      <c r="AE908" s="1054"/>
      <c r="AF908" s="1054"/>
      <c r="AG908" s="1054"/>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1054"/>
      <c r="AD909" s="1054"/>
      <c r="AE909" s="1054"/>
      <c r="AF909" s="1054"/>
      <c r="AG909" s="1054"/>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1054"/>
      <c r="AD910" s="1054"/>
      <c r="AE910" s="1054"/>
      <c r="AF910" s="1054"/>
      <c r="AG910" s="1054"/>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1054"/>
      <c r="AD911" s="1054"/>
      <c r="AE911" s="1054"/>
      <c r="AF911" s="1054"/>
      <c r="AG911" s="1054"/>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1054"/>
      <c r="AD912" s="1054"/>
      <c r="AE912" s="1054"/>
      <c r="AF912" s="1054"/>
      <c r="AG912" s="1054"/>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1054"/>
      <c r="AD913" s="1054"/>
      <c r="AE913" s="1054"/>
      <c r="AF913" s="1054"/>
      <c r="AG913" s="1054"/>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1054"/>
      <c r="AD914" s="1054"/>
      <c r="AE914" s="1054"/>
      <c r="AF914" s="1054"/>
      <c r="AG914" s="1054"/>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1054"/>
      <c r="AD915" s="1054"/>
      <c r="AE915" s="1054"/>
      <c r="AF915" s="1054"/>
      <c r="AG915" s="1054"/>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1054"/>
      <c r="AD916" s="1054"/>
      <c r="AE916" s="1054"/>
      <c r="AF916" s="1054"/>
      <c r="AG916" s="1054"/>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1054"/>
      <c r="AD917" s="1054"/>
      <c r="AE917" s="1054"/>
      <c r="AF917" s="1054"/>
      <c r="AG917" s="1054"/>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1054"/>
      <c r="AD918" s="1054"/>
      <c r="AE918" s="1054"/>
      <c r="AF918" s="1054"/>
      <c r="AG918" s="1054"/>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1054"/>
      <c r="AD919" s="1054"/>
      <c r="AE919" s="1054"/>
      <c r="AF919" s="1054"/>
      <c r="AG919" s="1054"/>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1054"/>
      <c r="AD920" s="1054"/>
      <c r="AE920" s="1054"/>
      <c r="AF920" s="1054"/>
      <c r="AG920" s="1054"/>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1054"/>
      <c r="AD921" s="1054"/>
      <c r="AE921" s="1054"/>
      <c r="AF921" s="1054"/>
      <c r="AG921" s="1054"/>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1054"/>
      <c r="AD922" s="1054"/>
      <c r="AE922" s="1054"/>
      <c r="AF922" s="1054"/>
      <c r="AG922" s="1054"/>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1054"/>
      <c r="AD923" s="1054"/>
      <c r="AE923" s="1054"/>
      <c r="AF923" s="1054"/>
      <c r="AG923" s="1054"/>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1054"/>
      <c r="AD924" s="1054"/>
      <c r="AE924" s="1054"/>
      <c r="AF924" s="1054"/>
      <c r="AG924" s="1054"/>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5"/>
      <c r="AP927" s="426" t="s">
        <v>298</v>
      </c>
      <c r="AQ927" s="426"/>
      <c r="AR927" s="426"/>
      <c r="AS927" s="426"/>
      <c r="AT927" s="426"/>
      <c r="AU927" s="426"/>
      <c r="AV927" s="426"/>
      <c r="AW927" s="426"/>
      <c r="AX927" s="426"/>
      <c r="AY927" s="34">
        <f t="shared" ref="AY927:AY928" si="25">$AY$925</f>
        <v>0</v>
      </c>
    </row>
    <row r="928" spans="1:51" ht="26.25" customHeight="1" x14ac:dyDescent="0.15">
      <c r="A928" s="1055">
        <v>1</v>
      </c>
      <c r="B928" s="1055">
        <v>1</v>
      </c>
      <c r="C928" s="423"/>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1054"/>
      <c r="AD928" s="1054"/>
      <c r="AE928" s="1054"/>
      <c r="AF928" s="1054"/>
      <c r="AG928" s="1054"/>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1054"/>
      <c r="AD929" s="1054"/>
      <c r="AE929" s="1054"/>
      <c r="AF929" s="1054"/>
      <c r="AG929" s="1054"/>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1054"/>
      <c r="AD930" s="1054"/>
      <c r="AE930" s="1054"/>
      <c r="AF930" s="1054"/>
      <c r="AG930" s="1054"/>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1054"/>
      <c r="AD931" s="1054"/>
      <c r="AE931" s="1054"/>
      <c r="AF931" s="1054"/>
      <c r="AG931" s="1054"/>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1054"/>
      <c r="AD932" s="1054"/>
      <c r="AE932" s="1054"/>
      <c r="AF932" s="1054"/>
      <c r="AG932" s="1054"/>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1054"/>
      <c r="AD933" s="1054"/>
      <c r="AE933" s="1054"/>
      <c r="AF933" s="1054"/>
      <c r="AG933" s="1054"/>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1054"/>
      <c r="AD934" s="1054"/>
      <c r="AE934" s="1054"/>
      <c r="AF934" s="1054"/>
      <c r="AG934" s="1054"/>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1054"/>
      <c r="AD935" s="1054"/>
      <c r="AE935" s="1054"/>
      <c r="AF935" s="1054"/>
      <c r="AG935" s="1054"/>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1054"/>
      <c r="AD936" s="1054"/>
      <c r="AE936" s="1054"/>
      <c r="AF936" s="1054"/>
      <c r="AG936" s="1054"/>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1054"/>
      <c r="AD937" s="1054"/>
      <c r="AE937" s="1054"/>
      <c r="AF937" s="1054"/>
      <c r="AG937" s="1054"/>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1054"/>
      <c r="AD938" s="1054"/>
      <c r="AE938" s="1054"/>
      <c r="AF938" s="1054"/>
      <c r="AG938" s="1054"/>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1054"/>
      <c r="AD939" s="1054"/>
      <c r="AE939" s="1054"/>
      <c r="AF939" s="1054"/>
      <c r="AG939" s="1054"/>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1054"/>
      <c r="AD940" s="1054"/>
      <c r="AE940" s="1054"/>
      <c r="AF940" s="1054"/>
      <c r="AG940" s="1054"/>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1054"/>
      <c r="AD941" s="1054"/>
      <c r="AE941" s="1054"/>
      <c r="AF941" s="1054"/>
      <c r="AG941" s="1054"/>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1054"/>
      <c r="AD942" s="1054"/>
      <c r="AE942" s="1054"/>
      <c r="AF942" s="1054"/>
      <c r="AG942" s="1054"/>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1054"/>
      <c r="AD943" s="1054"/>
      <c r="AE943" s="1054"/>
      <c r="AF943" s="1054"/>
      <c r="AG943" s="1054"/>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1054"/>
      <c r="AD944" s="1054"/>
      <c r="AE944" s="1054"/>
      <c r="AF944" s="1054"/>
      <c r="AG944" s="1054"/>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1054"/>
      <c r="AD945" s="1054"/>
      <c r="AE945" s="1054"/>
      <c r="AF945" s="1054"/>
      <c r="AG945" s="1054"/>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1054"/>
      <c r="AD946" s="1054"/>
      <c r="AE946" s="1054"/>
      <c r="AF946" s="1054"/>
      <c r="AG946" s="1054"/>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1054"/>
      <c r="AD947" s="1054"/>
      <c r="AE947" s="1054"/>
      <c r="AF947" s="1054"/>
      <c r="AG947" s="1054"/>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1054"/>
      <c r="AD948" s="1054"/>
      <c r="AE948" s="1054"/>
      <c r="AF948" s="1054"/>
      <c r="AG948" s="1054"/>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1054"/>
      <c r="AD949" s="1054"/>
      <c r="AE949" s="1054"/>
      <c r="AF949" s="1054"/>
      <c r="AG949" s="1054"/>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1054"/>
      <c r="AD950" s="1054"/>
      <c r="AE950" s="1054"/>
      <c r="AF950" s="1054"/>
      <c r="AG950" s="1054"/>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1054"/>
      <c r="AD951" s="1054"/>
      <c r="AE951" s="1054"/>
      <c r="AF951" s="1054"/>
      <c r="AG951" s="1054"/>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1054"/>
      <c r="AD952" s="1054"/>
      <c r="AE952" s="1054"/>
      <c r="AF952" s="1054"/>
      <c r="AG952" s="1054"/>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1054"/>
      <c r="AD953" s="1054"/>
      <c r="AE953" s="1054"/>
      <c r="AF953" s="1054"/>
      <c r="AG953" s="1054"/>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1054"/>
      <c r="AD954" s="1054"/>
      <c r="AE954" s="1054"/>
      <c r="AF954" s="1054"/>
      <c r="AG954" s="1054"/>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1054"/>
      <c r="AD955" s="1054"/>
      <c r="AE955" s="1054"/>
      <c r="AF955" s="1054"/>
      <c r="AG955" s="1054"/>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1054"/>
      <c r="AD956" s="1054"/>
      <c r="AE956" s="1054"/>
      <c r="AF956" s="1054"/>
      <c r="AG956" s="1054"/>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1054"/>
      <c r="AD957" s="1054"/>
      <c r="AE957" s="1054"/>
      <c r="AF957" s="1054"/>
      <c r="AG957" s="1054"/>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5"/>
      <c r="AP960" s="426" t="s">
        <v>298</v>
      </c>
      <c r="AQ960" s="426"/>
      <c r="AR960" s="426"/>
      <c r="AS960" s="426"/>
      <c r="AT960" s="426"/>
      <c r="AU960" s="426"/>
      <c r="AV960" s="426"/>
      <c r="AW960" s="426"/>
      <c r="AX960" s="426"/>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1054"/>
      <c r="AD961" s="1054"/>
      <c r="AE961" s="1054"/>
      <c r="AF961" s="1054"/>
      <c r="AG961" s="1054"/>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1054"/>
      <c r="AD962" s="1054"/>
      <c r="AE962" s="1054"/>
      <c r="AF962" s="1054"/>
      <c r="AG962" s="1054"/>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1054"/>
      <c r="AD963" s="1054"/>
      <c r="AE963" s="1054"/>
      <c r="AF963" s="1054"/>
      <c r="AG963" s="1054"/>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1054"/>
      <c r="AD964" s="1054"/>
      <c r="AE964" s="1054"/>
      <c r="AF964" s="1054"/>
      <c r="AG964" s="1054"/>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1054"/>
      <c r="AD965" s="1054"/>
      <c r="AE965" s="1054"/>
      <c r="AF965" s="1054"/>
      <c r="AG965" s="1054"/>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1054"/>
      <c r="AD966" s="1054"/>
      <c r="AE966" s="1054"/>
      <c r="AF966" s="1054"/>
      <c r="AG966" s="1054"/>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1054"/>
      <c r="AD967" s="1054"/>
      <c r="AE967" s="1054"/>
      <c r="AF967" s="1054"/>
      <c r="AG967" s="1054"/>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1054"/>
      <c r="AD968" s="1054"/>
      <c r="AE968" s="1054"/>
      <c r="AF968" s="1054"/>
      <c r="AG968" s="1054"/>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1054"/>
      <c r="AD969" s="1054"/>
      <c r="AE969" s="1054"/>
      <c r="AF969" s="1054"/>
      <c r="AG969" s="1054"/>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1054"/>
      <c r="AD970" s="1054"/>
      <c r="AE970" s="1054"/>
      <c r="AF970" s="1054"/>
      <c r="AG970" s="1054"/>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1054"/>
      <c r="AD971" s="1054"/>
      <c r="AE971" s="1054"/>
      <c r="AF971" s="1054"/>
      <c r="AG971" s="1054"/>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1054"/>
      <c r="AD972" s="1054"/>
      <c r="AE972" s="1054"/>
      <c r="AF972" s="1054"/>
      <c r="AG972" s="1054"/>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1054"/>
      <c r="AD973" s="1054"/>
      <c r="AE973" s="1054"/>
      <c r="AF973" s="1054"/>
      <c r="AG973" s="1054"/>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1054"/>
      <c r="AD974" s="1054"/>
      <c r="AE974" s="1054"/>
      <c r="AF974" s="1054"/>
      <c r="AG974" s="1054"/>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1054"/>
      <c r="AD975" s="1054"/>
      <c r="AE975" s="1054"/>
      <c r="AF975" s="1054"/>
      <c r="AG975" s="1054"/>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1054"/>
      <c r="AD976" s="1054"/>
      <c r="AE976" s="1054"/>
      <c r="AF976" s="1054"/>
      <c r="AG976" s="1054"/>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1054"/>
      <c r="AD977" s="1054"/>
      <c r="AE977" s="1054"/>
      <c r="AF977" s="1054"/>
      <c r="AG977" s="1054"/>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1054"/>
      <c r="AD978" s="1054"/>
      <c r="AE978" s="1054"/>
      <c r="AF978" s="1054"/>
      <c r="AG978" s="1054"/>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1054"/>
      <c r="AD979" s="1054"/>
      <c r="AE979" s="1054"/>
      <c r="AF979" s="1054"/>
      <c r="AG979" s="1054"/>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1054"/>
      <c r="AD980" s="1054"/>
      <c r="AE980" s="1054"/>
      <c r="AF980" s="1054"/>
      <c r="AG980" s="1054"/>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1054"/>
      <c r="AD981" s="1054"/>
      <c r="AE981" s="1054"/>
      <c r="AF981" s="1054"/>
      <c r="AG981" s="1054"/>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1054"/>
      <c r="AD982" s="1054"/>
      <c r="AE982" s="1054"/>
      <c r="AF982" s="1054"/>
      <c r="AG982" s="1054"/>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1054"/>
      <c r="AD983" s="1054"/>
      <c r="AE983" s="1054"/>
      <c r="AF983" s="1054"/>
      <c r="AG983" s="1054"/>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1054"/>
      <c r="AD984" s="1054"/>
      <c r="AE984" s="1054"/>
      <c r="AF984" s="1054"/>
      <c r="AG984" s="1054"/>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1054"/>
      <c r="AD985" s="1054"/>
      <c r="AE985" s="1054"/>
      <c r="AF985" s="1054"/>
      <c r="AG985" s="1054"/>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1054"/>
      <c r="AD986" s="1054"/>
      <c r="AE986" s="1054"/>
      <c r="AF986" s="1054"/>
      <c r="AG986" s="1054"/>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1054"/>
      <c r="AD987" s="1054"/>
      <c r="AE987" s="1054"/>
      <c r="AF987" s="1054"/>
      <c r="AG987" s="1054"/>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1054"/>
      <c r="AD988" s="1054"/>
      <c r="AE988" s="1054"/>
      <c r="AF988" s="1054"/>
      <c r="AG988" s="1054"/>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1054"/>
      <c r="AD989" s="1054"/>
      <c r="AE989" s="1054"/>
      <c r="AF989" s="1054"/>
      <c r="AG989" s="1054"/>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1054"/>
      <c r="AD990" s="1054"/>
      <c r="AE990" s="1054"/>
      <c r="AF990" s="1054"/>
      <c r="AG990" s="1054"/>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5"/>
      <c r="AP993" s="426" t="s">
        <v>298</v>
      </c>
      <c r="AQ993" s="426"/>
      <c r="AR993" s="426"/>
      <c r="AS993" s="426"/>
      <c r="AT993" s="426"/>
      <c r="AU993" s="426"/>
      <c r="AV993" s="426"/>
      <c r="AW993" s="426"/>
      <c r="AX993" s="426"/>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1054"/>
      <c r="AD994" s="1054"/>
      <c r="AE994" s="1054"/>
      <c r="AF994" s="1054"/>
      <c r="AG994" s="1054"/>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1054"/>
      <c r="AD995" s="1054"/>
      <c r="AE995" s="1054"/>
      <c r="AF995" s="1054"/>
      <c r="AG995" s="1054"/>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1054"/>
      <c r="AD996" s="1054"/>
      <c r="AE996" s="1054"/>
      <c r="AF996" s="1054"/>
      <c r="AG996" s="1054"/>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1054"/>
      <c r="AD997" s="1054"/>
      <c r="AE997" s="1054"/>
      <c r="AF997" s="1054"/>
      <c r="AG997" s="1054"/>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1054"/>
      <c r="AD998" s="1054"/>
      <c r="AE998" s="1054"/>
      <c r="AF998" s="1054"/>
      <c r="AG998" s="1054"/>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1054"/>
      <c r="AD999" s="1054"/>
      <c r="AE999" s="1054"/>
      <c r="AF999" s="1054"/>
      <c r="AG999" s="1054"/>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1054"/>
      <c r="AD1000" s="1054"/>
      <c r="AE1000" s="1054"/>
      <c r="AF1000" s="1054"/>
      <c r="AG1000" s="1054"/>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1054"/>
      <c r="AD1001" s="1054"/>
      <c r="AE1001" s="1054"/>
      <c r="AF1001" s="1054"/>
      <c r="AG1001" s="1054"/>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1054"/>
      <c r="AD1002" s="1054"/>
      <c r="AE1002" s="1054"/>
      <c r="AF1002" s="1054"/>
      <c r="AG1002" s="1054"/>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1054"/>
      <c r="AD1003" s="1054"/>
      <c r="AE1003" s="1054"/>
      <c r="AF1003" s="1054"/>
      <c r="AG1003" s="1054"/>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1054"/>
      <c r="AD1004" s="1054"/>
      <c r="AE1004" s="1054"/>
      <c r="AF1004" s="1054"/>
      <c r="AG1004" s="1054"/>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1054"/>
      <c r="AD1005" s="1054"/>
      <c r="AE1005" s="1054"/>
      <c r="AF1005" s="1054"/>
      <c r="AG1005" s="1054"/>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1054"/>
      <c r="AD1006" s="1054"/>
      <c r="AE1006" s="1054"/>
      <c r="AF1006" s="1054"/>
      <c r="AG1006" s="1054"/>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1054"/>
      <c r="AD1007" s="1054"/>
      <c r="AE1007" s="1054"/>
      <c r="AF1007" s="1054"/>
      <c r="AG1007" s="1054"/>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1054"/>
      <c r="AD1008" s="1054"/>
      <c r="AE1008" s="1054"/>
      <c r="AF1008" s="1054"/>
      <c r="AG1008" s="1054"/>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1054"/>
      <c r="AD1009" s="1054"/>
      <c r="AE1009" s="1054"/>
      <c r="AF1009" s="1054"/>
      <c r="AG1009" s="1054"/>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1054"/>
      <c r="AD1010" s="1054"/>
      <c r="AE1010" s="1054"/>
      <c r="AF1010" s="1054"/>
      <c r="AG1010" s="1054"/>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1054"/>
      <c r="AD1011" s="1054"/>
      <c r="AE1011" s="1054"/>
      <c r="AF1011" s="1054"/>
      <c r="AG1011" s="1054"/>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1054"/>
      <c r="AD1012" s="1054"/>
      <c r="AE1012" s="1054"/>
      <c r="AF1012" s="1054"/>
      <c r="AG1012" s="1054"/>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1054"/>
      <c r="AD1013" s="1054"/>
      <c r="AE1013" s="1054"/>
      <c r="AF1013" s="1054"/>
      <c r="AG1013" s="1054"/>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1054"/>
      <c r="AD1014" s="1054"/>
      <c r="AE1014" s="1054"/>
      <c r="AF1014" s="1054"/>
      <c r="AG1014" s="1054"/>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1054"/>
      <c r="AD1015" s="1054"/>
      <c r="AE1015" s="1054"/>
      <c r="AF1015" s="1054"/>
      <c r="AG1015" s="1054"/>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1054"/>
      <c r="AD1016" s="1054"/>
      <c r="AE1016" s="1054"/>
      <c r="AF1016" s="1054"/>
      <c r="AG1016" s="1054"/>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1054"/>
      <c r="AD1017" s="1054"/>
      <c r="AE1017" s="1054"/>
      <c r="AF1017" s="1054"/>
      <c r="AG1017" s="1054"/>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1054"/>
      <c r="AD1018" s="1054"/>
      <c r="AE1018" s="1054"/>
      <c r="AF1018" s="1054"/>
      <c r="AG1018" s="1054"/>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1054"/>
      <c r="AD1019" s="1054"/>
      <c r="AE1019" s="1054"/>
      <c r="AF1019" s="1054"/>
      <c r="AG1019" s="1054"/>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1054"/>
      <c r="AD1020" s="1054"/>
      <c r="AE1020" s="1054"/>
      <c r="AF1020" s="1054"/>
      <c r="AG1020" s="1054"/>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1054"/>
      <c r="AD1021" s="1054"/>
      <c r="AE1021" s="1054"/>
      <c r="AF1021" s="1054"/>
      <c r="AG1021" s="1054"/>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1054"/>
      <c r="AD1022" s="1054"/>
      <c r="AE1022" s="1054"/>
      <c r="AF1022" s="1054"/>
      <c r="AG1022" s="1054"/>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1054"/>
      <c r="AD1023" s="1054"/>
      <c r="AE1023" s="1054"/>
      <c r="AF1023" s="1054"/>
      <c r="AG1023" s="1054"/>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1054"/>
      <c r="AD1027" s="1054"/>
      <c r="AE1027" s="1054"/>
      <c r="AF1027" s="1054"/>
      <c r="AG1027" s="1054"/>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1054"/>
      <c r="AD1028" s="1054"/>
      <c r="AE1028" s="1054"/>
      <c r="AF1028" s="1054"/>
      <c r="AG1028" s="1054"/>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1054"/>
      <c r="AD1029" s="1054"/>
      <c r="AE1029" s="1054"/>
      <c r="AF1029" s="1054"/>
      <c r="AG1029" s="1054"/>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1054"/>
      <c r="AD1030" s="1054"/>
      <c r="AE1030" s="1054"/>
      <c r="AF1030" s="1054"/>
      <c r="AG1030" s="1054"/>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1054"/>
      <c r="AD1031" s="1054"/>
      <c r="AE1031" s="1054"/>
      <c r="AF1031" s="1054"/>
      <c r="AG1031" s="1054"/>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1054"/>
      <c r="AD1032" s="1054"/>
      <c r="AE1032" s="1054"/>
      <c r="AF1032" s="1054"/>
      <c r="AG1032" s="1054"/>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1054"/>
      <c r="AD1033" s="1054"/>
      <c r="AE1033" s="1054"/>
      <c r="AF1033" s="1054"/>
      <c r="AG1033" s="1054"/>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1054"/>
      <c r="AD1034" s="1054"/>
      <c r="AE1034" s="1054"/>
      <c r="AF1034" s="1054"/>
      <c r="AG1034" s="1054"/>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1054"/>
      <c r="AD1035" s="1054"/>
      <c r="AE1035" s="1054"/>
      <c r="AF1035" s="1054"/>
      <c r="AG1035" s="1054"/>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1054"/>
      <c r="AD1036" s="1054"/>
      <c r="AE1036" s="1054"/>
      <c r="AF1036" s="1054"/>
      <c r="AG1036" s="1054"/>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1054"/>
      <c r="AD1037" s="1054"/>
      <c r="AE1037" s="1054"/>
      <c r="AF1037" s="1054"/>
      <c r="AG1037" s="1054"/>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1054"/>
      <c r="AD1038" s="1054"/>
      <c r="AE1038" s="1054"/>
      <c r="AF1038" s="1054"/>
      <c r="AG1038" s="1054"/>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1054"/>
      <c r="AD1039" s="1054"/>
      <c r="AE1039" s="1054"/>
      <c r="AF1039" s="1054"/>
      <c r="AG1039" s="1054"/>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1054"/>
      <c r="AD1040" s="1054"/>
      <c r="AE1040" s="1054"/>
      <c r="AF1040" s="1054"/>
      <c r="AG1040" s="1054"/>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1054"/>
      <c r="AD1041" s="1054"/>
      <c r="AE1041" s="1054"/>
      <c r="AF1041" s="1054"/>
      <c r="AG1041" s="1054"/>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1054"/>
      <c r="AD1042" s="1054"/>
      <c r="AE1042" s="1054"/>
      <c r="AF1042" s="1054"/>
      <c r="AG1042" s="1054"/>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1054"/>
      <c r="AD1043" s="1054"/>
      <c r="AE1043" s="1054"/>
      <c r="AF1043" s="1054"/>
      <c r="AG1043" s="1054"/>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1054"/>
      <c r="AD1044" s="1054"/>
      <c r="AE1044" s="1054"/>
      <c r="AF1044" s="1054"/>
      <c r="AG1044" s="1054"/>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1054"/>
      <c r="AD1045" s="1054"/>
      <c r="AE1045" s="1054"/>
      <c r="AF1045" s="1054"/>
      <c r="AG1045" s="1054"/>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1054"/>
      <c r="AD1046" s="1054"/>
      <c r="AE1046" s="1054"/>
      <c r="AF1046" s="1054"/>
      <c r="AG1046" s="1054"/>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1054"/>
      <c r="AD1047" s="1054"/>
      <c r="AE1047" s="1054"/>
      <c r="AF1047" s="1054"/>
      <c r="AG1047" s="1054"/>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1054"/>
      <c r="AD1048" s="1054"/>
      <c r="AE1048" s="1054"/>
      <c r="AF1048" s="1054"/>
      <c r="AG1048" s="1054"/>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1054"/>
      <c r="AD1049" s="1054"/>
      <c r="AE1049" s="1054"/>
      <c r="AF1049" s="1054"/>
      <c r="AG1049" s="1054"/>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1054"/>
      <c r="AD1050" s="1054"/>
      <c r="AE1050" s="1054"/>
      <c r="AF1050" s="1054"/>
      <c r="AG1050" s="1054"/>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1054"/>
      <c r="AD1051" s="1054"/>
      <c r="AE1051" s="1054"/>
      <c r="AF1051" s="1054"/>
      <c r="AG1051" s="1054"/>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1054"/>
      <c r="AD1052" s="1054"/>
      <c r="AE1052" s="1054"/>
      <c r="AF1052" s="1054"/>
      <c r="AG1052" s="1054"/>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1054"/>
      <c r="AD1053" s="1054"/>
      <c r="AE1053" s="1054"/>
      <c r="AF1053" s="1054"/>
      <c r="AG1053" s="1054"/>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1054"/>
      <c r="AD1054" s="1054"/>
      <c r="AE1054" s="1054"/>
      <c r="AF1054" s="1054"/>
      <c r="AG1054" s="1054"/>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1054"/>
      <c r="AD1055" s="1054"/>
      <c r="AE1055" s="1054"/>
      <c r="AF1055" s="1054"/>
      <c r="AG1055" s="1054"/>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1054"/>
      <c r="AD1056" s="1054"/>
      <c r="AE1056" s="1054"/>
      <c r="AF1056" s="1054"/>
      <c r="AG1056" s="1054"/>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1054"/>
      <c r="AD1060" s="1054"/>
      <c r="AE1060" s="1054"/>
      <c r="AF1060" s="1054"/>
      <c r="AG1060" s="1054"/>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1054"/>
      <c r="AD1061" s="1054"/>
      <c r="AE1061" s="1054"/>
      <c r="AF1061" s="1054"/>
      <c r="AG1061" s="1054"/>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1054"/>
      <c r="AD1062" s="1054"/>
      <c r="AE1062" s="1054"/>
      <c r="AF1062" s="1054"/>
      <c r="AG1062" s="1054"/>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1054"/>
      <c r="AD1063" s="1054"/>
      <c r="AE1063" s="1054"/>
      <c r="AF1063" s="1054"/>
      <c r="AG1063" s="1054"/>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1054"/>
      <c r="AD1064" s="1054"/>
      <c r="AE1064" s="1054"/>
      <c r="AF1064" s="1054"/>
      <c r="AG1064" s="1054"/>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1054"/>
      <c r="AD1065" s="1054"/>
      <c r="AE1065" s="1054"/>
      <c r="AF1065" s="1054"/>
      <c r="AG1065" s="1054"/>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1054"/>
      <c r="AD1066" s="1054"/>
      <c r="AE1066" s="1054"/>
      <c r="AF1066" s="1054"/>
      <c r="AG1066" s="1054"/>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1054"/>
      <c r="AD1067" s="1054"/>
      <c r="AE1067" s="1054"/>
      <c r="AF1067" s="1054"/>
      <c r="AG1067" s="1054"/>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1054"/>
      <c r="AD1068" s="1054"/>
      <c r="AE1068" s="1054"/>
      <c r="AF1068" s="1054"/>
      <c r="AG1068" s="1054"/>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1054"/>
      <c r="AD1069" s="1054"/>
      <c r="AE1069" s="1054"/>
      <c r="AF1069" s="1054"/>
      <c r="AG1069" s="1054"/>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1054"/>
      <c r="AD1070" s="1054"/>
      <c r="AE1070" s="1054"/>
      <c r="AF1070" s="1054"/>
      <c r="AG1070" s="1054"/>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1054"/>
      <c r="AD1071" s="1054"/>
      <c r="AE1071" s="1054"/>
      <c r="AF1071" s="1054"/>
      <c r="AG1071" s="1054"/>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1054"/>
      <c r="AD1072" s="1054"/>
      <c r="AE1072" s="1054"/>
      <c r="AF1072" s="1054"/>
      <c r="AG1072" s="1054"/>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1054"/>
      <c r="AD1073" s="1054"/>
      <c r="AE1073" s="1054"/>
      <c r="AF1073" s="1054"/>
      <c r="AG1073" s="1054"/>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1054"/>
      <c r="AD1074" s="1054"/>
      <c r="AE1074" s="1054"/>
      <c r="AF1074" s="1054"/>
      <c r="AG1074" s="1054"/>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1054"/>
      <c r="AD1075" s="1054"/>
      <c r="AE1075" s="1054"/>
      <c r="AF1075" s="1054"/>
      <c r="AG1075" s="1054"/>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1054"/>
      <c r="AD1076" s="1054"/>
      <c r="AE1076" s="1054"/>
      <c r="AF1076" s="1054"/>
      <c r="AG1076" s="1054"/>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1054"/>
      <c r="AD1077" s="1054"/>
      <c r="AE1077" s="1054"/>
      <c r="AF1077" s="1054"/>
      <c r="AG1077" s="1054"/>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1054"/>
      <c r="AD1078" s="1054"/>
      <c r="AE1078" s="1054"/>
      <c r="AF1078" s="1054"/>
      <c r="AG1078" s="1054"/>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1054"/>
      <c r="AD1079" s="1054"/>
      <c r="AE1079" s="1054"/>
      <c r="AF1079" s="1054"/>
      <c r="AG1079" s="1054"/>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1054"/>
      <c r="AD1080" s="1054"/>
      <c r="AE1080" s="1054"/>
      <c r="AF1080" s="1054"/>
      <c r="AG1080" s="1054"/>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1054"/>
      <c r="AD1081" s="1054"/>
      <c r="AE1081" s="1054"/>
      <c r="AF1081" s="1054"/>
      <c r="AG1081" s="1054"/>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1054"/>
      <c r="AD1082" s="1054"/>
      <c r="AE1082" s="1054"/>
      <c r="AF1082" s="1054"/>
      <c r="AG1082" s="1054"/>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1054"/>
      <c r="AD1083" s="1054"/>
      <c r="AE1083" s="1054"/>
      <c r="AF1083" s="1054"/>
      <c r="AG1083" s="1054"/>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1054"/>
      <c r="AD1084" s="1054"/>
      <c r="AE1084" s="1054"/>
      <c r="AF1084" s="1054"/>
      <c r="AG1084" s="1054"/>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1054"/>
      <c r="AD1085" s="1054"/>
      <c r="AE1085" s="1054"/>
      <c r="AF1085" s="1054"/>
      <c r="AG1085" s="1054"/>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1054"/>
      <c r="AD1086" s="1054"/>
      <c r="AE1086" s="1054"/>
      <c r="AF1086" s="1054"/>
      <c r="AG1086" s="1054"/>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1054"/>
      <c r="AD1087" s="1054"/>
      <c r="AE1087" s="1054"/>
      <c r="AF1087" s="1054"/>
      <c r="AG1087" s="1054"/>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1054"/>
      <c r="AD1088" s="1054"/>
      <c r="AE1088" s="1054"/>
      <c r="AF1088" s="1054"/>
      <c r="AG1088" s="1054"/>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1054"/>
      <c r="AD1089" s="1054"/>
      <c r="AE1089" s="1054"/>
      <c r="AF1089" s="1054"/>
      <c r="AG1089" s="1054"/>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1054"/>
      <c r="AD1093" s="1054"/>
      <c r="AE1093" s="1054"/>
      <c r="AF1093" s="1054"/>
      <c r="AG1093" s="1054"/>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1054"/>
      <c r="AD1094" s="1054"/>
      <c r="AE1094" s="1054"/>
      <c r="AF1094" s="1054"/>
      <c r="AG1094" s="1054"/>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1054"/>
      <c r="AD1095" s="1054"/>
      <c r="AE1095" s="1054"/>
      <c r="AF1095" s="1054"/>
      <c r="AG1095" s="1054"/>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1054"/>
      <c r="AD1096" s="1054"/>
      <c r="AE1096" s="1054"/>
      <c r="AF1096" s="1054"/>
      <c r="AG1096" s="1054"/>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1054"/>
      <c r="AD1097" s="1054"/>
      <c r="AE1097" s="1054"/>
      <c r="AF1097" s="1054"/>
      <c r="AG1097" s="1054"/>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1054"/>
      <c r="AD1098" s="1054"/>
      <c r="AE1098" s="1054"/>
      <c r="AF1098" s="1054"/>
      <c r="AG1098" s="1054"/>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1054"/>
      <c r="AD1099" s="1054"/>
      <c r="AE1099" s="1054"/>
      <c r="AF1099" s="1054"/>
      <c r="AG1099" s="1054"/>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1054"/>
      <c r="AD1100" s="1054"/>
      <c r="AE1100" s="1054"/>
      <c r="AF1100" s="1054"/>
      <c r="AG1100" s="1054"/>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1054"/>
      <c r="AD1101" s="1054"/>
      <c r="AE1101" s="1054"/>
      <c r="AF1101" s="1054"/>
      <c r="AG1101" s="1054"/>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1054"/>
      <c r="AD1102" s="1054"/>
      <c r="AE1102" s="1054"/>
      <c r="AF1102" s="1054"/>
      <c r="AG1102" s="1054"/>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1054"/>
      <c r="AD1103" s="1054"/>
      <c r="AE1103" s="1054"/>
      <c r="AF1103" s="1054"/>
      <c r="AG1103" s="1054"/>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1054"/>
      <c r="AD1104" s="1054"/>
      <c r="AE1104" s="1054"/>
      <c r="AF1104" s="1054"/>
      <c r="AG1104" s="1054"/>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1054"/>
      <c r="AD1105" s="1054"/>
      <c r="AE1105" s="1054"/>
      <c r="AF1105" s="1054"/>
      <c r="AG1105" s="1054"/>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1054"/>
      <c r="AD1106" s="1054"/>
      <c r="AE1106" s="1054"/>
      <c r="AF1106" s="1054"/>
      <c r="AG1106" s="1054"/>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1054"/>
      <c r="AD1107" s="1054"/>
      <c r="AE1107" s="1054"/>
      <c r="AF1107" s="1054"/>
      <c r="AG1107" s="1054"/>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1054"/>
      <c r="AD1108" s="1054"/>
      <c r="AE1108" s="1054"/>
      <c r="AF1108" s="1054"/>
      <c r="AG1108" s="1054"/>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1054"/>
      <c r="AD1109" s="1054"/>
      <c r="AE1109" s="1054"/>
      <c r="AF1109" s="1054"/>
      <c r="AG1109" s="1054"/>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1054"/>
      <c r="AD1110" s="1054"/>
      <c r="AE1110" s="1054"/>
      <c r="AF1110" s="1054"/>
      <c r="AG1110" s="1054"/>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1054"/>
      <c r="AD1111" s="1054"/>
      <c r="AE1111" s="1054"/>
      <c r="AF1111" s="1054"/>
      <c r="AG1111" s="1054"/>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1054"/>
      <c r="AD1112" s="1054"/>
      <c r="AE1112" s="1054"/>
      <c r="AF1112" s="1054"/>
      <c r="AG1112" s="1054"/>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1054"/>
      <c r="AD1113" s="1054"/>
      <c r="AE1113" s="1054"/>
      <c r="AF1113" s="1054"/>
      <c r="AG1113" s="1054"/>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1054"/>
      <c r="AD1114" s="1054"/>
      <c r="AE1114" s="1054"/>
      <c r="AF1114" s="1054"/>
      <c r="AG1114" s="1054"/>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1054"/>
      <c r="AD1115" s="1054"/>
      <c r="AE1115" s="1054"/>
      <c r="AF1115" s="1054"/>
      <c r="AG1115" s="1054"/>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1054"/>
      <c r="AD1116" s="1054"/>
      <c r="AE1116" s="1054"/>
      <c r="AF1116" s="1054"/>
      <c r="AG1116" s="1054"/>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1054"/>
      <c r="AD1117" s="1054"/>
      <c r="AE1117" s="1054"/>
      <c r="AF1117" s="1054"/>
      <c r="AG1117" s="1054"/>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1054"/>
      <c r="AD1118" s="1054"/>
      <c r="AE1118" s="1054"/>
      <c r="AF1118" s="1054"/>
      <c r="AG1118" s="1054"/>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1054"/>
      <c r="AD1119" s="1054"/>
      <c r="AE1119" s="1054"/>
      <c r="AF1119" s="1054"/>
      <c r="AG1119" s="1054"/>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1054"/>
      <c r="AD1120" s="1054"/>
      <c r="AE1120" s="1054"/>
      <c r="AF1120" s="1054"/>
      <c r="AG1120" s="1054"/>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1054"/>
      <c r="AD1121" s="1054"/>
      <c r="AE1121" s="1054"/>
      <c r="AF1121" s="1054"/>
      <c r="AG1121" s="1054"/>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1054"/>
      <c r="AD1122" s="1054"/>
      <c r="AE1122" s="1054"/>
      <c r="AF1122" s="1054"/>
      <c r="AG1122" s="1054"/>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1054"/>
      <c r="AD1126" s="1054"/>
      <c r="AE1126" s="1054"/>
      <c r="AF1126" s="1054"/>
      <c r="AG1126" s="1054"/>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1054"/>
      <c r="AD1127" s="1054"/>
      <c r="AE1127" s="1054"/>
      <c r="AF1127" s="1054"/>
      <c r="AG1127" s="1054"/>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1054"/>
      <c r="AD1128" s="1054"/>
      <c r="AE1128" s="1054"/>
      <c r="AF1128" s="1054"/>
      <c r="AG1128" s="1054"/>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1054"/>
      <c r="AD1129" s="1054"/>
      <c r="AE1129" s="1054"/>
      <c r="AF1129" s="1054"/>
      <c r="AG1129" s="1054"/>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1054"/>
      <c r="AD1130" s="1054"/>
      <c r="AE1130" s="1054"/>
      <c r="AF1130" s="1054"/>
      <c r="AG1130" s="1054"/>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1054"/>
      <c r="AD1131" s="1054"/>
      <c r="AE1131" s="1054"/>
      <c r="AF1131" s="1054"/>
      <c r="AG1131" s="1054"/>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1054"/>
      <c r="AD1132" s="1054"/>
      <c r="AE1132" s="1054"/>
      <c r="AF1132" s="1054"/>
      <c r="AG1132" s="1054"/>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1054"/>
      <c r="AD1133" s="1054"/>
      <c r="AE1133" s="1054"/>
      <c r="AF1133" s="1054"/>
      <c r="AG1133" s="1054"/>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1054"/>
      <c r="AD1134" s="1054"/>
      <c r="AE1134" s="1054"/>
      <c r="AF1134" s="1054"/>
      <c r="AG1134" s="1054"/>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1054"/>
      <c r="AD1135" s="1054"/>
      <c r="AE1135" s="1054"/>
      <c r="AF1135" s="1054"/>
      <c r="AG1135" s="1054"/>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1054"/>
      <c r="AD1136" s="1054"/>
      <c r="AE1136" s="1054"/>
      <c r="AF1136" s="1054"/>
      <c r="AG1136" s="1054"/>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1054"/>
      <c r="AD1137" s="1054"/>
      <c r="AE1137" s="1054"/>
      <c r="AF1137" s="1054"/>
      <c r="AG1137" s="1054"/>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1054"/>
      <c r="AD1138" s="1054"/>
      <c r="AE1138" s="1054"/>
      <c r="AF1138" s="1054"/>
      <c r="AG1138" s="1054"/>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1054"/>
      <c r="AD1139" s="1054"/>
      <c r="AE1139" s="1054"/>
      <c r="AF1139" s="1054"/>
      <c r="AG1139" s="1054"/>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1054"/>
      <c r="AD1140" s="1054"/>
      <c r="AE1140" s="1054"/>
      <c r="AF1140" s="1054"/>
      <c r="AG1140" s="1054"/>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1054"/>
      <c r="AD1141" s="1054"/>
      <c r="AE1141" s="1054"/>
      <c r="AF1141" s="1054"/>
      <c r="AG1141" s="1054"/>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1054"/>
      <c r="AD1142" s="1054"/>
      <c r="AE1142" s="1054"/>
      <c r="AF1142" s="1054"/>
      <c r="AG1142" s="1054"/>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1054"/>
      <c r="AD1143" s="1054"/>
      <c r="AE1143" s="1054"/>
      <c r="AF1143" s="1054"/>
      <c r="AG1143" s="1054"/>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1054"/>
      <c r="AD1144" s="1054"/>
      <c r="AE1144" s="1054"/>
      <c r="AF1144" s="1054"/>
      <c r="AG1144" s="1054"/>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1054"/>
      <c r="AD1145" s="1054"/>
      <c r="AE1145" s="1054"/>
      <c r="AF1145" s="1054"/>
      <c r="AG1145" s="1054"/>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1054"/>
      <c r="AD1146" s="1054"/>
      <c r="AE1146" s="1054"/>
      <c r="AF1146" s="1054"/>
      <c r="AG1146" s="1054"/>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1054"/>
      <c r="AD1147" s="1054"/>
      <c r="AE1147" s="1054"/>
      <c r="AF1147" s="1054"/>
      <c r="AG1147" s="1054"/>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1054"/>
      <c r="AD1148" s="1054"/>
      <c r="AE1148" s="1054"/>
      <c r="AF1148" s="1054"/>
      <c r="AG1148" s="1054"/>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1054"/>
      <c r="AD1149" s="1054"/>
      <c r="AE1149" s="1054"/>
      <c r="AF1149" s="1054"/>
      <c r="AG1149" s="1054"/>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1054"/>
      <c r="AD1150" s="1054"/>
      <c r="AE1150" s="1054"/>
      <c r="AF1150" s="1054"/>
      <c r="AG1150" s="1054"/>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1054"/>
      <c r="AD1151" s="1054"/>
      <c r="AE1151" s="1054"/>
      <c r="AF1151" s="1054"/>
      <c r="AG1151" s="1054"/>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1054"/>
      <c r="AD1152" s="1054"/>
      <c r="AE1152" s="1054"/>
      <c r="AF1152" s="1054"/>
      <c r="AG1152" s="1054"/>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1054"/>
      <c r="AD1153" s="1054"/>
      <c r="AE1153" s="1054"/>
      <c r="AF1153" s="1054"/>
      <c r="AG1153" s="1054"/>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1054"/>
      <c r="AD1154" s="1054"/>
      <c r="AE1154" s="1054"/>
      <c r="AF1154" s="1054"/>
      <c r="AG1154" s="1054"/>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1054"/>
      <c r="AD1155" s="1054"/>
      <c r="AE1155" s="1054"/>
      <c r="AF1155" s="1054"/>
      <c r="AG1155" s="1054"/>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1054"/>
      <c r="AD1159" s="1054"/>
      <c r="AE1159" s="1054"/>
      <c r="AF1159" s="1054"/>
      <c r="AG1159" s="1054"/>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1054"/>
      <c r="AD1160" s="1054"/>
      <c r="AE1160" s="1054"/>
      <c r="AF1160" s="1054"/>
      <c r="AG1160" s="1054"/>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1054"/>
      <c r="AD1161" s="1054"/>
      <c r="AE1161" s="1054"/>
      <c r="AF1161" s="1054"/>
      <c r="AG1161" s="1054"/>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1054"/>
      <c r="AD1162" s="1054"/>
      <c r="AE1162" s="1054"/>
      <c r="AF1162" s="1054"/>
      <c r="AG1162" s="1054"/>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1054"/>
      <c r="AD1163" s="1054"/>
      <c r="AE1163" s="1054"/>
      <c r="AF1163" s="1054"/>
      <c r="AG1163" s="1054"/>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1054"/>
      <c r="AD1164" s="1054"/>
      <c r="AE1164" s="1054"/>
      <c r="AF1164" s="1054"/>
      <c r="AG1164" s="1054"/>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1054"/>
      <c r="AD1165" s="1054"/>
      <c r="AE1165" s="1054"/>
      <c r="AF1165" s="1054"/>
      <c r="AG1165" s="1054"/>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1054"/>
      <c r="AD1166" s="1054"/>
      <c r="AE1166" s="1054"/>
      <c r="AF1166" s="1054"/>
      <c r="AG1166" s="1054"/>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1054"/>
      <c r="AD1167" s="1054"/>
      <c r="AE1167" s="1054"/>
      <c r="AF1167" s="1054"/>
      <c r="AG1167" s="1054"/>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1054"/>
      <c r="AD1168" s="1054"/>
      <c r="AE1168" s="1054"/>
      <c r="AF1168" s="1054"/>
      <c r="AG1168" s="1054"/>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1054"/>
      <c r="AD1169" s="1054"/>
      <c r="AE1169" s="1054"/>
      <c r="AF1169" s="1054"/>
      <c r="AG1169" s="1054"/>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1054"/>
      <c r="AD1170" s="1054"/>
      <c r="AE1170" s="1054"/>
      <c r="AF1170" s="1054"/>
      <c r="AG1170" s="1054"/>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1054"/>
      <c r="AD1171" s="1054"/>
      <c r="AE1171" s="1054"/>
      <c r="AF1171" s="1054"/>
      <c r="AG1171" s="1054"/>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1054"/>
      <c r="AD1172" s="1054"/>
      <c r="AE1172" s="1054"/>
      <c r="AF1172" s="1054"/>
      <c r="AG1172" s="1054"/>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1054"/>
      <c r="AD1173" s="1054"/>
      <c r="AE1173" s="1054"/>
      <c r="AF1173" s="1054"/>
      <c r="AG1173" s="1054"/>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1054"/>
      <c r="AD1174" s="1054"/>
      <c r="AE1174" s="1054"/>
      <c r="AF1174" s="1054"/>
      <c r="AG1174" s="1054"/>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1054"/>
      <c r="AD1175" s="1054"/>
      <c r="AE1175" s="1054"/>
      <c r="AF1175" s="1054"/>
      <c r="AG1175" s="1054"/>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1054"/>
      <c r="AD1176" s="1054"/>
      <c r="AE1176" s="1054"/>
      <c r="AF1176" s="1054"/>
      <c r="AG1176" s="1054"/>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1054"/>
      <c r="AD1177" s="1054"/>
      <c r="AE1177" s="1054"/>
      <c r="AF1177" s="1054"/>
      <c r="AG1177" s="1054"/>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1054"/>
      <c r="AD1178" s="1054"/>
      <c r="AE1178" s="1054"/>
      <c r="AF1178" s="1054"/>
      <c r="AG1178" s="1054"/>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1054"/>
      <c r="AD1179" s="1054"/>
      <c r="AE1179" s="1054"/>
      <c r="AF1179" s="1054"/>
      <c r="AG1179" s="1054"/>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1054"/>
      <c r="AD1180" s="1054"/>
      <c r="AE1180" s="1054"/>
      <c r="AF1180" s="1054"/>
      <c r="AG1180" s="1054"/>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1054"/>
      <c r="AD1181" s="1054"/>
      <c r="AE1181" s="1054"/>
      <c r="AF1181" s="1054"/>
      <c r="AG1181" s="1054"/>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1054"/>
      <c r="AD1182" s="1054"/>
      <c r="AE1182" s="1054"/>
      <c r="AF1182" s="1054"/>
      <c r="AG1182" s="1054"/>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1054"/>
      <c r="AD1183" s="1054"/>
      <c r="AE1183" s="1054"/>
      <c r="AF1183" s="1054"/>
      <c r="AG1183" s="1054"/>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1054"/>
      <c r="AD1184" s="1054"/>
      <c r="AE1184" s="1054"/>
      <c r="AF1184" s="1054"/>
      <c r="AG1184" s="1054"/>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1054"/>
      <c r="AD1185" s="1054"/>
      <c r="AE1185" s="1054"/>
      <c r="AF1185" s="1054"/>
      <c r="AG1185" s="1054"/>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1054"/>
      <c r="AD1186" s="1054"/>
      <c r="AE1186" s="1054"/>
      <c r="AF1186" s="1054"/>
      <c r="AG1186" s="1054"/>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1054"/>
      <c r="AD1187" s="1054"/>
      <c r="AE1187" s="1054"/>
      <c r="AF1187" s="1054"/>
      <c r="AG1187" s="1054"/>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1054"/>
      <c r="AD1188" s="1054"/>
      <c r="AE1188" s="1054"/>
      <c r="AF1188" s="1054"/>
      <c r="AG1188" s="1054"/>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1054"/>
      <c r="AD1192" s="1054"/>
      <c r="AE1192" s="1054"/>
      <c r="AF1192" s="1054"/>
      <c r="AG1192" s="1054"/>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1054"/>
      <c r="AD1193" s="1054"/>
      <c r="AE1193" s="1054"/>
      <c r="AF1193" s="1054"/>
      <c r="AG1193" s="1054"/>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1054"/>
      <c r="AD1194" s="1054"/>
      <c r="AE1194" s="1054"/>
      <c r="AF1194" s="1054"/>
      <c r="AG1194" s="1054"/>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1054"/>
      <c r="AD1195" s="1054"/>
      <c r="AE1195" s="1054"/>
      <c r="AF1195" s="1054"/>
      <c r="AG1195" s="1054"/>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1054"/>
      <c r="AD1196" s="1054"/>
      <c r="AE1196" s="1054"/>
      <c r="AF1196" s="1054"/>
      <c r="AG1196" s="1054"/>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1054"/>
      <c r="AD1197" s="1054"/>
      <c r="AE1197" s="1054"/>
      <c r="AF1197" s="1054"/>
      <c r="AG1197" s="1054"/>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1054"/>
      <c r="AD1198" s="1054"/>
      <c r="AE1198" s="1054"/>
      <c r="AF1198" s="1054"/>
      <c r="AG1198" s="1054"/>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1054"/>
      <c r="AD1199" s="1054"/>
      <c r="AE1199" s="1054"/>
      <c r="AF1199" s="1054"/>
      <c r="AG1199" s="1054"/>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1054"/>
      <c r="AD1200" s="1054"/>
      <c r="AE1200" s="1054"/>
      <c r="AF1200" s="1054"/>
      <c r="AG1200" s="1054"/>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1054"/>
      <c r="AD1201" s="1054"/>
      <c r="AE1201" s="1054"/>
      <c r="AF1201" s="1054"/>
      <c r="AG1201" s="1054"/>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1054"/>
      <c r="AD1202" s="1054"/>
      <c r="AE1202" s="1054"/>
      <c r="AF1202" s="1054"/>
      <c r="AG1202" s="1054"/>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1054"/>
      <c r="AD1203" s="1054"/>
      <c r="AE1203" s="1054"/>
      <c r="AF1203" s="1054"/>
      <c r="AG1203" s="1054"/>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1054"/>
      <c r="AD1204" s="1054"/>
      <c r="AE1204" s="1054"/>
      <c r="AF1204" s="1054"/>
      <c r="AG1204" s="1054"/>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1054"/>
      <c r="AD1205" s="1054"/>
      <c r="AE1205" s="1054"/>
      <c r="AF1205" s="1054"/>
      <c r="AG1205" s="1054"/>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1054"/>
      <c r="AD1206" s="1054"/>
      <c r="AE1206" s="1054"/>
      <c r="AF1206" s="1054"/>
      <c r="AG1206" s="1054"/>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1054"/>
      <c r="AD1207" s="1054"/>
      <c r="AE1207" s="1054"/>
      <c r="AF1207" s="1054"/>
      <c r="AG1207" s="1054"/>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1054"/>
      <c r="AD1208" s="1054"/>
      <c r="AE1208" s="1054"/>
      <c r="AF1208" s="1054"/>
      <c r="AG1208" s="1054"/>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1054"/>
      <c r="AD1209" s="1054"/>
      <c r="AE1209" s="1054"/>
      <c r="AF1209" s="1054"/>
      <c r="AG1209" s="1054"/>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1054"/>
      <c r="AD1210" s="1054"/>
      <c r="AE1210" s="1054"/>
      <c r="AF1210" s="1054"/>
      <c r="AG1210" s="1054"/>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1054"/>
      <c r="AD1211" s="1054"/>
      <c r="AE1211" s="1054"/>
      <c r="AF1211" s="1054"/>
      <c r="AG1211" s="1054"/>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1054"/>
      <c r="AD1212" s="1054"/>
      <c r="AE1212" s="1054"/>
      <c r="AF1212" s="1054"/>
      <c r="AG1212" s="1054"/>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1054"/>
      <c r="AD1213" s="1054"/>
      <c r="AE1213" s="1054"/>
      <c r="AF1213" s="1054"/>
      <c r="AG1213" s="1054"/>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1054"/>
      <c r="AD1214" s="1054"/>
      <c r="AE1214" s="1054"/>
      <c r="AF1214" s="1054"/>
      <c r="AG1214" s="1054"/>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1054"/>
      <c r="AD1215" s="1054"/>
      <c r="AE1215" s="1054"/>
      <c r="AF1215" s="1054"/>
      <c r="AG1215" s="1054"/>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1054"/>
      <c r="AD1216" s="1054"/>
      <c r="AE1216" s="1054"/>
      <c r="AF1216" s="1054"/>
      <c r="AG1216" s="1054"/>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1054"/>
      <c r="AD1217" s="1054"/>
      <c r="AE1217" s="1054"/>
      <c r="AF1217" s="1054"/>
      <c r="AG1217" s="1054"/>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1054"/>
      <c r="AD1218" s="1054"/>
      <c r="AE1218" s="1054"/>
      <c r="AF1218" s="1054"/>
      <c r="AG1218" s="1054"/>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1054"/>
      <c r="AD1219" s="1054"/>
      <c r="AE1219" s="1054"/>
      <c r="AF1219" s="1054"/>
      <c r="AG1219" s="1054"/>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1054"/>
      <c r="AD1220" s="1054"/>
      <c r="AE1220" s="1054"/>
      <c r="AF1220" s="1054"/>
      <c r="AG1220" s="1054"/>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1054"/>
      <c r="AD1221" s="1054"/>
      <c r="AE1221" s="1054"/>
      <c r="AF1221" s="1054"/>
      <c r="AG1221" s="1054"/>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1054"/>
      <c r="AD1225" s="1054"/>
      <c r="AE1225" s="1054"/>
      <c r="AF1225" s="1054"/>
      <c r="AG1225" s="1054"/>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1054"/>
      <c r="AD1226" s="1054"/>
      <c r="AE1226" s="1054"/>
      <c r="AF1226" s="1054"/>
      <c r="AG1226" s="1054"/>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1054"/>
      <c r="AD1227" s="1054"/>
      <c r="AE1227" s="1054"/>
      <c r="AF1227" s="1054"/>
      <c r="AG1227" s="1054"/>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1054"/>
      <c r="AD1228" s="1054"/>
      <c r="AE1228" s="1054"/>
      <c r="AF1228" s="1054"/>
      <c r="AG1228" s="1054"/>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1054"/>
      <c r="AD1229" s="1054"/>
      <c r="AE1229" s="1054"/>
      <c r="AF1229" s="1054"/>
      <c r="AG1229" s="1054"/>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1054"/>
      <c r="AD1230" s="1054"/>
      <c r="AE1230" s="1054"/>
      <c r="AF1230" s="1054"/>
      <c r="AG1230" s="1054"/>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1054"/>
      <c r="AD1231" s="1054"/>
      <c r="AE1231" s="1054"/>
      <c r="AF1231" s="1054"/>
      <c r="AG1231" s="1054"/>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1054"/>
      <c r="AD1232" s="1054"/>
      <c r="AE1232" s="1054"/>
      <c r="AF1232" s="1054"/>
      <c r="AG1232" s="1054"/>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1054"/>
      <c r="AD1233" s="1054"/>
      <c r="AE1233" s="1054"/>
      <c r="AF1233" s="1054"/>
      <c r="AG1233" s="1054"/>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1054"/>
      <c r="AD1234" s="1054"/>
      <c r="AE1234" s="1054"/>
      <c r="AF1234" s="1054"/>
      <c r="AG1234" s="1054"/>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1054"/>
      <c r="AD1235" s="1054"/>
      <c r="AE1235" s="1054"/>
      <c r="AF1235" s="1054"/>
      <c r="AG1235" s="1054"/>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1054"/>
      <c r="AD1236" s="1054"/>
      <c r="AE1236" s="1054"/>
      <c r="AF1236" s="1054"/>
      <c r="AG1236" s="1054"/>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1054"/>
      <c r="AD1237" s="1054"/>
      <c r="AE1237" s="1054"/>
      <c r="AF1237" s="1054"/>
      <c r="AG1237" s="1054"/>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1054"/>
      <c r="AD1238" s="1054"/>
      <c r="AE1238" s="1054"/>
      <c r="AF1238" s="1054"/>
      <c r="AG1238" s="1054"/>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1054"/>
      <c r="AD1239" s="1054"/>
      <c r="AE1239" s="1054"/>
      <c r="AF1239" s="1054"/>
      <c r="AG1239" s="1054"/>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1054"/>
      <c r="AD1240" s="1054"/>
      <c r="AE1240" s="1054"/>
      <c r="AF1240" s="1054"/>
      <c r="AG1240" s="1054"/>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1054"/>
      <c r="AD1241" s="1054"/>
      <c r="AE1241" s="1054"/>
      <c r="AF1241" s="1054"/>
      <c r="AG1241" s="1054"/>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1054"/>
      <c r="AD1242" s="1054"/>
      <c r="AE1242" s="1054"/>
      <c r="AF1242" s="1054"/>
      <c r="AG1242" s="1054"/>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1054"/>
      <c r="AD1243" s="1054"/>
      <c r="AE1243" s="1054"/>
      <c r="AF1243" s="1054"/>
      <c r="AG1243" s="1054"/>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1054"/>
      <c r="AD1244" s="1054"/>
      <c r="AE1244" s="1054"/>
      <c r="AF1244" s="1054"/>
      <c r="AG1244" s="1054"/>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1054"/>
      <c r="AD1245" s="1054"/>
      <c r="AE1245" s="1054"/>
      <c r="AF1245" s="1054"/>
      <c r="AG1245" s="1054"/>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1054"/>
      <c r="AD1246" s="1054"/>
      <c r="AE1246" s="1054"/>
      <c r="AF1246" s="1054"/>
      <c r="AG1246" s="1054"/>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1054"/>
      <c r="AD1247" s="1054"/>
      <c r="AE1247" s="1054"/>
      <c r="AF1247" s="1054"/>
      <c r="AG1247" s="1054"/>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1054"/>
      <c r="AD1248" s="1054"/>
      <c r="AE1248" s="1054"/>
      <c r="AF1248" s="1054"/>
      <c r="AG1248" s="1054"/>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1054"/>
      <c r="AD1249" s="1054"/>
      <c r="AE1249" s="1054"/>
      <c r="AF1249" s="1054"/>
      <c r="AG1249" s="1054"/>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1054"/>
      <c r="AD1250" s="1054"/>
      <c r="AE1250" s="1054"/>
      <c r="AF1250" s="1054"/>
      <c r="AG1250" s="1054"/>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1054"/>
      <c r="AD1251" s="1054"/>
      <c r="AE1251" s="1054"/>
      <c r="AF1251" s="1054"/>
      <c r="AG1251" s="1054"/>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1054"/>
      <c r="AD1252" s="1054"/>
      <c r="AE1252" s="1054"/>
      <c r="AF1252" s="1054"/>
      <c r="AG1252" s="1054"/>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1054"/>
      <c r="AD1253" s="1054"/>
      <c r="AE1253" s="1054"/>
      <c r="AF1253" s="1054"/>
      <c r="AG1253" s="1054"/>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1054"/>
      <c r="AD1254" s="1054"/>
      <c r="AE1254" s="1054"/>
      <c r="AF1254" s="1054"/>
      <c r="AG1254" s="1054"/>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1054"/>
      <c r="AD1258" s="1054"/>
      <c r="AE1258" s="1054"/>
      <c r="AF1258" s="1054"/>
      <c r="AG1258" s="1054"/>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1054"/>
      <c r="AD1259" s="1054"/>
      <c r="AE1259" s="1054"/>
      <c r="AF1259" s="1054"/>
      <c r="AG1259" s="1054"/>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1054"/>
      <c r="AD1260" s="1054"/>
      <c r="AE1260" s="1054"/>
      <c r="AF1260" s="1054"/>
      <c r="AG1260" s="1054"/>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1054"/>
      <c r="AD1261" s="1054"/>
      <c r="AE1261" s="1054"/>
      <c r="AF1261" s="1054"/>
      <c r="AG1261" s="1054"/>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1054"/>
      <c r="AD1262" s="1054"/>
      <c r="AE1262" s="1054"/>
      <c r="AF1262" s="1054"/>
      <c r="AG1262" s="1054"/>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1054"/>
      <c r="AD1263" s="1054"/>
      <c r="AE1263" s="1054"/>
      <c r="AF1263" s="1054"/>
      <c r="AG1263" s="1054"/>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1054"/>
      <c r="AD1264" s="1054"/>
      <c r="AE1264" s="1054"/>
      <c r="AF1264" s="1054"/>
      <c r="AG1264" s="1054"/>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1054"/>
      <c r="AD1265" s="1054"/>
      <c r="AE1265" s="1054"/>
      <c r="AF1265" s="1054"/>
      <c r="AG1265" s="1054"/>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1054"/>
      <c r="AD1266" s="1054"/>
      <c r="AE1266" s="1054"/>
      <c r="AF1266" s="1054"/>
      <c r="AG1266" s="1054"/>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1054"/>
      <c r="AD1267" s="1054"/>
      <c r="AE1267" s="1054"/>
      <c r="AF1267" s="1054"/>
      <c r="AG1267" s="1054"/>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1054"/>
      <c r="AD1268" s="1054"/>
      <c r="AE1268" s="1054"/>
      <c r="AF1268" s="1054"/>
      <c r="AG1268" s="1054"/>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1054"/>
      <c r="AD1269" s="1054"/>
      <c r="AE1269" s="1054"/>
      <c r="AF1269" s="1054"/>
      <c r="AG1269" s="1054"/>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1054"/>
      <c r="AD1270" s="1054"/>
      <c r="AE1270" s="1054"/>
      <c r="AF1270" s="1054"/>
      <c r="AG1270" s="1054"/>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1054"/>
      <c r="AD1271" s="1054"/>
      <c r="AE1271" s="1054"/>
      <c r="AF1271" s="1054"/>
      <c r="AG1271" s="1054"/>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1054"/>
      <c r="AD1272" s="1054"/>
      <c r="AE1272" s="1054"/>
      <c r="AF1272" s="1054"/>
      <c r="AG1272" s="1054"/>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1054"/>
      <c r="AD1273" s="1054"/>
      <c r="AE1273" s="1054"/>
      <c r="AF1273" s="1054"/>
      <c r="AG1273" s="1054"/>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1054"/>
      <c r="AD1274" s="1054"/>
      <c r="AE1274" s="1054"/>
      <c r="AF1274" s="1054"/>
      <c r="AG1274" s="1054"/>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1054"/>
      <c r="AD1275" s="1054"/>
      <c r="AE1275" s="1054"/>
      <c r="AF1275" s="1054"/>
      <c r="AG1275" s="1054"/>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1054"/>
      <c r="AD1276" s="1054"/>
      <c r="AE1276" s="1054"/>
      <c r="AF1276" s="1054"/>
      <c r="AG1276" s="1054"/>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1054"/>
      <c r="AD1277" s="1054"/>
      <c r="AE1277" s="1054"/>
      <c r="AF1277" s="1054"/>
      <c r="AG1277" s="1054"/>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1054"/>
      <c r="AD1278" s="1054"/>
      <c r="AE1278" s="1054"/>
      <c r="AF1278" s="1054"/>
      <c r="AG1278" s="1054"/>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1054"/>
      <c r="AD1279" s="1054"/>
      <c r="AE1279" s="1054"/>
      <c r="AF1279" s="1054"/>
      <c r="AG1279" s="1054"/>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1054"/>
      <c r="AD1280" s="1054"/>
      <c r="AE1280" s="1054"/>
      <c r="AF1280" s="1054"/>
      <c r="AG1280" s="1054"/>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1054"/>
      <c r="AD1281" s="1054"/>
      <c r="AE1281" s="1054"/>
      <c r="AF1281" s="1054"/>
      <c r="AG1281" s="1054"/>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1054"/>
      <c r="AD1282" s="1054"/>
      <c r="AE1282" s="1054"/>
      <c r="AF1282" s="1054"/>
      <c r="AG1282" s="1054"/>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1054"/>
      <c r="AD1283" s="1054"/>
      <c r="AE1283" s="1054"/>
      <c r="AF1283" s="1054"/>
      <c r="AG1283" s="1054"/>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1054"/>
      <c r="AD1284" s="1054"/>
      <c r="AE1284" s="1054"/>
      <c r="AF1284" s="1054"/>
      <c r="AG1284" s="1054"/>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1054"/>
      <c r="AD1285" s="1054"/>
      <c r="AE1285" s="1054"/>
      <c r="AF1285" s="1054"/>
      <c r="AG1285" s="1054"/>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1054"/>
      <c r="AD1286" s="1054"/>
      <c r="AE1286" s="1054"/>
      <c r="AF1286" s="1054"/>
      <c r="AG1286" s="1054"/>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1054"/>
      <c r="AD1287" s="1054"/>
      <c r="AE1287" s="1054"/>
      <c r="AF1287" s="1054"/>
      <c r="AG1287" s="1054"/>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1054"/>
      <c r="AD1291" s="1054"/>
      <c r="AE1291" s="1054"/>
      <c r="AF1291" s="1054"/>
      <c r="AG1291" s="1054"/>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1054"/>
      <c r="AD1292" s="1054"/>
      <c r="AE1292" s="1054"/>
      <c r="AF1292" s="1054"/>
      <c r="AG1292" s="1054"/>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1054"/>
      <c r="AD1293" s="1054"/>
      <c r="AE1293" s="1054"/>
      <c r="AF1293" s="1054"/>
      <c r="AG1293" s="1054"/>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1054"/>
      <c r="AD1294" s="1054"/>
      <c r="AE1294" s="1054"/>
      <c r="AF1294" s="1054"/>
      <c r="AG1294" s="1054"/>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1054"/>
      <c r="AD1295" s="1054"/>
      <c r="AE1295" s="1054"/>
      <c r="AF1295" s="1054"/>
      <c r="AG1295" s="1054"/>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1054"/>
      <c r="AD1296" s="1054"/>
      <c r="AE1296" s="1054"/>
      <c r="AF1296" s="1054"/>
      <c r="AG1296" s="1054"/>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1054"/>
      <c r="AD1297" s="1054"/>
      <c r="AE1297" s="1054"/>
      <c r="AF1297" s="1054"/>
      <c r="AG1297" s="1054"/>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1054"/>
      <c r="AD1298" s="1054"/>
      <c r="AE1298" s="1054"/>
      <c r="AF1298" s="1054"/>
      <c r="AG1298" s="1054"/>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1054"/>
      <c r="AD1299" s="1054"/>
      <c r="AE1299" s="1054"/>
      <c r="AF1299" s="1054"/>
      <c r="AG1299" s="1054"/>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1054"/>
      <c r="AD1300" s="1054"/>
      <c r="AE1300" s="1054"/>
      <c r="AF1300" s="1054"/>
      <c r="AG1300" s="1054"/>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1054"/>
      <c r="AD1301" s="1054"/>
      <c r="AE1301" s="1054"/>
      <c r="AF1301" s="1054"/>
      <c r="AG1301" s="1054"/>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1054"/>
      <c r="AD1302" s="1054"/>
      <c r="AE1302" s="1054"/>
      <c r="AF1302" s="1054"/>
      <c r="AG1302" s="1054"/>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1054"/>
      <c r="AD1303" s="1054"/>
      <c r="AE1303" s="1054"/>
      <c r="AF1303" s="1054"/>
      <c r="AG1303" s="1054"/>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1054"/>
      <c r="AD1304" s="1054"/>
      <c r="AE1304" s="1054"/>
      <c r="AF1304" s="1054"/>
      <c r="AG1304" s="1054"/>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1054"/>
      <c r="AD1305" s="1054"/>
      <c r="AE1305" s="1054"/>
      <c r="AF1305" s="1054"/>
      <c r="AG1305" s="1054"/>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1054"/>
      <c r="AD1306" s="1054"/>
      <c r="AE1306" s="1054"/>
      <c r="AF1306" s="1054"/>
      <c r="AG1306" s="1054"/>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1054"/>
      <c r="AD1307" s="1054"/>
      <c r="AE1307" s="1054"/>
      <c r="AF1307" s="1054"/>
      <c r="AG1307" s="1054"/>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1054"/>
      <c r="AD1308" s="1054"/>
      <c r="AE1308" s="1054"/>
      <c r="AF1308" s="1054"/>
      <c r="AG1308" s="1054"/>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1054"/>
      <c r="AD1309" s="1054"/>
      <c r="AE1309" s="1054"/>
      <c r="AF1309" s="1054"/>
      <c r="AG1309" s="1054"/>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1054"/>
      <c r="AD1310" s="1054"/>
      <c r="AE1310" s="1054"/>
      <c r="AF1310" s="1054"/>
      <c r="AG1310" s="1054"/>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1054"/>
      <c r="AD1311" s="1054"/>
      <c r="AE1311" s="1054"/>
      <c r="AF1311" s="1054"/>
      <c r="AG1311" s="1054"/>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1054"/>
      <c r="AD1312" s="1054"/>
      <c r="AE1312" s="1054"/>
      <c r="AF1312" s="1054"/>
      <c r="AG1312" s="1054"/>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1054"/>
      <c r="AD1313" s="1054"/>
      <c r="AE1313" s="1054"/>
      <c r="AF1313" s="1054"/>
      <c r="AG1313" s="1054"/>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1054"/>
      <c r="AD1314" s="1054"/>
      <c r="AE1314" s="1054"/>
      <c r="AF1314" s="1054"/>
      <c r="AG1314" s="1054"/>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1054"/>
      <c r="AD1315" s="1054"/>
      <c r="AE1315" s="1054"/>
      <c r="AF1315" s="1054"/>
      <c r="AG1315" s="1054"/>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1054"/>
      <c r="AD1316" s="1054"/>
      <c r="AE1316" s="1054"/>
      <c r="AF1316" s="1054"/>
      <c r="AG1316" s="1054"/>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1054"/>
      <c r="AD1317" s="1054"/>
      <c r="AE1317" s="1054"/>
      <c r="AF1317" s="1054"/>
      <c r="AG1317" s="1054"/>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1054"/>
      <c r="AD1318" s="1054"/>
      <c r="AE1318" s="1054"/>
      <c r="AF1318" s="1054"/>
      <c r="AG1318" s="1054"/>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1054"/>
      <c r="AD1319" s="1054"/>
      <c r="AE1319" s="1054"/>
      <c r="AF1319" s="1054"/>
      <c r="AG1319" s="1054"/>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1054"/>
      <c r="AD1320" s="1054"/>
      <c r="AE1320" s="1054"/>
      <c r="AF1320" s="1054"/>
      <c r="AG1320" s="1054"/>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2021-07-07T10:42:47Z</cp:lastPrinted>
  <dcterms:created xsi:type="dcterms:W3CDTF">2012-03-13T00:50:25Z</dcterms:created>
  <dcterms:modified xsi:type="dcterms:W3CDTF">2021-09-17T02:15:35Z</dcterms:modified>
</cp:coreProperties>
</file>