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2_最終公表時\07_【最終公表】レビューシート(HP掲載用)\R3新規\"/>
    </mc:Choice>
  </mc:AlternateContent>
  <bookViews>
    <workbookView xWindow="19530" yWindow="-120" windowWidth="552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<sst xmlns="http://schemas.openxmlformats.org/spreadsheetml/2006/main" count="3101" uniqueCount="765">
  <si>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</si>
  <si>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</si>
  <si>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</si>
  <si>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</si>
  <si>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</si>
  <si>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</si>
  <si>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</si>
  <si>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</si>
  <si>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</si>
  <si>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</si>
  <si>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</si>
  <si>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</si>
  <si>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</si>
  <si>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</si>
  <si>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</si>
  <si>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</si>
  <si>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</si>
  <si>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</si>
  <si>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</si>
  <si>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</si>
  <si>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</si>
  <si>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</si>
  <si>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</si>
  <si>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</si>
  <si>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</si>
  <si>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</si>
  <si>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</si>
  <si>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</si>
  <si>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</si>
  <si>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</si>
  <si>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</si>
  <si>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</si>
  <si>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</si>
  <si>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</si>
  <si>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</si>
  <si>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</si>
  <si>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</si>
  <si>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</si>
  <si>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</si>
  <si>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</si>
  <si>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</si>
  <si>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</si>
  <si>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</si>
  <si>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</si>
  <si>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</si>
  <si>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</si>
  <si>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</si>
  <si>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</si>
  <si>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</si>
  <si>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</si>
  <si>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</si>
  <si>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</si>
  <si>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</si>
  <si>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</si>
  <si>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</si>
  <si>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</si>
  <si>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</si>
  <si>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</si>
  <si>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</si>
  <si>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</si>
  <si>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</si>
  <si>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</si>
  <si>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</si>
  <si>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</si>
  <si>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</si>
  <si>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</si>
  <si>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</si>
  <si>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</si>
  <si>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</si>
  <si>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</si>
  <si>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</si>
  <si>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</si>
  <si>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</si>
  <si>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</si>
  <si>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</si>
  <si>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</si>
  <si>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</si>
  <si>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</si>
  <si>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</si>
  <si>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</si>
  <si>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</si>
  <si>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</si>
  <si>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</si>
  <si>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</si>
  <si>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</si>
  <si>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</si>
  <si>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</si>
  <si>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</si>
  <si>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</si>
  <si>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</si>
  <si>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</si>
  <si>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</si>
  <si>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</si>
  <si>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</si>
  <si>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</si>
  <si>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</si>
  <si>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</si>
  <si>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</si>
  <si>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</si>
  <si>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</si>
  <si>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</si>
  <si>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</si>
  <si>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</si>
  <si>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</si>
  <si>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</si>
  <si>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</si>
  <si>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</si>
  <si>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</si>
  <si>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</si>
  <si>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</si>
  <si>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</si>
  <si>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</si>
  <si>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</si>
  <si>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</si>
  <si>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</si>
  <si>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</si>
  <si>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</si>
  <si>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</si>
  <si>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</si>
  <si>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</si>
  <si>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</si>
  <si>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</si>
  <si>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</si>
  <si>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</si>
  <si>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</si>
  <si>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</si>
  <si>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</si>
  <si>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</si>
  <si>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</si>
  <si>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</si>
  <si>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</si>
  <si>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</si>
  <si>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</si>
  <si>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</si>
  <si>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</si>
  <si>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</si>
  <si>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</si>
  <si>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</si>
  <si>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</si>
  <si>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</si>
  <si>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</si>
  <si>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</si>
  <si>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</si>
  <si>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</si>
  <si>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</si>
  <si>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</si>
  <si>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</si>
  <si>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</si>
  <si>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</si>
  <si>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</si>
  <si>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</si>
  <si>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</si>
  <si>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</si>
  <si>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</si>
  <si>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</si>
  <si>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</si>
  <si>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</si>
  <si>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</si>
  <si>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</si>
  <si>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</si>
  <si>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</si>
  <si>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</si>
  <si>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</si>
  <si>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</si>
  <si>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</si>
  <si>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</si>
  <si>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</si>
  <si>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</si>
  <si>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</si>
  <si>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</si>
  <si>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</si>
  <si>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</si>
  <si>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</si>
  <si>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</si>
  <si>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</si>
  <si>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</si>
  <si>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</si>
  <si>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</si>
  <si>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</si>
  <si>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</si>
  <si>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</si>
  <si>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</si>
  <si>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</si>
  <si>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</si>
  <si>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</si>
  <si>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</si>
  <si>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</si>
  <si>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</si>
  <si>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</si>
  <si>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</si>
  <si>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</si>
  <si>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</si>
  <si>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</si>
  <si>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</si>
  <si>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</si>
  <si>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</si>
  <si>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</si>
  <si>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</si>
  <si>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</si>
  <si>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</si>
  <si>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</si>
  <si>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</si>
  <si>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</si>
  <si>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</si>
  <si>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</si>
  <si>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</si>
  <si>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</si>
  <si>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</si>
  <si>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</si>
  <si>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</si>
  <si>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</si>
  <si>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</si>
  <si>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</si>
  <si>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</si>
  <si>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</si>
  <si>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</si>
  <si>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</si>
  <si>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</si>
  <si>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</si>
  <si>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</si>
  <si>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</si>
  <si>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</si>
  <si>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</si>
  <si>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</si>
  <si>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</si>
  <si>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</si>
  <si>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</si>
  <si>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</si>
  <si>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</si>
  <si>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</si>
  <si>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</si>
  <si>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</si>
  <si>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</si>
  <si>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</si>
  <si>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</si>
  <si>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</si>
  <si>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</si>
  <si>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</si>
  <si>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</si>
  <si>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</si>
  <si>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</si>
  <si>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</si>
  <si>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</si>
  <si>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</si>
  <si>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</si>
  <si>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</si>
  <si>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</si>
  <si>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</si>
  <si>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</si>
  <si>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</si>
  <si>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</si>
  <si>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</si>
  <si>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</si>
  <si>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</si>
  <si>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</si>
  <si>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</si>
  <si>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</si>
  <si>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</si>
  <si>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</si>
  <si>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</si>
  <si>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</si>
  <si>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</si>
  <si>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</si>
  <si>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</si>
  <si>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</si>
  <si>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</si>
  <si>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</si>
  <si>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</si>
  <si>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</si>
  <si>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</si>
  <si>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</si>
  <si>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</si>
  <si>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</si>
  <si>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</si>
  <si>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</si>
  <si>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</si>
  <si>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</si>
  <si>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</si>
  <si>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</si>
  <si>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</si>
  <si>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</si>
  <si>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</si>
  <si>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</si>
  <si>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</si>
  <si>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</si>
  <si>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</si>
  <si>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</si>
  <si>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</si>
  <si>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</si>
  <si>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</si>
  <si>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</si>
  <si>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</si>
  <si>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</si>
  <si>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</si>
  <si>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</si>
  <si>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</si>
  <si>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</si>
  <si>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</si>
  <si>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</si>
  <si>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</si>
  <si>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</si>
  <si>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</si>
  <si>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</si>
  <si>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</si>
  <si>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</si>
  <si>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</si>
  <si>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</si>
  <si>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</si>
  <si>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</si>
  <si>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</si>
  <si>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</si>
  <si>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</si>
  <si>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</si>
  <si>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</si>
  <si>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</si>
  <si>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</si>
  <si>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</si>
  <si>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</si>
  <si>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</si>
  <si>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</si>
  <si>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</si>
  <si>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</si>
  <si>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</si>
  <si>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</si>
  <si>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</si>
  <si>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</si>
  <si>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</si>
  <si>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</si>
  <si>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</si>
  <si>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</si>
  <si>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</si>
  <si>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</si>
  <si>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</si>
  <si>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</si>
  <si>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</si>
  <si>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</si>
  <si>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</si>
  <si>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</si>
  <si>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</si>
  <si>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</si>
  <si>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</si>
  <si>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</si>
  <si>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</si>
  <si>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</si>
  <si>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</si>
  <si>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</si>
  <si>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</si>
  <si>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</si>
  <si>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</si>
  <si>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</si>
  <si>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</si>
  <si>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</si>
  <si>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</si>
  <si>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</si>
  <si>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</si>
  <si>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</si>
  <si>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</si>
  <si>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</si>
  <si>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</si>
  <si>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</si>
  <si>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</si>
  <si>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</si>
  <si>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</si>
  <si>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</si>
  <si>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</si>
  <si>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</si>
  <si>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</si>
  <si>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</si>
  <si>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</si>
  <si>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</si>
  <si>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</si>
  <si>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</si>
  <si>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</si>
  <si>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</si>
  <si>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</si>
  <si>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</si>
  <si>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</si>
  <si>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</si>
  <si>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</si>
  <si>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</si>
  <si>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</si>
  <si>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</si>
  <si>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</si>
  <si>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</si>
  <si>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</si>
  <si>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</si>
  <si>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</si>
  <si>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</si>
  <si>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</si>
  <si>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</si>
  <si>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</si>
  <si>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</si>
  <si>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</si>
  <si>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</si>
  <si>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</si>
  <si>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</si>
  <si>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</si>
  <si>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</si>
  <si>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</si>
  <si>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</si>
  <si>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</si>
  <si>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</si>
  <si>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</si>
  <si>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</si>
  <si>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</si>
  <si>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</si>
  <si>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</si>
  <si>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</si>
  <si>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</si>
  <si>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</si>
  <si>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</si>
  <si>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</si>
  <si>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</si>
  <si>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</si>
  <si>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</si>
  <si>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</si>
  <si>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</si>
  <si>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</si>
  <si>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</si>
  <si>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</si>
  <si>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</si>
  <si>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</si>
  <si>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</si>
  <si>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</si>
  <si>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</si>
  <si>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</si>
  <si>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</si>
  <si>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</si>
  <si>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</si>
  <si>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</si>
  <si>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</si>
  <si>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</si>
  <si>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</si>
  <si>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</si>
  <si>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</si>
  <si>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</si>
  <si>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</si>
  <si>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</si>
  <si>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</si>
  <si>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</si>
  <si>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</si>
  <si>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</si>
  <si>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</si>
  <si>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</si>
  <si>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</si>
  <si>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</si>
  <si>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</si>
  <si>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</si>
  <si>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</si>
  <si>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</si>
  <si>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</si>
  <si>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</si>
  <si>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</si>
  <si>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</si>
  <si>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</si>
  <si>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</si>
  <si>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</si>
  <si>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</si>
  <si>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</si>
  <si>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</si>
  <si>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</si>
  <si>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</si>
  <si>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</si>
  <si>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</si>
  <si>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</si>
  <si>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</si>
  <si>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</si>
  <si>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</si>
  <si>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</si>
  <si>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</si>
  <si>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</si>
  <si>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</si>
  <si>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</si>
  <si>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</si>
  <si>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</si>
  <si>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</si>
  <si>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</si>
  <si>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</si>
  <si>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</si>
  <si>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</si>
  <si>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</si>
  <si>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</si>
  <si>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</si>
  <si>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</si>
  <si>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</si>
  <si>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</si>
  <si>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</si>
  <si>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</si>
  <si>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</si>
  <si>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</si>
  <si>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</si>
  <si>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</si>
  <si>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</si>
  <si>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</si>
  <si>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</si>
  <si>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</si>
  <si>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</si>
  <si>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</si>
  <si>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</si>
  <si>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</si>
  <si>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</si>
  <si>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</si>
  <si>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</si>
  <si>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</si>
  <si>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</si>
  <si>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</si>
  <si>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</si>
  <si>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</si>
  <si>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</si>
  <si>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</si>
  <si>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</si>
  <si>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</si>
  <si>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</si>
  <si>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</si>
  <si>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</si>
  <si>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</si>
  <si>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</si>
  <si>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</si>
  <si>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</si>
  <si>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</si>
  <si>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</si>
  <si>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</si>
  <si>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</si>
  <si>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</si>
  <si>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</si>
  <si>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</si>
  <si>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</si>
  <si>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</si>
  <si>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</si>
  <si>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</si>
  <si>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</si>
  <si>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</si>
  <si>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</si>
  <si>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</si>
  <si>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</si>
  <si>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</si>
  <si>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</si>
  <si>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</si>
  <si>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</si>
  <si>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</si>
  <si>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</si>
  <si>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</si>
  <si>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</si>
  <si>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</si>
  <si>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</si>
  <si>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</si>
  <si>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</si>
  <si>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</si>
  <si>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</si>
  <si>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</si>
  <si>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</si>
  <si>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</si>
  <si>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</si>
  <si>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</si>
  <si>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</si>
  <si>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</si>
  <si>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</si>
  <si>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</si>
  <si>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</si>
  <si>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</si>
  <si>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</si>
  <si>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</si>
  <si>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</si>
  <si>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</si>
  <si>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</si>
  <si>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</si>
  <si>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</si>
  <si>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</si>
  <si>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</si>
  <si>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</si>
  <si>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</si>
  <si>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</si>
  <si>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</si>
  <si>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</si>
  <si>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</si>
  <si>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</si>
  <si>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</si>
  <si>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</si>
  <si>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</si>
  <si>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</si>
  <si>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</si>
  <si>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</si>
  <si>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</si>
  <si>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</si>
  <si>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</si>
  <si>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</si>
  <si>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</si>
  <si>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</si>
  <si>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</si>
  <si>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</si>
  <si>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</si>
  <si>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</si>
  <si>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</si>
  <si>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</si>
  <si>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</si>
  <si>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</si>
  <si>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</si>
  <si>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</si>
  <si>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</si>
  <si>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</si>
  <si>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</si>
  <si>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</si>
  <si>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</si>
  <si>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</si>
  <si>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</si>
  <si>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</si>
  <si>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</si>
  <si>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</si>
  <si>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</si>
  <si>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</si>
  <si>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</si>
  <si>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</si>
  <si>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</si>
  <si>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</si>
  <si>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</si>
  <si>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</si>
  <si>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</si>
  <si>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</si>
  <si>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</si>
  <si>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</si>
  <si>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</si>
  <si>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</si>
  <si>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</si>
  <si>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</si>
  <si>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</si>
  <si>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</si>
  <si>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</si>
  <si>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</si>
  <si>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</si>
  <si>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</si>
  <si>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</si>
  <si>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</si>
  <si>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</si>
  <si>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</si>
  <si>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</si>
  <si>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</si>
  <si>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</si>
  <si>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</si>
  <si>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</si>
  <si>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</si>
  <si>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</si>
  <si>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</si>
  <si>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</si>
  <si>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</si>
  <si>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</si>
  <si>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</si>
  <si>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</si>
  <si>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</si>
  <si>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</si>
  <si>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</si>
  <si>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</si>
  <si>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</si>
  <si>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</si>
  <si>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</si>
  <si>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</si>
  <si>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</si>
  <si>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</si>
  <si>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</si>
  <si>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</si>
  <si>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</si>
  <si>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</si>
  <si>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</si>
  <si>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</si>
  <si>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</si>
  <si>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</si>
  <si>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</si>
  <si>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</si>
  <si>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</si>
  <si>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</si>
  <si>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</si>
  <si>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</si>
  <si>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</si>
  <si>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</si>
  <si>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</si>
  <si>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</si>
  <si>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</si>
  <si>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</si>
  <si>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</si>
  <si>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</si>
  <si>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</si>
  <si>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</si>
  <si>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</si>
  <si>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</si>
  <si>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</si>
  <si>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</si>
  <si>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</si>
  <si>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</si>
  <si>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</si>
  <si>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</si>
  <si>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</si>
  <si>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</si>
  <si>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</si>
  <si>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</si>
  <si>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</si>
  <si>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</si>
  <si>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</si>
  <si>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</si>
  <si>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</si>
  <si>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</si>
  <si>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</si>
  <si>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</si>
  <si>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</si>
  <si>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</si>
  <si>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</si>
  <si>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</si>
  <si>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</si>
  <si>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</si>
  <si>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</si>
  <si>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</si>
  <si>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</si>
  <si>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</si>
  <si>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</si>
  <si>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</si>
  <si>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</si>
  <si>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</si>
  <si>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文部科学省</t>
    <phoneticPr fontId="5"/>
  </si>
  <si>
    <t>学術基盤整備室長
三宅　隆悟</t>
  </si>
  <si>
    <t>-</t>
  </si>
  <si>
    <t>経済財政運営と改革の基本方針2020（令和２年７月17日閣議決定）等</t>
  </si>
  <si>
    <t>研究DXやAIに必要なスキルを有する統計学のエキスパート人材を、人材育成プログラムと共同研究により育成。統計学を用いた他分野との融合領域の研究振興を図るとともに、育成された人材が大学等で核となり、統計学や融合領域に係る教育・普及を行う好循環体制を構築する。</t>
  </si>
  <si>
    <t>【定額補助】大学共同利用機関・大学等がコンソーシアムを形成し、大学等における統計学の教育・研究の若手中核人材の育成を行う取組を公募により国が支援。中核機関は人材育成プログラムを開発し、参画大学等の若手研究者（経済、公衆衛生等、統計学を活用する専門分野の研究者）を、人材育成プログラムと共同研究により、統計学のエキスパートに育成。育成された若手研究者は、各参画大学等において、統計学の教育・研究の中核となり、参画大学等において統計研究を振興するとともに、統計学のエキスパートを育成。米国等諸外国に伍する体制を目指す。</t>
  </si>
  <si>
    <t>委員等旅費</t>
  </si>
  <si>
    <t>諸謝金</t>
  </si>
  <si>
    <t>庁費</t>
  </si>
  <si>
    <t>中核機関を中心にコンソーシアム内参画機関において人材育成システムが確立される。</t>
  </si>
  <si>
    <t>人</t>
  </si>
  <si>
    <t>支援機関終了後も持続的に発展可能な参画機関における統計人材育成エコシステムが確立される</t>
  </si>
  <si>
    <t>育成された統計エキスパート人材が所属する各機関において育成する人材数</t>
  </si>
  <si>
    <t>参画機関数</t>
  </si>
  <si>
    <t>機関</t>
  </si>
  <si>
    <t>中核機関を中心としたコンソーシアムでのプロジェクト運営委員会開催回数</t>
  </si>
  <si>
    <t>交付金額／中核機関数　　　　　　　　　　　　　　</t>
    <phoneticPr fontId="5"/>
  </si>
  <si>
    <t>百万円</t>
  </si>
  <si>
    <t>人材育成プログラムと共同研究による高度な統計学のスキルを有する人材の育成及び統計人材育成エコシステムの構築を通じて、統計学に関する専門教員の早期育成体制等の整備に寄与する。</t>
    <phoneticPr fontId="5"/>
  </si>
  <si>
    <t>新03</t>
  </si>
  <si>
    <t>○</t>
  </si>
  <si>
    <t>新21</t>
  </si>
  <si>
    <t>統計エキスパート人材育成プロジェクト</t>
    <phoneticPr fontId="5"/>
  </si>
  <si>
    <t>研究振興局</t>
    <phoneticPr fontId="5"/>
  </si>
  <si>
    <t>参事官（情報担当）</t>
    <phoneticPr fontId="5"/>
  </si>
  <si>
    <t>-</t>
    <phoneticPr fontId="5"/>
  </si>
  <si>
    <t>補助金</t>
    <phoneticPr fontId="5"/>
  </si>
  <si>
    <t>無</t>
  </si>
  <si>
    <t>‐</t>
  </si>
  <si>
    <t>-</t>
    <phoneticPr fontId="5"/>
  </si>
  <si>
    <t xml:space="preserve">「経済財政運営と改革の基本方針2020」等において、データサイエンス教育や統計学に関する専門教員の早期育成体制等を整備することが定められており、本事業を早急に開始し高度な統計学のスキルを有する人材の育成及び統計人材育成エコシステムを構築する必要がある。 </t>
    <phoneticPr fontId="5"/>
  </si>
  <si>
    <t>「経済財政運営と改革の基本方針2020」等において、データサイエンス教育や統計学に関する専門教員の早期育成体制等を整備することが定められているため、本事業は国として実施すべきである。</t>
    <phoneticPr fontId="5"/>
  </si>
  <si>
    <t xml:space="preserve">本事業は、研究DXやAIに必要なスキルを有する統計学のエキスパート人材を、人材育成プログラムと共同研究により育成し、統計学を用いた他分野との融合領域の研究振興を図るとともに、育成された人材が大学等で核となり、統計学や融合領域に係る教育・普及を行う好循環体制を構築する取組を支援するものであり、社会的意義が高いことから、政策体系における優先度が高い。                 </t>
    <phoneticPr fontId="5"/>
  </si>
  <si>
    <t xml:space="preserve">補助事業者の選定に当たっては、公募要領等を定めたうえで公募を行い、第三者委員会において審査・選定するなど、競争性、妥当性を確保する。       </t>
    <phoneticPr fontId="5"/>
  </si>
  <si>
    <t xml:space="preserve">国費の効率的な投入と、事業実施機関における自主経費の支出のバランスに考慮した事業運営を行う。                 </t>
  </si>
  <si>
    <t xml:space="preserve">本事業の執行にあたっては、文部科学省が、事業実施機関からの申請や額の確定調査において、支出の合理性・用途について適切であることを確認することとしており、合理的な支出に努めるものである。                 </t>
    <phoneticPr fontId="5"/>
  </si>
  <si>
    <t xml:space="preserve">本事業について効果的・効率的な運営を行い、統計学を用いた他分野との融合領域の研究振興を図るとともに、統計学や融合領域に係る教育・普及に努める。                                           </t>
    <phoneticPr fontId="5"/>
  </si>
  <si>
    <t>８　知のフロンティアを開拓し価値創造の源泉となる研究力の強化</t>
    <phoneticPr fontId="5"/>
  </si>
  <si>
    <t>８－３　オープンサイエンスとデータ駆動型研究等の推進</t>
    <phoneticPr fontId="5"/>
  </si>
  <si>
    <t>なお、金額は単位未満四捨五入して記載していることから、合計が一致しない場合がある。</t>
    <phoneticPr fontId="5"/>
  </si>
  <si>
    <t>-</t>
    <phoneticPr fontId="5"/>
  </si>
  <si>
    <t>回</t>
    <rPh sb="0" eb="1">
      <t>カイ</t>
    </rPh>
    <phoneticPr fontId="5"/>
  </si>
  <si>
    <t>本プロジェクトを通じて育成される統計エキスパート人材数
※令和３年度から開始の事業であり、実績は令和４年度以降から記載予定</t>
    <phoneticPr fontId="5"/>
  </si>
  <si>
    <t>-</t>
    <phoneticPr fontId="5"/>
  </si>
  <si>
    <t>-</t>
    <phoneticPr fontId="5"/>
  </si>
  <si>
    <t>312/1</t>
    <phoneticPr fontId="5"/>
  </si>
  <si>
    <t>データ関連人材育成プログラム</t>
    <phoneticPr fontId="5"/>
  </si>
  <si>
    <t>・事業の実施にあたっては、応募機関からの提案内容を公正・中立に審査し、競争性の確保を図る。
・額の確定調査を行い、支出の合理性・用途について適切に確認を行う。</t>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</si>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</sst>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202015</xdr:colOff>
      <xdr:row>749</xdr:row>
      <xdr:rowOff>60016</xdr:rowOff>
    </xdr:from>
    <xdr:to>
      <xdr:col>35</xdr:col>
      <xdr:colOff>5165</xdr:colOff>
      <xdr:row>752</xdr:row>
      <xdr:rowOff>96301</xdr:rowOff>
    </xdr:to>
    <xdr:sp macro="" textlink="">
      <xdr:nvSpPr>
        <xdr:cNvPr id="13" name="正方形/長方形 12">
          <a:extLst>
            <a:ext uri="{FF2B5EF4-FFF2-40B4-BE49-F238E27FC236}">
              <a16:creationId xmlns:a16="http://schemas.microsoft.com/office/drawing/2014/main" id="{5D73C3A1-8FE8-4A0B-B429-566191E8C2A3}"/>
            </a:ext>
          </a:extLst>
        </xdr:cNvPr>
        <xdr:cNvSpPr/>
      </xdr:nvSpPr>
      <xdr:spPr>
        <a:xfrm>
          <a:off x="4981833" y="49347561"/>
          <a:ext cx="2296968" cy="107537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p>
        <a:p>
          <a:pPr algn="ctr"/>
          <a:r>
            <a:rPr lang="en-US" altLang="ja-JP" sz="1400" b="1" i="0" u="none" strike="noStrike">
              <a:solidFill>
                <a:schemeClr val="tx1"/>
              </a:solidFill>
              <a:effectLst/>
              <a:latin typeface="+mj-ea"/>
              <a:ea typeface="+mj-ea"/>
              <a:cs typeface="+mn-cs"/>
            </a:rPr>
            <a:t>313.2</a:t>
          </a:r>
          <a:r>
            <a:rPr lang="ja-JP" altLang="en-US" sz="1400" b="1" i="0" u="none" strike="noStrike">
              <a:solidFill>
                <a:schemeClr val="tx1"/>
              </a:solidFill>
              <a:effectLst/>
              <a:latin typeface="+mj-ea"/>
              <a:ea typeface="+mj-ea"/>
              <a:cs typeface="+mn-cs"/>
            </a:rPr>
            <a:t>百万円</a:t>
          </a:r>
        </a:p>
        <a:p>
          <a:pPr algn="ctr"/>
          <a:r>
            <a:rPr lang="ja-JP" altLang="en-US" sz="1400" b="1" i="0" u="none" strike="noStrike">
              <a:solidFill>
                <a:schemeClr val="tx1"/>
              </a:solidFill>
              <a:effectLst/>
              <a:latin typeface="+mj-ea"/>
              <a:ea typeface="+mj-ea"/>
              <a:cs typeface="+mn-cs"/>
            </a:rPr>
            <a:t>（事務費含む）</a:t>
          </a:r>
        </a:p>
      </xdr:txBody>
    </xdr:sp>
    <xdr:clientData/>
  </xdr:twoCellAnchor>
  <xdr:twoCellAnchor>
    <xdr:from>
      <xdr:col>10</xdr:col>
      <xdr:colOff>84052</xdr:colOff>
      <xdr:row>764</xdr:row>
      <xdr:rowOff>363022</xdr:rowOff>
    </xdr:from>
    <xdr:to>
      <xdr:col>21</xdr:col>
      <xdr:colOff>87981</xdr:colOff>
      <xdr:row>765</xdr:row>
      <xdr:rowOff>261336</xdr:rowOff>
    </xdr:to>
    <xdr:sp macro="" textlink="">
      <xdr:nvSpPr>
        <xdr:cNvPr id="29" name="正方形/長方形 28">
          <a:extLst>
            <a:ext uri="{FF2B5EF4-FFF2-40B4-BE49-F238E27FC236}">
              <a16:creationId xmlns:a16="http://schemas.microsoft.com/office/drawing/2014/main" id="{5D73C3A1-8FE8-4A0B-B429-566191E8C2A3}"/>
            </a:ext>
          </a:extLst>
        </xdr:cNvPr>
        <xdr:cNvSpPr/>
      </xdr:nvSpPr>
      <xdr:spPr>
        <a:xfrm>
          <a:off x="2101111" y="54834816"/>
          <a:ext cx="2222694" cy="57066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参画機関</a:t>
          </a:r>
        </a:p>
      </xdr:txBody>
    </xdr:sp>
    <xdr:clientData/>
  </xdr:twoCellAnchor>
  <xdr:twoCellAnchor>
    <xdr:from>
      <xdr:col>7</xdr:col>
      <xdr:colOff>40821</xdr:colOff>
      <xdr:row>753</xdr:row>
      <xdr:rowOff>27339</xdr:rowOff>
    </xdr:from>
    <xdr:to>
      <xdr:col>24</xdr:col>
      <xdr:colOff>163286</xdr:colOff>
      <xdr:row>756</xdr:row>
      <xdr:rowOff>63624</xdr:rowOff>
    </xdr:to>
    <xdr:sp macro="" textlink="">
      <xdr:nvSpPr>
        <xdr:cNvPr id="30" name="正方形/長方形 29">
          <a:extLst>
            <a:ext uri="{FF2B5EF4-FFF2-40B4-BE49-F238E27FC236}">
              <a16:creationId xmlns:a16="http://schemas.microsoft.com/office/drawing/2014/main" id="{5D73C3A1-8FE8-4A0B-B429-566191E8C2A3}"/>
            </a:ext>
          </a:extLst>
        </xdr:cNvPr>
        <xdr:cNvSpPr/>
      </xdr:nvSpPr>
      <xdr:spPr>
        <a:xfrm>
          <a:off x="1469571" y="50945268"/>
          <a:ext cx="3592286" cy="109764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．補助金</a:t>
          </a:r>
        </a:p>
        <a:p>
          <a:pPr algn="ctr"/>
          <a:r>
            <a:rPr lang="ja-JP" altLang="en-US" sz="1400" b="1" i="0" u="none" strike="noStrike">
              <a:solidFill>
                <a:schemeClr val="tx1"/>
              </a:solidFill>
              <a:effectLst/>
              <a:latin typeface="+mj-ea"/>
              <a:ea typeface="+mj-ea"/>
              <a:cs typeface="+mn-cs"/>
            </a:rPr>
            <a:t>中核機関</a:t>
          </a:r>
        </a:p>
        <a:p>
          <a:pPr algn="ctr"/>
          <a:r>
            <a:rPr lang="ja-JP" altLang="en-US" sz="1400" b="1" i="0" u="none" strike="noStrike">
              <a:solidFill>
                <a:schemeClr val="tx1"/>
              </a:solidFill>
              <a:effectLst/>
              <a:latin typeface="+mj-ea"/>
              <a:ea typeface="+mj-ea"/>
              <a:cs typeface="+mn-cs"/>
            </a:rPr>
            <a:t>：</a:t>
          </a:r>
          <a:r>
            <a:rPr lang="en-US" altLang="ja-JP" sz="1400" b="1" i="0" u="none" strike="noStrike">
              <a:solidFill>
                <a:schemeClr val="tx1"/>
              </a:solidFill>
              <a:effectLst/>
              <a:latin typeface="+mj-ea"/>
              <a:ea typeface="+mj-ea"/>
              <a:cs typeface="+mn-cs"/>
            </a:rPr>
            <a:t>312</a:t>
          </a:r>
          <a:r>
            <a:rPr lang="ja-JP" altLang="en-US" sz="1400" b="1" i="0" u="none" strike="noStrike">
              <a:solidFill>
                <a:schemeClr val="tx1"/>
              </a:solidFill>
              <a:effectLst/>
              <a:latin typeface="+mj-ea"/>
              <a:ea typeface="+mj-ea"/>
              <a:cs typeface="+mn-cs"/>
            </a:rPr>
            <a:t>百万円（新規）</a:t>
          </a:r>
        </a:p>
        <a:p>
          <a:pPr algn="ctr"/>
          <a:r>
            <a:rPr lang="ja-JP" altLang="en-US" sz="1400" b="1" i="0" u="none" strike="noStrike">
              <a:solidFill>
                <a:schemeClr val="tx1"/>
              </a:solidFill>
              <a:effectLst/>
              <a:latin typeface="+mj-ea"/>
              <a:ea typeface="+mj-ea"/>
              <a:cs typeface="+mn-cs"/>
            </a:rPr>
            <a:t>（全１機関）</a:t>
          </a:r>
        </a:p>
      </xdr:txBody>
    </xdr:sp>
    <xdr:clientData/>
  </xdr:twoCellAnchor>
  <xdr:twoCellAnchor>
    <xdr:from>
      <xdr:col>34</xdr:col>
      <xdr:colOff>29688</xdr:colOff>
      <xdr:row>765</xdr:row>
      <xdr:rowOff>200169</xdr:rowOff>
    </xdr:from>
    <xdr:to>
      <xdr:col>46</xdr:col>
      <xdr:colOff>173182</xdr:colOff>
      <xdr:row>766</xdr:row>
      <xdr:rowOff>398318</xdr:rowOff>
    </xdr:to>
    <xdr:sp macro="" textlink="">
      <xdr:nvSpPr>
        <xdr:cNvPr id="31" name="大かっこ 30">
          <a:extLst>
            <a:ext uri="{FF2B5EF4-FFF2-40B4-BE49-F238E27FC236}">
              <a16:creationId xmlns:a16="http://schemas.microsoft.com/office/drawing/2014/main" id="{14C7E271-A889-4C6C-9F8D-423CEB3D2D5B}"/>
            </a:ext>
          </a:extLst>
        </xdr:cNvPr>
        <xdr:cNvSpPr/>
      </xdr:nvSpPr>
      <xdr:spPr>
        <a:xfrm>
          <a:off x="7095506" y="55358578"/>
          <a:ext cx="2637312" cy="8735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統計エキスパート人材育成プロジェクト推進委員会</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開催</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168980</xdr:colOff>
      <xdr:row>765</xdr:row>
      <xdr:rowOff>374037</xdr:rowOff>
    </xdr:from>
    <xdr:to>
      <xdr:col>22</xdr:col>
      <xdr:colOff>0</xdr:colOff>
      <xdr:row>766</xdr:row>
      <xdr:rowOff>582706</xdr:rowOff>
    </xdr:to>
    <xdr:sp macro="" textlink="">
      <xdr:nvSpPr>
        <xdr:cNvPr id="32" name="大かっこ 31">
          <a:extLst>
            <a:ext uri="{FF2B5EF4-FFF2-40B4-BE49-F238E27FC236}">
              <a16:creationId xmlns:a16="http://schemas.microsoft.com/office/drawing/2014/main" id="{14C7E271-A889-4C6C-9F8D-423CEB3D2D5B}"/>
            </a:ext>
          </a:extLst>
        </xdr:cNvPr>
        <xdr:cNvSpPr/>
      </xdr:nvSpPr>
      <xdr:spPr>
        <a:xfrm>
          <a:off x="1984333" y="55518184"/>
          <a:ext cx="2453196" cy="88102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参画機関における統計学のエキスパート人材の育成に関連する経費</a:t>
          </a:r>
        </a:p>
      </xdr:txBody>
    </xdr:sp>
    <xdr:clientData/>
  </xdr:twoCellAnchor>
  <xdr:twoCellAnchor>
    <xdr:from>
      <xdr:col>7</xdr:col>
      <xdr:colOff>13607</xdr:colOff>
      <xdr:row>756</xdr:row>
      <xdr:rowOff>138545</xdr:rowOff>
    </xdr:from>
    <xdr:to>
      <xdr:col>24</xdr:col>
      <xdr:colOff>190500</xdr:colOff>
      <xdr:row>762</xdr:row>
      <xdr:rowOff>22412</xdr:rowOff>
    </xdr:to>
    <xdr:sp macro="" textlink="">
      <xdr:nvSpPr>
        <xdr:cNvPr id="33" name="大かっこ 32">
          <a:extLst>
            <a:ext uri="{FF2B5EF4-FFF2-40B4-BE49-F238E27FC236}">
              <a16:creationId xmlns:a16="http://schemas.microsoft.com/office/drawing/2014/main" id="{14C7E271-A889-4C6C-9F8D-423CEB3D2D5B}"/>
            </a:ext>
          </a:extLst>
        </xdr:cNvPr>
        <xdr:cNvSpPr/>
      </xdr:nvSpPr>
      <xdr:spPr>
        <a:xfrm>
          <a:off x="1425548" y="51831280"/>
          <a:ext cx="3605893" cy="19681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参画機関とコンソーシアムを形成し、研究</a:t>
          </a:r>
          <a:r>
            <a:rPr kumimoji="1" lang="en-US" altLang="ja-JP" sz="1100">
              <a:solidFill>
                <a:schemeClr val="tx1"/>
              </a:solidFill>
              <a:effectLst/>
              <a:latin typeface="+mn-lt"/>
              <a:ea typeface="+mn-ea"/>
              <a:cs typeface="+mn-cs"/>
            </a:rPr>
            <a:t>DX</a:t>
          </a:r>
          <a:r>
            <a:rPr kumimoji="1" lang="ja-JP" altLang="en-US" sz="1100">
              <a:solidFill>
                <a:schemeClr val="tx1"/>
              </a:solidFill>
              <a:effectLst/>
              <a:latin typeface="+mn-lt"/>
              <a:ea typeface="+mn-ea"/>
              <a:cs typeface="+mn-cs"/>
            </a:rPr>
            <a:t>や</a:t>
          </a:r>
          <a:r>
            <a:rPr kumimoji="1" lang="en-US" altLang="ja-JP" sz="1100">
              <a:solidFill>
                <a:schemeClr val="tx1"/>
              </a:solidFill>
              <a:effectLst/>
              <a:latin typeface="+mn-lt"/>
              <a:ea typeface="+mn-ea"/>
              <a:cs typeface="+mn-cs"/>
            </a:rPr>
            <a:t>AI</a:t>
          </a:r>
          <a:r>
            <a:rPr kumimoji="1" lang="ja-JP" altLang="en-US" sz="1100">
              <a:solidFill>
                <a:schemeClr val="tx1"/>
              </a:solidFill>
              <a:effectLst/>
              <a:latin typeface="+mn-lt"/>
              <a:ea typeface="+mn-ea"/>
              <a:cs typeface="+mn-cs"/>
            </a:rPr>
            <a:t>に必要なスキルを有する統計学のエキスパート人材を、人材育成プログラムと共同研究により育成。統計学を用いた他分野との融合領域の研究振興を図るとともに、育成された人材が大学等で核となり、統計学や融合領域に係る教育・普及を行う好循環体制を構築する。</a:t>
          </a:r>
        </a:p>
      </xdr:txBody>
    </xdr:sp>
    <xdr:clientData/>
  </xdr:twoCellAnchor>
  <xdr:oneCellAnchor>
    <xdr:from>
      <xdr:col>7</xdr:col>
      <xdr:colOff>172018</xdr:colOff>
      <xdr:row>752</xdr:row>
      <xdr:rowOff>40952</xdr:rowOff>
    </xdr:from>
    <xdr:ext cx="607859" cy="275717"/>
    <xdr:sp macro="" textlink="">
      <xdr:nvSpPr>
        <xdr:cNvPr id="35" name="テキスト ボックス 34"/>
        <xdr:cNvSpPr txBox="1"/>
      </xdr:nvSpPr>
      <xdr:spPr>
        <a:xfrm>
          <a:off x="1626745" y="503675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15</xdr:col>
      <xdr:colOff>121949</xdr:colOff>
      <xdr:row>762</xdr:row>
      <xdr:rowOff>174491</xdr:rowOff>
    </xdr:from>
    <xdr:to>
      <xdr:col>15</xdr:col>
      <xdr:colOff>127267</xdr:colOff>
      <xdr:row>764</xdr:row>
      <xdr:rowOff>100042</xdr:rowOff>
    </xdr:to>
    <xdr:cxnSp macro="">
      <xdr:nvCxnSpPr>
        <xdr:cNvPr id="40" name="直線矢印コネクタ 39"/>
        <xdr:cNvCxnSpPr/>
      </xdr:nvCxnSpPr>
      <xdr:spPr>
        <a:xfrm flipH="1">
          <a:off x="3147537" y="53951520"/>
          <a:ext cx="5318" cy="62031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9895</xdr:colOff>
      <xdr:row>752</xdr:row>
      <xdr:rowOff>338941</xdr:rowOff>
    </xdr:from>
    <xdr:to>
      <xdr:col>47</xdr:col>
      <xdr:colOff>-1</xdr:colOff>
      <xdr:row>755</xdr:row>
      <xdr:rowOff>62427</xdr:rowOff>
    </xdr:to>
    <xdr:sp macro="" textlink="">
      <xdr:nvSpPr>
        <xdr:cNvPr id="20" name="正方形/長方形 19">
          <a:extLst>
            <a:ext uri="{FF2B5EF4-FFF2-40B4-BE49-F238E27FC236}">
              <a16:creationId xmlns:a16="http://schemas.microsoft.com/office/drawing/2014/main" id="{6C448F87-EB30-4177-9E56-7C02AF5F6D5B}"/>
            </a:ext>
          </a:extLst>
        </xdr:cNvPr>
        <xdr:cNvSpPr/>
      </xdr:nvSpPr>
      <xdr:spPr>
        <a:xfrm>
          <a:off x="7075713" y="50665577"/>
          <a:ext cx="2691741" cy="7625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委員等旅費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34</xdr:col>
      <xdr:colOff>9898</xdr:colOff>
      <xdr:row>758</xdr:row>
      <xdr:rowOff>121227</xdr:rowOff>
    </xdr:from>
    <xdr:to>
      <xdr:col>47</xdr:col>
      <xdr:colOff>17318</xdr:colOff>
      <xdr:row>760</xdr:row>
      <xdr:rowOff>191077</xdr:rowOff>
    </xdr:to>
    <xdr:sp macro="" textlink="">
      <xdr:nvSpPr>
        <xdr:cNvPr id="22" name="正方形/長方形 21">
          <a:extLst>
            <a:ext uri="{FF2B5EF4-FFF2-40B4-BE49-F238E27FC236}">
              <a16:creationId xmlns:a16="http://schemas.microsoft.com/office/drawing/2014/main" id="{F296A719-5E33-44FF-837A-B3EC1DAC0333}"/>
            </a:ext>
          </a:extLst>
        </xdr:cNvPr>
        <xdr:cNvSpPr/>
      </xdr:nvSpPr>
      <xdr:spPr>
        <a:xfrm>
          <a:off x="7075716" y="52526045"/>
          <a:ext cx="2709057" cy="7625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諸謝金</a:t>
          </a:r>
          <a:endParaRPr kumimoji="0"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34</xdr:col>
      <xdr:colOff>6186</xdr:colOff>
      <xdr:row>764</xdr:row>
      <xdr:rowOff>9893</xdr:rowOff>
    </xdr:from>
    <xdr:to>
      <xdr:col>46</xdr:col>
      <xdr:colOff>173182</xdr:colOff>
      <xdr:row>765</xdr:row>
      <xdr:rowOff>104485</xdr:rowOff>
    </xdr:to>
    <xdr:sp macro="" textlink="">
      <xdr:nvSpPr>
        <xdr:cNvPr id="23" name="正方形/長方形 22">
          <a:extLst>
            <a:ext uri="{FF2B5EF4-FFF2-40B4-BE49-F238E27FC236}">
              <a16:creationId xmlns:a16="http://schemas.microsoft.com/office/drawing/2014/main" id="{CF4A84DA-9721-4263-8363-9421CF27360F}"/>
            </a:ext>
          </a:extLst>
        </xdr:cNvPr>
        <xdr:cNvSpPr/>
      </xdr:nvSpPr>
      <xdr:spPr>
        <a:xfrm>
          <a:off x="7072004" y="54492893"/>
          <a:ext cx="2660814" cy="77000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29</xdr:col>
      <xdr:colOff>102577</xdr:colOff>
      <xdr:row>752</xdr:row>
      <xdr:rowOff>96301</xdr:rowOff>
    </xdr:from>
    <xdr:to>
      <xdr:col>29</xdr:col>
      <xdr:colOff>103590</xdr:colOff>
      <xdr:row>764</xdr:row>
      <xdr:rowOff>388327</xdr:rowOff>
    </xdr:to>
    <xdr:cxnSp macro="">
      <xdr:nvCxnSpPr>
        <xdr:cNvPr id="25" name="直線コネクタ 24">
          <a:extLst>
            <a:ext uri="{FF2B5EF4-FFF2-40B4-BE49-F238E27FC236}">
              <a16:creationId xmlns:a16="http://schemas.microsoft.com/office/drawing/2014/main" id="{26528A7A-1E29-46D6-957C-0C43EF0F22CC}"/>
            </a:ext>
          </a:extLst>
        </xdr:cNvPr>
        <xdr:cNvCxnSpPr>
          <a:stCxn id="13" idx="2"/>
        </xdr:cNvCxnSpPr>
      </xdr:nvCxnSpPr>
      <xdr:spPr>
        <a:xfrm flipH="1">
          <a:off x="5839558" y="50490878"/>
          <a:ext cx="1013" cy="4512334"/>
        </a:xfrm>
        <a:prstGeom prst="line">
          <a:avLst/>
        </a:prstGeom>
        <a:noFill/>
        <a:ln w="28575" cap="flat" cmpd="sng" algn="ctr">
          <a:solidFill>
            <a:sysClr val="windowText" lastClr="000000">
              <a:shade val="95000"/>
              <a:satMod val="105000"/>
            </a:sysClr>
          </a:solidFill>
          <a:prstDash val="solid"/>
        </a:ln>
        <a:effectLst/>
      </xdr:spPr>
    </xdr:cxnSp>
    <xdr:clientData/>
  </xdr:twoCellAnchor>
  <xdr:twoCellAnchor>
    <xdr:from>
      <xdr:col>29</xdr:col>
      <xdr:colOff>114300</xdr:colOff>
      <xdr:row>764</xdr:row>
      <xdr:rowOff>381000</xdr:rowOff>
    </xdr:from>
    <xdr:to>
      <xdr:col>34</xdr:col>
      <xdr:colOff>6186</xdr:colOff>
      <xdr:row>764</xdr:row>
      <xdr:rowOff>390564</xdr:rowOff>
    </xdr:to>
    <xdr:cxnSp macro="">
      <xdr:nvCxnSpPr>
        <xdr:cNvPr id="27" name="直線矢印コネクタ 26"/>
        <xdr:cNvCxnSpPr>
          <a:endCxn id="23" idx="1"/>
        </xdr:cNvCxnSpPr>
      </xdr:nvCxnSpPr>
      <xdr:spPr>
        <a:xfrm>
          <a:off x="6141027" y="54864000"/>
          <a:ext cx="930977" cy="956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100263</xdr:colOff>
      <xdr:row>759</xdr:row>
      <xdr:rowOff>156152</xdr:rowOff>
    </xdr:from>
    <xdr:to>
      <xdr:col>34</xdr:col>
      <xdr:colOff>9898</xdr:colOff>
      <xdr:row>759</xdr:row>
      <xdr:rowOff>160421</xdr:rowOff>
    </xdr:to>
    <xdr:cxnSp macro="">
      <xdr:nvCxnSpPr>
        <xdr:cNvPr id="28" name="直線矢印コネクタ 27"/>
        <xdr:cNvCxnSpPr>
          <a:endCxn id="22" idx="1"/>
        </xdr:cNvCxnSpPr>
      </xdr:nvCxnSpPr>
      <xdr:spPr>
        <a:xfrm flipV="1">
          <a:off x="5915526" y="53070034"/>
          <a:ext cx="912267" cy="426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754</xdr:row>
      <xdr:rowOff>23812</xdr:rowOff>
    </xdr:from>
    <xdr:to>
      <xdr:col>34</xdr:col>
      <xdr:colOff>9895</xdr:colOff>
      <xdr:row>754</xdr:row>
      <xdr:rowOff>27502</xdr:rowOff>
    </xdr:to>
    <xdr:cxnSp macro="">
      <xdr:nvCxnSpPr>
        <xdr:cNvPr id="34" name="直線矢印コネクタ 33"/>
        <xdr:cNvCxnSpPr>
          <a:endCxn id="20" idx="1"/>
        </xdr:cNvCxnSpPr>
      </xdr:nvCxnSpPr>
      <xdr:spPr>
        <a:xfrm>
          <a:off x="5818909" y="51043176"/>
          <a:ext cx="1256804" cy="369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168519</xdr:colOff>
      <xdr:row>754</xdr:row>
      <xdr:rowOff>21980</xdr:rowOff>
    </xdr:from>
    <xdr:to>
      <xdr:col>28</xdr:col>
      <xdr:colOff>11991</xdr:colOff>
      <xdr:row>754</xdr:row>
      <xdr:rowOff>21980</xdr:rowOff>
    </xdr:to>
    <xdr:cxnSp macro="">
      <xdr:nvCxnSpPr>
        <xdr:cNvPr id="42" name="直線矢印コネクタ 41"/>
        <xdr:cNvCxnSpPr/>
      </xdr:nvCxnSpPr>
      <xdr:spPr>
        <a:xfrm flipH="1">
          <a:off x="4916365" y="51119942"/>
          <a:ext cx="634780"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21029</xdr:colOff>
      <xdr:row>760</xdr:row>
      <xdr:rowOff>304078</xdr:rowOff>
    </xdr:from>
    <xdr:to>
      <xdr:col>47</xdr:col>
      <xdr:colOff>0</xdr:colOff>
      <xdr:row>763</xdr:row>
      <xdr:rowOff>138546</xdr:rowOff>
    </xdr:to>
    <xdr:sp macro="" textlink="">
      <xdr:nvSpPr>
        <xdr:cNvPr id="46" name="大かっこ 45">
          <a:extLst>
            <a:ext uri="{FF2B5EF4-FFF2-40B4-BE49-F238E27FC236}">
              <a16:creationId xmlns:a16="http://schemas.microsoft.com/office/drawing/2014/main" id="{14C7E271-A889-4C6C-9F8D-423CEB3D2D5B}"/>
            </a:ext>
          </a:extLst>
        </xdr:cNvPr>
        <xdr:cNvSpPr/>
      </xdr:nvSpPr>
      <xdr:spPr>
        <a:xfrm>
          <a:off x="7086847" y="53401623"/>
          <a:ext cx="2680608" cy="8735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統計エキスパート人材育成プロジェクト推進委員会等</a:t>
          </a:r>
          <a:r>
            <a:rPr kumimoji="1" lang="ja-JP" altLang="en-US" sz="1100">
              <a:solidFill>
                <a:schemeClr val="tx1"/>
              </a:solidFill>
              <a:effectLst/>
              <a:latin typeface="+mn-lt"/>
              <a:ea typeface="+mn-ea"/>
              <a:cs typeface="+mn-cs"/>
            </a:rPr>
            <a:t>への出席謝金に係る経費</a:t>
          </a:r>
          <a:endParaRPr lang="ja-JP" altLang="ja-JP">
            <a:effectLst/>
          </a:endParaRPr>
        </a:p>
      </xdr:txBody>
    </xdr:sp>
    <xdr:clientData/>
  </xdr:twoCellAnchor>
  <xdr:twoCellAnchor>
    <xdr:from>
      <xdr:col>34</xdr:col>
      <xdr:colOff>34884</xdr:colOff>
      <xdr:row>755</xdr:row>
      <xdr:rowOff>179387</xdr:rowOff>
    </xdr:from>
    <xdr:to>
      <xdr:col>46</xdr:col>
      <xdr:colOff>173182</xdr:colOff>
      <xdr:row>757</xdr:row>
      <xdr:rowOff>294409</xdr:rowOff>
    </xdr:to>
    <xdr:sp macro="" textlink="">
      <xdr:nvSpPr>
        <xdr:cNvPr id="47" name="大かっこ 46">
          <a:extLst>
            <a:ext uri="{FF2B5EF4-FFF2-40B4-BE49-F238E27FC236}">
              <a16:creationId xmlns:a16="http://schemas.microsoft.com/office/drawing/2014/main" id="{14C7E271-A889-4C6C-9F8D-423CEB3D2D5B}"/>
            </a:ext>
          </a:extLst>
        </xdr:cNvPr>
        <xdr:cNvSpPr/>
      </xdr:nvSpPr>
      <xdr:spPr>
        <a:xfrm>
          <a:off x="7100702" y="51545114"/>
          <a:ext cx="2632116" cy="8077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統計エキスパート人材育成プロジェクト推進委員会等への出席に係る経費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5" zoomScaleNormal="75" zoomScaleSheetLayoutView="100" zoomScalePageLayoutView="85" workbookViewId="0">
      <selection activeCell="AB132" sqref="AB132:AD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t="s">
        <v>736</v>
      </c>
      <c r="AP2" s="940"/>
      <c r="AQ2" s="940"/>
      <c r="AR2" s="99" t="s">
        <v>710</v>
      </c>
      <c r="AS2" s="946">
        <v>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738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517</v>
      </c>
      <c r="T5" s="835"/>
      <c r="U5" s="835"/>
      <c r="V5" s="835"/>
      <c r="W5" s="835"/>
      <c r="X5" s="840"/>
      <c r="Y5" s="696" t="s">
        <v>3</v>
      </c>
      <c r="Z5" s="542"/>
      <c r="AA5" s="542"/>
      <c r="AB5" s="542"/>
      <c r="AC5" s="542"/>
      <c r="AD5" s="543"/>
      <c r="AE5" s="697" t="s">
        <v>739</v>
      </c>
      <c r="AF5" s="697"/>
      <c r="AG5" s="697"/>
      <c r="AH5" s="697"/>
      <c r="AI5" s="697"/>
      <c r="AJ5" s="697"/>
      <c r="AK5" s="697"/>
      <c r="AL5" s="697"/>
      <c r="AM5" s="697"/>
      <c r="AN5" s="697"/>
      <c r="AO5" s="697"/>
      <c r="AP5" s="698"/>
      <c r="AQ5" s="699" t="s">
        <v>716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t="s">
        <v>740</v>
      </c>
      <c r="AE13" s="656"/>
      <c r="AF13" s="656"/>
      <c r="AG13" s="656"/>
      <c r="AH13" s="656"/>
      <c r="AI13" s="656"/>
      <c r="AJ13" s="657"/>
      <c r="AK13" s="655">
        <v>313.2</v>
      </c>
      <c r="AL13" s="656"/>
      <c r="AM13" s="656"/>
      <c r="AN13" s="656"/>
      <c r="AO13" s="656"/>
      <c r="AP13" s="656"/>
      <c r="AQ13" s="657"/>
      <c r="AR13" s="915">
        <v>313.2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740</v>
      </c>
      <c r="AE14" s="656"/>
      <c r="AF14" s="656"/>
      <c r="AG14" s="656"/>
      <c r="AH14" s="656"/>
      <c r="AI14" s="656"/>
      <c r="AJ14" s="657"/>
      <c r="AK14" s="655" t="s">
        <v>759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759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759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759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313.2</v>
      </c>
      <c r="AL18" s="874"/>
      <c r="AM18" s="874"/>
      <c r="AN18" s="874"/>
      <c r="AO18" s="874"/>
      <c r="AP18" s="874"/>
      <c r="AQ18" s="875"/>
      <c r="AR18" s="873">
        <f>SUM(AR13:AX17)</f>
        <v>313.2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741</v>
      </c>
      <c r="H23" s="966"/>
      <c r="I23" s="966"/>
      <c r="J23" s="966"/>
      <c r="K23" s="966"/>
      <c r="L23" s="966"/>
      <c r="M23" s="966"/>
      <c r="N23" s="966"/>
      <c r="O23" s="967"/>
      <c r="P23" s="915">
        <v>312</v>
      </c>
      <c r="Q23" s="916"/>
      <c r="R23" s="916"/>
      <c r="S23" s="916"/>
      <c r="T23" s="916"/>
      <c r="U23" s="916"/>
      <c r="V23" s="930"/>
      <c r="W23" s="915">
        <v>312</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0.69599999999999995</v>
      </c>
      <c r="Q24" s="656"/>
      <c r="R24" s="656"/>
      <c r="S24" s="656"/>
      <c r="T24" s="656"/>
      <c r="U24" s="656"/>
      <c r="V24" s="657"/>
      <c r="W24" s="655">
        <v>0.70499999999999996</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0.252</v>
      </c>
      <c r="Q25" s="656"/>
      <c r="R25" s="656"/>
      <c r="S25" s="656"/>
      <c r="T25" s="656"/>
      <c r="U25" s="656"/>
      <c r="V25" s="657"/>
      <c r="W25" s="655">
        <v>0.252</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0.252</v>
      </c>
      <c r="Q26" s="656"/>
      <c r="R26" s="656"/>
      <c r="S26" s="656"/>
      <c r="T26" s="656"/>
      <c r="U26" s="656"/>
      <c r="V26" s="657"/>
      <c r="W26" s="655">
        <v>0.252</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-9.0000000000145519E-3</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313.2</v>
      </c>
      <c r="Q29" s="656"/>
      <c r="R29" s="656"/>
      <c r="S29" s="656"/>
      <c r="T29" s="656"/>
      <c r="U29" s="656"/>
      <c r="V29" s="657"/>
      <c r="W29" s="947">
        <f>AR13</f>
        <v>313.2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7</v>
      </c>
      <c r="AV31" s="200"/>
      <c r="AW31" s="392" t="s">
        <v>179</v>
      </c>
      <c r="AX31" s="393"/>
    </row>
    <row r="32" spans="1:50" ht="30" customHeight="1" x14ac:dyDescent="0.15">
      <c r="A32" s="397"/>
      <c r="B32" s="395"/>
      <c r="C32" s="395"/>
      <c r="D32" s="395"/>
      <c r="E32" s="395"/>
      <c r="F32" s="396"/>
      <c r="G32" s="563" t="s">
        <v>724</v>
      </c>
      <c r="H32" s="564"/>
      <c r="I32" s="564"/>
      <c r="J32" s="564"/>
      <c r="K32" s="564"/>
      <c r="L32" s="564"/>
      <c r="M32" s="564"/>
      <c r="N32" s="564"/>
      <c r="O32" s="565"/>
      <c r="P32" s="108" t="s">
        <v>757</v>
      </c>
      <c r="Q32" s="108"/>
      <c r="R32" s="108"/>
      <c r="S32" s="108"/>
      <c r="T32" s="108"/>
      <c r="U32" s="108"/>
      <c r="V32" s="108"/>
      <c r="W32" s="108"/>
      <c r="X32" s="109"/>
      <c r="Y32" s="470" t="s">
        <v>12</v>
      </c>
      <c r="Z32" s="530"/>
      <c r="AA32" s="531"/>
      <c r="AB32" s="460" t="s">
        <v>725</v>
      </c>
      <c r="AC32" s="460"/>
      <c r="AD32" s="460"/>
      <c r="AE32" s="218" t="s">
        <v>717</v>
      </c>
      <c r="AF32" s="219"/>
      <c r="AG32" s="219"/>
      <c r="AH32" s="219"/>
      <c r="AI32" s="218" t="s">
        <v>717</v>
      </c>
      <c r="AJ32" s="219"/>
      <c r="AK32" s="219"/>
      <c r="AL32" s="219"/>
      <c r="AM32" s="218" t="s">
        <v>755</v>
      </c>
      <c r="AN32" s="219"/>
      <c r="AO32" s="219"/>
      <c r="AP32" s="219"/>
      <c r="AQ32" s="336" t="s">
        <v>717</v>
      </c>
      <c r="AR32" s="208"/>
      <c r="AS32" s="208"/>
      <c r="AT32" s="337"/>
      <c r="AU32" s="219" t="s">
        <v>717</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717</v>
      </c>
      <c r="AF33" s="219"/>
      <c r="AG33" s="219"/>
      <c r="AH33" s="219"/>
      <c r="AI33" s="218" t="s">
        <v>717</v>
      </c>
      <c r="AJ33" s="219"/>
      <c r="AK33" s="219"/>
      <c r="AL33" s="219"/>
      <c r="AM33" s="218" t="s">
        <v>755</v>
      </c>
      <c r="AN33" s="219"/>
      <c r="AO33" s="219"/>
      <c r="AP33" s="219"/>
      <c r="AQ33" s="336" t="s">
        <v>717</v>
      </c>
      <c r="AR33" s="208"/>
      <c r="AS33" s="208"/>
      <c r="AT33" s="337"/>
      <c r="AU33" s="219">
        <v>30</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755</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725</v>
      </c>
      <c r="AC39" s="460"/>
      <c r="AD39" s="460"/>
      <c r="AE39" s="218" t="s">
        <v>717</v>
      </c>
      <c r="AF39" s="219"/>
      <c r="AG39" s="219"/>
      <c r="AH39" s="219"/>
      <c r="AI39" s="218" t="s">
        <v>717</v>
      </c>
      <c r="AJ39" s="219"/>
      <c r="AK39" s="219"/>
      <c r="AL39" s="219"/>
      <c r="AM39" s="218" t="s">
        <v>755</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t="s">
        <v>717</v>
      </c>
      <c r="AF40" s="219"/>
      <c r="AG40" s="219"/>
      <c r="AH40" s="219"/>
      <c r="AI40" s="218" t="s">
        <v>717</v>
      </c>
      <c r="AJ40" s="219"/>
      <c r="AK40" s="219"/>
      <c r="AL40" s="219"/>
      <c r="AM40" s="218" t="s">
        <v>755</v>
      </c>
      <c r="AN40" s="219"/>
      <c r="AO40" s="219"/>
      <c r="AP40" s="219"/>
      <c r="AQ40" s="336" t="s">
        <v>717</v>
      </c>
      <c r="AR40" s="208"/>
      <c r="AS40" s="208"/>
      <c r="AT40" s="337"/>
      <c r="AU40" s="219">
        <v>70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717</v>
      </c>
      <c r="AF41" s="219"/>
      <c r="AG41" s="219"/>
      <c r="AH41" s="219"/>
      <c r="AI41" s="218" t="s">
        <v>717</v>
      </c>
      <c r="AJ41" s="219"/>
      <c r="AK41" s="219"/>
      <c r="AL41" s="219"/>
      <c r="AM41" s="218" t="s">
        <v>755</v>
      </c>
      <c r="AN41" s="219"/>
      <c r="AO41" s="219"/>
      <c r="AP41" s="219"/>
      <c r="AQ41" s="336" t="s">
        <v>717</v>
      </c>
      <c r="AR41" s="208"/>
      <c r="AS41" s="208"/>
      <c r="AT41" s="337"/>
      <c r="AU41" s="219" t="s">
        <v>717</v>
      </c>
      <c r="AV41" s="219"/>
      <c r="AW41" s="219"/>
      <c r="AX41" s="221"/>
      <c r="AY41">
        <f t="shared" si="4"/>
        <v>1</v>
      </c>
    </row>
    <row r="42" spans="1:5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t="s">
        <v>717</v>
      </c>
      <c r="AF101" s="282"/>
      <c r="AG101" s="282"/>
      <c r="AH101" s="282"/>
      <c r="AI101" s="282" t="s">
        <v>717</v>
      </c>
      <c r="AJ101" s="282"/>
      <c r="AK101" s="282"/>
      <c r="AL101" s="282"/>
      <c r="AM101" s="282" t="s">
        <v>717</v>
      </c>
      <c r="AN101" s="282"/>
      <c r="AO101" s="282"/>
      <c r="AP101" s="282"/>
      <c r="AQ101" s="282" t="s">
        <v>717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717</v>
      </c>
      <c r="AF102" s="282"/>
      <c r="AG102" s="282"/>
      <c r="AH102" s="282"/>
      <c r="AI102" s="282" t="s">
        <v>717</v>
      </c>
      <c r="AJ102" s="282"/>
      <c r="AK102" s="282"/>
      <c r="AL102" s="282"/>
      <c r="AM102" s="282" t="s">
        <v>717</v>
      </c>
      <c r="AN102" s="282"/>
      <c r="AO102" s="282"/>
      <c r="AP102" s="282"/>
      <c r="AQ102" s="282">
        <v>5</v>
      </c>
      <c r="AR102" s="282"/>
      <c r="AS102" s="282"/>
      <c r="AT102" s="282"/>
      <c r="AU102" s="225">
        <v>20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756</v>
      </c>
      <c r="AC104" s="545"/>
      <c r="AD104" s="546"/>
      <c r="AE104" s="282" t="s">
        <v>717</v>
      </c>
      <c r="AF104" s="282"/>
      <c r="AG104" s="282"/>
      <c r="AH104" s="282"/>
      <c r="AI104" s="282" t="s">
        <v>717</v>
      </c>
      <c r="AJ104" s="282"/>
      <c r="AK104" s="282"/>
      <c r="AL104" s="282"/>
      <c r="AM104" s="282" t="s">
        <v>717</v>
      </c>
      <c r="AN104" s="282"/>
      <c r="AO104" s="282"/>
      <c r="AP104" s="282"/>
      <c r="AQ104" s="282" t="s">
        <v>717</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756</v>
      </c>
      <c r="AC105" s="468"/>
      <c r="AD105" s="469"/>
      <c r="AE105" s="282" t="s">
        <v>717</v>
      </c>
      <c r="AF105" s="282"/>
      <c r="AG105" s="282"/>
      <c r="AH105" s="282"/>
      <c r="AI105" s="282" t="s">
        <v>717</v>
      </c>
      <c r="AJ105" s="282"/>
      <c r="AK105" s="282"/>
      <c r="AL105" s="282"/>
      <c r="AM105" s="282" t="s">
        <v>717</v>
      </c>
      <c r="AN105" s="282"/>
      <c r="AO105" s="282"/>
      <c r="AP105" s="282"/>
      <c r="AQ105" s="282">
        <v>3</v>
      </c>
      <c r="AR105" s="282"/>
      <c r="AS105" s="282"/>
      <c r="AT105" s="282"/>
      <c r="AU105" s="282">
        <v>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t="s">
        <v>717</v>
      </c>
      <c r="AF116" s="282"/>
      <c r="AG116" s="282"/>
      <c r="AH116" s="282"/>
      <c r="AI116" s="282" t="s">
        <v>717</v>
      </c>
      <c r="AJ116" s="282"/>
      <c r="AK116" s="282"/>
      <c r="AL116" s="282"/>
      <c r="AM116" s="282" t="s">
        <v>717</v>
      </c>
      <c r="AN116" s="282"/>
      <c r="AO116" s="282"/>
      <c r="AP116" s="282"/>
      <c r="AQ116" s="218">
        <v>312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717</v>
      </c>
      <c r="AF117" s="550"/>
      <c r="AG117" s="550"/>
      <c r="AH117" s="550"/>
      <c r="AI117" s="550" t="s">
        <v>717</v>
      </c>
      <c r="AJ117" s="550"/>
      <c r="AK117" s="550"/>
      <c r="AL117" s="550"/>
      <c r="AM117" s="550" t="s">
        <v>717</v>
      </c>
      <c r="AN117" s="550"/>
      <c r="AO117" s="550"/>
      <c r="AP117" s="550"/>
      <c r="AQ117" s="550" t="s">
        <v>760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752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758</v>
      </c>
      <c r="AR137" s="200"/>
      <c r="AS137" s="136" t="s">
        <v>233</v>
      </c>
      <c r="AT137" s="137"/>
      <c r="AU137" s="201" t="s">
        <v>758</v>
      </c>
      <c r="AV137" s="201"/>
      <c r="AW137" s="136" t="s">
        <v>179</v>
      </c>
      <c r="AX137" s="196"/>
      <c r="AY137">
        <f>$AY$136</f>
        <v>1</v>
      </c>
    </row>
    <row r="138" spans="1:51" ht="39.75" customHeight="1" x14ac:dyDescent="0.15">
      <c r="A138" s="190"/>
      <c r="B138" s="187"/>
      <c r="C138" s="181"/>
      <c r="D138" s="187"/>
      <c r="E138" s="181"/>
      <c r="F138" s="182"/>
      <c r="G138" s="107" t="s">
        <v>407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407</v>
      </c>
      <c r="AC138" s="206"/>
      <c r="AD138" s="206"/>
      <c r="AE138" s="207" t="s">
        <v>407</v>
      </c>
      <c r="AF138" s="208"/>
      <c r="AG138" s="208"/>
      <c r="AH138" s="208"/>
      <c r="AI138" s="207" t="s">
        <v>407</v>
      </c>
      <c r="AJ138" s="208"/>
      <c r="AK138" s="208"/>
      <c r="AL138" s="208"/>
      <c r="AM138" s="207" t="s">
        <v>407</v>
      </c>
      <c r="AN138" s="208"/>
      <c r="AO138" s="208"/>
      <c r="AP138" s="208"/>
      <c r="AQ138" s="207" t="s">
        <v>407</v>
      </c>
      <c r="AR138" s="208"/>
      <c r="AS138" s="208"/>
      <c r="AT138" s="208"/>
      <c r="AU138" s="207" t="s">
        <v>407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407</v>
      </c>
      <c r="AC139" s="214"/>
      <c r="AD139" s="214"/>
      <c r="AE139" s="207" t="s">
        <v>407</v>
      </c>
      <c r="AF139" s="208"/>
      <c r="AG139" s="208"/>
      <c r="AH139" s="208"/>
      <c r="AI139" s="207" t="s">
        <v>407</v>
      </c>
      <c r="AJ139" s="208"/>
      <c r="AK139" s="208"/>
      <c r="AL139" s="208"/>
      <c r="AM139" s="207" t="s">
        <v>407</v>
      </c>
      <c r="AN139" s="208"/>
      <c r="AO139" s="208"/>
      <c r="AP139" s="208"/>
      <c r="AQ139" s="207" t="s">
        <v>407</v>
      </c>
      <c r="AR139" s="208"/>
      <c r="AS139" s="208"/>
      <c r="AT139" s="208"/>
      <c r="AU139" s="207" t="s">
        <v>407</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104.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735</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9.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735</v>
      </c>
      <c r="AE708" s="603"/>
      <c r="AF708" s="603"/>
      <c r="AG708" s="740" t="s">
        <v>749</v>
      </c>
      <c r="AH708" s="741"/>
      <c r="AI708" s="741"/>
      <c r="AJ708" s="741"/>
      <c r="AK708" s="741"/>
      <c r="AL708" s="741"/>
      <c r="AM708" s="741"/>
      <c r="AN708" s="741"/>
      <c r="AO708" s="741"/>
      <c r="AP708" s="741"/>
      <c r="AQ708" s="741"/>
      <c r="AR708" s="741"/>
      <c r="AS708" s="741"/>
      <c r="AT708" s="741"/>
      <c r="AU708" s="741"/>
      <c r="AV708" s="741"/>
      <c r="AW708" s="741"/>
      <c r="AX708" s="742"/>
    </row>
    <row r="709" spans="1:50" ht="30.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91.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t="s">
        <v>744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744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744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213</v>
      </c>
      <c r="K721" s="288"/>
      <c r="L721" s="77" t="str">
        <f>IF(M721="","","-")</f>
        <v/>
      </c>
      <c r="M721" s="78"/>
      <c r="N721" s="301" t="s">
        <v>761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5.5" customHeight="1" thickBot="1" x14ac:dyDescent="0.2">
      <c r="A731" s="671"/>
      <c r="B731" s="672"/>
      <c r="C731" s="672"/>
      <c r="D731" s="672"/>
      <c r="E731" s="673"/>
      <c r="F731" s="727" t="s">
        <v>764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c r="B733" s="672"/>
      <c r="C733" s="672"/>
      <c r="D733" s="672"/>
      <c r="E733" s="673"/>
      <c r="F733" s="635" t="s">
        <v>717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734</v>
      </c>
      <c r="J747" s="954"/>
      <c r="K747" s="100" t="str">
        <f>IF(I747="","","-")</f>
        <v>-</v>
      </c>
      <c r="L747" s="955">
        <v>15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754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1.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0">
    <cfRule type="expression" dxfId="2781" priority="13681">
      <formula>IF(RIGHT(TEXT(AU790,"0.#"),1)=".",FALSE,TRUE)</formula>
    </cfRule>
    <cfRule type="expression" dxfId="2780" priority="13682">
      <formula>IF(RIGHT(TEXT(AU790,"0.#"),1)=".",TRUE,FALSE)</formula>
    </cfRule>
  </conditionalFormatting>
  <conditionalFormatting sqref="AU799">
    <cfRule type="expression" dxfId="2779" priority="13679">
      <formula>IF(RIGHT(TEXT(AU799,"0.#"),1)=".",FALSE,TRUE)</formula>
    </cfRule>
    <cfRule type="expression" dxfId="2778" priority="13680">
      <formula>IF(RIGHT(TEXT(AU799,"0.#"),1)=".",TRUE,FALSE)</formula>
    </cfRule>
  </conditionalFormatting>
  <conditionalFormatting sqref="AU791:AU798 AU789">
    <cfRule type="expression" dxfId="2777" priority="13677">
      <formula>IF(RIGHT(TEXT(AU789,"0.#"),1)=".",FALSE,TRUE)</formula>
    </cfRule>
    <cfRule type="expression" dxfId="2776" priority="13678">
      <formula>IF(RIGHT(TEXT(AU789,"0.#"),1)=".",TRUE,FALSE)</formula>
    </cfRule>
  </conditionalFormatting>
  <conditionalFormatting sqref="Y829 Y816 Y803">
    <cfRule type="expression" dxfId="2775" priority="13663">
      <formula>IF(RIGHT(TEXT(Y803,"0.#"),1)=".",FALSE,TRUE)</formula>
    </cfRule>
    <cfRule type="expression" dxfId="2774" priority="13664">
      <formula>IF(RIGHT(TEXT(Y803,"0.#"),1)=".",TRUE,FALSE)</formula>
    </cfRule>
  </conditionalFormatting>
  <conditionalFormatting sqref="Y838 Y825 Y812">
    <cfRule type="expression" dxfId="2773" priority="13661">
      <formula>IF(RIGHT(TEXT(Y812,"0.#"),1)=".",FALSE,TRUE)</formula>
    </cfRule>
    <cfRule type="expression" dxfId="2772" priority="13662">
      <formula>IF(RIGHT(TEXT(Y812,"0.#"),1)=".",TRUE,FALSE)</formula>
    </cfRule>
  </conditionalFormatting>
  <conditionalFormatting sqref="AU829 AU816 AU803">
    <cfRule type="expression" dxfId="2771" priority="13657">
      <formula>IF(RIGHT(TEXT(AU803,"0.#"),1)=".",FALSE,TRUE)</formula>
    </cfRule>
    <cfRule type="expression" dxfId="2770" priority="13658">
      <formula>IF(RIGHT(TEXT(AU803,"0.#"),1)=".",TRUE,FALSE)</formula>
    </cfRule>
  </conditionalFormatting>
  <conditionalFormatting sqref="AU838 AU825 AU812">
    <cfRule type="expression" dxfId="2769" priority="13655">
      <formula>IF(RIGHT(TEXT(AU812,"0.#"),1)=".",FALSE,TRUE)</formula>
    </cfRule>
    <cfRule type="expression" dxfId="2768" priority="13656">
      <formula>IF(RIGHT(TEXT(AU812,"0.#"),1)=".",TRUE,FALSE)</formula>
    </cfRule>
  </conditionalFormatting>
  <conditionalFormatting sqref="AU830:AU837 AU828 AU817:AU824 AU815 AU804:AU811 AU802">
    <cfRule type="expression" dxfId="2767" priority="13653">
      <formula>IF(RIGHT(TEXT(AU802,"0.#"),1)=".",FALSE,TRUE)</formula>
    </cfRule>
    <cfRule type="expression" dxfId="2766" priority="13654">
      <formula>IF(RIGHT(TEXT(AU802,"0.#"),1)=".",TRUE,FALSE)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47:AO874">
    <cfRule type="expression" dxfId="2501" priority="6631">
      <formula>IF(AND(AL847&gt;=0, RIGHT(TEXT(AL847,"0.#"),1)&lt;&gt;"."),TRUE,FALSE)</formula>
    </cfRule>
    <cfRule type="expression" dxfId="2500" priority="6632">
      <formula>IF(AND(AL847&gt;=0, RIGHT(TEXT(AL847,"0.#"),1)="."),TRUE,FALSE)</formula>
    </cfRule>
    <cfRule type="expression" dxfId="2499" priority="6633">
      <formula>IF(AND(AL847&lt;0, RIGHT(TEXT(AL847,"0.#"),1)&lt;&gt;"."),TRUE,FALSE)</formula>
    </cfRule>
    <cfRule type="expression" dxfId="2498" priority="6634">
      <formula>IF(AND(AL847&lt;0, RIGHT(TEXT(AL847,"0.#"),1)="."),TRUE,FALSE)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47:Y874">
    <cfRule type="expression" dxfId="2427" priority="2959">
      <formula>IF(RIGHT(TEXT(Y847,"0.#"),1)=".",FALSE,TRUE)</formula>
    </cfRule>
    <cfRule type="expression" dxfId="2426" priority="2960">
      <formula>IF(RIGHT(TEXT(Y847,"0.#"),1)=".",TRUE,FALSE)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10:AO1139">
    <cfRule type="expression" dxfId="2397" priority="2865">
      <formula>IF(AND(AL1110&gt;=0, RIGHT(TEXT(AL1110,"0.#"),1)&lt;&gt;"."),TRUE,FALSE)</formula>
    </cfRule>
    <cfRule type="expression" dxfId="2396" priority="2866">
      <formula>IF(AND(AL1110&gt;=0, RIGHT(TEXT(AL1110,"0.#"),1)="."),TRUE,FALSE)</formula>
    </cfRule>
    <cfRule type="expression" dxfId="2395" priority="2867">
      <formula>IF(AND(AL1110&lt;0, RIGHT(TEXT(AL1110,"0.#"),1)&lt;&gt;"."),TRUE,FALSE)</formula>
    </cfRule>
    <cfRule type="expression" dxfId="2394" priority="2868">
      <formula>IF(AND(AL1110&lt;0, RIGHT(TEXT(AL1110,"0.#"),1)="."),TRUE,FALSE)</formula>
    </cfRule>
  </conditionalFormatting>
  <conditionalFormatting sqref="Y1110:Y1139">
    <cfRule type="expression" dxfId="2393" priority="2863">
      <formula>IF(RIGHT(TEXT(Y1110,"0.#"),1)=".",FALSE,TRUE)</formula>
    </cfRule>
    <cfRule type="expression" dxfId="2392" priority="2864">
      <formula>IF(RIGHT(TEXT(Y1110,"0.#"),1)=".",TRUE,FALSE)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45:AO846">
    <cfRule type="expression" dxfId="2383" priority="2817">
      <formula>IF(AND(AL845&gt;=0, RIGHT(TEXT(AL845,"0.#"),1)&lt;&gt;"."),TRUE,FALSE)</formula>
    </cfRule>
    <cfRule type="expression" dxfId="2382" priority="2818">
      <formula>IF(AND(AL845&gt;=0, RIGHT(TEXT(AL845,"0.#"),1)="."),TRUE,FALSE)</formula>
    </cfRule>
    <cfRule type="expression" dxfId="2381" priority="2819">
      <formula>IF(AND(AL845&lt;0, RIGHT(TEXT(AL845,"0.#"),1)&lt;&gt;"."),TRUE,FALSE)</formula>
    </cfRule>
    <cfRule type="expression" dxfId="2380" priority="2820">
      <formula>IF(AND(AL845&lt;0, RIGHT(TEXT(AL845,"0.#"),1)="."),TRUE,FALSE)</formula>
    </cfRule>
  </conditionalFormatting>
  <conditionalFormatting sqref="Y845:Y846">
    <cfRule type="expression" dxfId="2379" priority="2815">
      <formula>IF(RIGHT(TEXT(Y845,"0.#"),1)=".",FALSE,TRUE)</formula>
    </cfRule>
    <cfRule type="expression" dxfId="2378" priority="2816">
      <formula>IF(RIGHT(TEXT(Y845,"0.#"),1)=".",TRUE,FALSE)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 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2021-07-14T02:53:09Z</cp:lastPrinted>
  <dcterms:created xsi:type="dcterms:W3CDTF">2012-03-13T00:50:25Z</dcterms:created>
  <dcterms:modified xsi:type="dcterms:W3CDTF">2021-09-22T07:15:52Z</dcterms:modified>
</cp:coreProperties>
</file>