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dmxcifs01\home\Users\ksuzuki\Desktop\"/>
    </mc:Choice>
  </mc:AlternateContent>
  <bookViews>
    <workbookView xWindow="219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<sst xmlns="http://schemas.openxmlformats.org/spreadsheetml/2006/main" count="3082" uniqueCount="770">
  <si>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</si>
  <si>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</si>
  <si>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</si>
  <si>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</si>
  <si>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</si>
  <si>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</si>
  <si>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</si>
  <si>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</si>
  <si>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</si>
  <si>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</si>
  <si>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</si>
  <si>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</si>
  <si>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</si>
  <si>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</si>
  <si>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</si>
  <si>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</si>
  <si>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</si>
  <si>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</si>
  <si>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</si>
  <si>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</si>
  <si>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</si>
  <si>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</si>
  <si>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</si>
  <si>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</si>
  <si>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</si>
  <si>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</si>
  <si>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</si>
  <si>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</si>
  <si>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</si>
  <si>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</si>
  <si>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</si>
  <si>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</si>
  <si>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</si>
  <si>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</si>
  <si>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</si>
  <si>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</si>
  <si>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</si>
  <si>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</si>
  <si>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</si>
  <si>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</si>
  <si>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</si>
  <si>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</si>
  <si>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</si>
  <si>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</si>
  <si>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</si>
  <si>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</si>
  <si>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</si>
  <si>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</si>
  <si>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</si>
  <si>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</si>
  <si>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</si>
  <si>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</si>
  <si>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</si>
  <si>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</si>
  <si>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</si>
  <si>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</si>
  <si>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</si>
  <si>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</si>
  <si>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</si>
  <si>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</si>
  <si>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</si>
  <si>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</si>
  <si>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</si>
  <si>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</si>
  <si>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</si>
  <si>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</si>
  <si>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</si>
  <si>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</si>
  <si>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</si>
  <si>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</si>
  <si>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</si>
  <si>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</si>
  <si>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</si>
  <si>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</si>
  <si>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</si>
  <si>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</si>
  <si>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</si>
  <si>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</si>
  <si>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</si>
  <si>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</si>
  <si>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</si>
  <si>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</si>
  <si>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</si>
  <si>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</si>
  <si>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</si>
  <si>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</si>
  <si>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</si>
  <si>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</si>
  <si>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</si>
  <si>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</si>
  <si>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</si>
  <si>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</si>
  <si>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</si>
  <si>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</si>
  <si>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</si>
  <si>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</si>
  <si>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</si>
  <si>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</si>
  <si>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</si>
  <si>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</si>
  <si>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</si>
  <si>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</si>
  <si>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</si>
  <si>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</si>
  <si>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</si>
  <si>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</si>
  <si>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</si>
  <si>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</si>
  <si>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</si>
  <si>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</si>
  <si>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</si>
  <si>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</si>
  <si>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</si>
  <si>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</si>
  <si>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</si>
  <si>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</si>
  <si>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</si>
  <si>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</si>
  <si>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</si>
  <si>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</si>
  <si>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</si>
  <si>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</si>
  <si>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</si>
  <si>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</si>
  <si>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</si>
  <si>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</si>
  <si>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</si>
  <si>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</si>
  <si>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</si>
  <si>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</si>
  <si>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</si>
  <si>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</si>
  <si>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</si>
  <si>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</si>
  <si>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</si>
  <si>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</si>
  <si>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</si>
  <si>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</si>
  <si>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</si>
  <si>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</si>
  <si>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</si>
  <si>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</si>
  <si>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</si>
  <si>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</si>
  <si>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</si>
  <si>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</si>
  <si>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</si>
  <si>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</si>
  <si>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</si>
  <si>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</si>
  <si>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</si>
  <si>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</si>
  <si>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</si>
  <si>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</si>
  <si>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</si>
  <si>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</si>
  <si>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</si>
  <si>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</si>
  <si>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</si>
  <si>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</si>
  <si>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</si>
  <si>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</si>
  <si>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</si>
  <si>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</si>
  <si>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</si>
  <si>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</si>
  <si>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</si>
  <si>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</si>
  <si>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</si>
  <si>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</si>
  <si>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</si>
  <si>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</si>
  <si>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</si>
  <si>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</si>
  <si>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</si>
  <si>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</si>
  <si>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</si>
  <si>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</si>
  <si>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</si>
  <si>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</si>
  <si>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</si>
  <si>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</si>
  <si>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</si>
  <si>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</si>
  <si>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</si>
  <si>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</si>
  <si>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</si>
  <si>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</si>
  <si>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</si>
  <si>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</si>
  <si>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</si>
  <si>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</si>
  <si>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</si>
  <si>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</si>
  <si>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</si>
  <si>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</si>
  <si>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</si>
  <si>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</si>
  <si>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</si>
  <si>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</si>
  <si>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</si>
  <si>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</si>
  <si>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</si>
  <si>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</si>
  <si>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</si>
  <si>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</si>
  <si>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</si>
  <si>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</si>
  <si>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</si>
  <si>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</si>
  <si>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</si>
  <si>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</si>
  <si>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</si>
  <si>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</si>
  <si>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</si>
  <si>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</si>
  <si>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</si>
  <si>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</si>
  <si>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</si>
  <si>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</si>
  <si>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</si>
  <si>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</si>
  <si>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</si>
  <si>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</si>
  <si>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</si>
  <si>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</si>
  <si>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</si>
  <si>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</si>
  <si>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</si>
  <si>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</si>
  <si>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</si>
  <si>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</si>
  <si>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</si>
  <si>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</si>
  <si>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</si>
  <si>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</si>
  <si>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</si>
  <si>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</si>
  <si>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</si>
  <si>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</si>
  <si>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</si>
  <si>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</si>
  <si>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</si>
  <si>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</si>
  <si>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</si>
  <si>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</si>
  <si>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</si>
  <si>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</si>
  <si>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</si>
  <si>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</si>
  <si>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</si>
  <si>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</si>
  <si>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</si>
  <si>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</si>
  <si>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</si>
  <si>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</si>
  <si>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</si>
  <si>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</si>
  <si>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</si>
  <si>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</si>
  <si>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</si>
  <si>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</si>
  <si>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</si>
  <si>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</si>
  <si>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</si>
  <si>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</si>
  <si>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</si>
  <si>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</si>
  <si>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</si>
  <si>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</si>
  <si>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</si>
  <si>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</si>
  <si>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</si>
  <si>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</si>
  <si>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</si>
  <si>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</si>
  <si>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</si>
  <si>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</si>
  <si>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</si>
  <si>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</si>
  <si>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</si>
  <si>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</si>
  <si>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</si>
  <si>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</si>
  <si>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</si>
  <si>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</si>
  <si>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</si>
  <si>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</si>
  <si>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</si>
  <si>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</si>
  <si>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</si>
  <si>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</si>
  <si>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</si>
  <si>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</si>
  <si>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</si>
  <si>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</si>
  <si>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</si>
  <si>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</si>
  <si>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</si>
  <si>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</si>
  <si>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</si>
  <si>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</si>
  <si>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</si>
  <si>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</si>
  <si>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</si>
  <si>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</si>
  <si>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</si>
  <si>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</si>
  <si>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</si>
  <si>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</si>
  <si>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</si>
  <si>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</si>
  <si>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</si>
  <si>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</si>
  <si>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</si>
  <si>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</si>
  <si>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</si>
  <si>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</si>
  <si>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</si>
  <si>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</si>
  <si>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</si>
  <si>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</si>
  <si>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</si>
  <si>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</si>
  <si>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</si>
  <si>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</si>
  <si>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</si>
  <si>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</si>
  <si>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</si>
  <si>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</si>
  <si>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</si>
  <si>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</si>
  <si>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</si>
  <si>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</si>
  <si>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</si>
  <si>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</si>
  <si>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</si>
  <si>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</si>
  <si>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</si>
  <si>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</si>
  <si>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</si>
  <si>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</si>
  <si>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</si>
  <si>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</si>
  <si>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</si>
  <si>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</si>
  <si>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</si>
  <si>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</si>
  <si>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</si>
  <si>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</si>
  <si>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</si>
  <si>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</si>
  <si>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</si>
  <si>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</si>
  <si>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</si>
  <si>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</si>
  <si>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</si>
  <si>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</si>
  <si>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</si>
  <si>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</si>
  <si>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</si>
  <si>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</si>
  <si>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</si>
  <si>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</si>
  <si>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</si>
  <si>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</si>
  <si>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</si>
  <si>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</si>
  <si>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</si>
  <si>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</si>
  <si>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</si>
  <si>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</si>
  <si>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</si>
  <si>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</si>
  <si>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</si>
  <si>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</si>
  <si>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</si>
  <si>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</si>
  <si>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</si>
  <si>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</si>
  <si>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</si>
  <si>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</si>
  <si>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</si>
  <si>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</si>
  <si>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</si>
  <si>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</si>
  <si>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</si>
  <si>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</si>
  <si>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</si>
  <si>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</si>
  <si>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</si>
  <si>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</si>
  <si>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</si>
  <si>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</si>
  <si>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</si>
  <si>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</si>
  <si>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</si>
  <si>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</si>
  <si>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</si>
  <si>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</si>
  <si>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</si>
  <si>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</si>
  <si>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</si>
  <si>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</si>
  <si>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</si>
  <si>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</si>
  <si>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</si>
  <si>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</si>
  <si>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</si>
  <si>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</si>
  <si>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</si>
  <si>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</si>
  <si>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</si>
  <si>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</si>
  <si>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</si>
  <si>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</si>
  <si>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</si>
  <si>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</si>
  <si>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</si>
  <si>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</si>
  <si>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</si>
  <si>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</si>
  <si>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</si>
  <si>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</si>
  <si>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</si>
  <si>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</si>
  <si>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</si>
  <si>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</si>
  <si>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</si>
  <si>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</si>
  <si>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</si>
  <si>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</si>
  <si>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</si>
  <si>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</si>
  <si>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</si>
  <si>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</si>
  <si>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</si>
  <si>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</si>
  <si>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</si>
  <si>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</si>
  <si>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</si>
  <si>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</si>
  <si>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</si>
  <si>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</si>
  <si>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</si>
  <si>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</si>
  <si>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</si>
  <si>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</si>
  <si>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</si>
  <si>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</si>
  <si>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</si>
  <si>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</si>
  <si>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</si>
  <si>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</si>
  <si>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</si>
  <si>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</si>
  <si>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</si>
  <si>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</si>
  <si>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</si>
  <si>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</si>
  <si>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</si>
  <si>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</si>
  <si>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</si>
  <si>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</si>
  <si>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</si>
  <si>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</si>
  <si>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</si>
  <si>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</si>
  <si>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</si>
  <si>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</si>
  <si>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</si>
  <si>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</si>
  <si>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</si>
  <si>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</si>
  <si>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</si>
  <si>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</si>
  <si>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</si>
  <si>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</si>
  <si>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</si>
  <si>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</si>
  <si>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</si>
  <si>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</si>
  <si>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</si>
  <si>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</si>
  <si>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</si>
  <si>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</si>
  <si>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</si>
  <si>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</si>
  <si>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</si>
  <si>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</si>
  <si>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</si>
  <si>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</si>
  <si>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</si>
  <si>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</si>
  <si>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</si>
  <si>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</si>
  <si>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</si>
  <si>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</si>
  <si>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</si>
  <si>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</si>
  <si>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</si>
  <si>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</si>
  <si>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</si>
  <si>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</si>
  <si>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</si>
  <si>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</si>
  <si>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</si>
  <si>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</si>
  <si>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</si>
  <si>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</si>
  <si>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</si>
  <si>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</si>
  <si>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</si>
  <si>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</si>
  <si>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</si>
  <si>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</si>
  <si>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</si>
  <si>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</si>
  <si>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</si>
  <si>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</si>
  <si>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</si>
  <si>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</si>
  <si>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</si>
  <si>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</si>
  <si>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</si>
  <si>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</si>
  <si>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</si>
  <si>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</si>
  <si>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</si>
  <si>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</si>
  <si>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</si>
  <si>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</si>
  <si>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</si>
  <si>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</si>
  <si>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</si>
  <si>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</si>
  <si>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</si>
  <si>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</si>
  <si>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</si>
  <si>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</si>
  <si>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</si>
  <si>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</si>
  <si>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</si>
  <si>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</si>
  <si>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</si>
  <si>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</si>
  <si>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</si>
  <si>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</si>
  <si>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</si>
  <si>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</si>
  <si>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</si>
  <si>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</si>
  <si>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</si>
  <si>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</si>
  <si>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</si>
  <si>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</si>
  <si>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</si>
  <si>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</si>
  <si>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</si>
  <si>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</si>
  <si>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</si>
  <si>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</si>
  <si>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</si>
  <si>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</si>
  <si>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</si>
  <si>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</si>
  <si>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</si>
  <si>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</si>
  <si>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</si>
  <si>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</si>
  <si>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</si>
  <si>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</si>
  <si>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</si>
  <si>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</si>
  <si>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</si>
  <si>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</si>
  <si>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</si>
  <si>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</si>
  <si>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</si>
  <si>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</si>
  <si>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</si>
  <si>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</si>
  <si>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</si>
  <si>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</si>
  <si>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</si>
  <si>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</si>
  <si>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</si>
  <si>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</si>
  <si>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</si>
  <si>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</si>
  <si>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</si>
  <si>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</si>
  <si>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</si>
  <si>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</si>
  <si>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</si>
  <si>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</si>
  <si>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</si>
  <si>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</si>
  <si>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</si>
  <si>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</si>
  <si>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</si>
  <si>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</si>
  <si>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</si>
  <si>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</si>
  <si>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</si>
  <si>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</si>
  <si>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</si>
  <si>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</si>
  <si>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</si>
  <si>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</si>
  <si>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</si>
  <si>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</si>
  <si>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</si>
  <si>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</si>
  <si>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</si>
  <si>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</si>
  <si>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</si>
  <si>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</si>
  <si>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</si>
  <si>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</si>
  <si>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</si>
  <si>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</si>
  <si>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</si>
  <si>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</si>
  <si>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</si>
  <si>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</si>
  <si>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</si>
  <si>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</si>
  <si>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</si>
  <si>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</si>
  <si>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</si>
  <si>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</si>
  <si>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</si>
  <si>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</si>
  <si>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</si>
  <si>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</si>
  <si>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</si>
  <si>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</si>
  <si>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</si>
  <si>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</si>
  <si>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</si>
  <si>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</si>
  <si>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</si>
  <si>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</si>
  <si>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</si>
  <si>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</si>
  <si>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</si>
  <si>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</si>
  <si>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</si>
  <si>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</si>
  <si>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</si>
  <si>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</si>
  <si>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</si>
  <si>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</si>
  <si>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</si>
  <si>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</si>
  <si>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</si>
  <si>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</si>
  <si>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</si>
  <si>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</si>
  <si>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</si>
  <si>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</si>
  <si>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</si>
  <si>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</si>
  <si>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</si>
  <si>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</si>
  <si>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</si>
  <si>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</si>
  <si>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</si>
  <si>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</si>
  <si>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</si>
  <si>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</si>
  <si>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</si>
  <si>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</si>
  <si>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</si>
  <si>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</si>
  <si>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</si>
  <si>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</si>
  <si>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</si>
  <si>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</si>
  <si>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</si>
  <si>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</si>
  <si>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</si>
  <si>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</si>
  <si>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</si>
  <si>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</si>
  <si>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</si>
  <si>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</si>
  <si>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</si>
  <si>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</si>
  <si>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</si>
  <si>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</si>
  <si>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</si>
  <si>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</si>
  <si>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</si>
  <si>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</si>
  <si>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</si>
  <si>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</si>
  <si>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</si>
  <si>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</si>
  <si>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</si>
  <si>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</si>
  <si>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</si>
  <si>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</si>
  <si>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</si>
  <si>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</si>
  <si>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</si>
  <si>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</si>
  <si>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</si>
  <si>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</si>
  <si>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</si>
  <si>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</si>
  <si>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</si>
  <si>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</si>
  <si>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</si>
  <si>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</si>
  <si>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終了予定なし</t>
    <phoneticPr fontId="5"/>
  </si>
  <si>
    <t>日本芸術院施設整備費</t>
    <phoneticPr fontId="5"/>
  </si>
  <si>
    <t>文化庁</t>
    <phoneticPr fontId="5"/>
  </si>
  <si>
    <t>平成27年度</t>
    <phoneticPr fontId="5"/>
  </si>
  <si>
    <t>日本芸術院</t>
    <phoneticPr fontId="5"/>
  </si>
  <si>
    <t>文部科学省設置法第２３条
日本芸術院令</t>
    <phoneticPr fontId="5"/>
  </si>
  <si>
    <t>日本芸術院会館北側外塀の改修を行う。</t>
    <phoneticPr fontId="5"/>
  </si>
  <si>
    <t>日本芸術院会館は上野公園内に位置し北側外塀付近は多数の観光客等公園利用者の通行があり、地震等の災害時に塀が崩落すると多くの一般市民に危険が及ぶため、ブロック塀で作られている現在の北側外塀を改修し耐震強度を向上する。</t>
    <phoneticPr fontId="5"/>
  </si>
  <si>
    <t>-</t>
    <phoneticPr fontId="5"/>
  </si>
  <si>
    <t>危険性のある塀を撤去，新設することによる安全性の向上</t>
    <phoneticPr fontId="5"/>
  </si>
  <si>
    <t>安全性が向上される箇所</t>
    <phoneticPr fontId="5"/>
  </si>
  <si>
    <t xml:space="preserve">件 </t>
    <phoneticPr fontId="5"/>
  </si>
  <si>
    <t>是正される危険個所</t>
    <phoneticPr fontId="5"/>
  </si>
  <si>
    <t>工事の予算額／
外壁一式</t>
    <phoneticPr fontId="5"/>
  </si>
  <si>
    <t>千円</t>
    <phoneticPr fontId="5"/>
  </si>
  <si>
    <t>0円/一式</t>
    <phoneticPr fontId="5"/>
  </si>
  <si>
    <t>いずれの施策にも関連しないもの</t>
    <phoneticPr fontId="5"/>
  </si>
  <si>
    <t>-</t>
    <phoneticPr fontId="5"/>
  </si>
  <si>
    <t>64,045千円/一式</t>
    <phoneticPr fontId="5"/>
  </si>
  <si>
    <t>-</t>
    <phoneticPr fontId="5"/>
  </si>
  <si>
    <t>本事業は、安全性の確保という国民や社会のニーズを反映している。</t>
    <rPh sb="0" eb="1">
      <t>ホン</t>
    </rPh>
    <rPh sb="1" eb="3">
      <t>ジギョウ</t>
    </rPh>
    <rPh sb="5" eb="8">
      <t>アンゼンセイ</t>
    </rPh>
    <rPh sb="9" eb="11">
      <t>カクホ</t>
    </rPh>
    <rPh sb="14" eb="16">
      <t>コクミン</t>
    </rPh>
    <rPh sb="17" eb="19">
      <t>シャカイ</t>
    </rPh>
    <rPh sb="24" eb="26">
      <t>ハンエイ</t>
    </rPh>
    <phoneticPr fontId="5"/>
  </si>
  <si>
    <t>本事業は、日本芸術院が管理する会館北側外塀の改修であり、地方自治体や民間等に委ねることはできない事業である。</t>
    <phoneticPr fontId="5"/>
  </si>
  <si>
    <t>本事業を実施しなければ、日本芸術院の施設の安全確保に支障を来す恐れがあるため、必要不可欠なものであり、優先度の高い事業であると考える。</t>
    <phoneticPr fontId="5"/>
  </si>
  <si>
    <t>有</t>
  </si>
  <si>
    <t>‐</t>
  </si>
  <si>
    <t>本事業の目的は、会館北側外塀の補修であり、その目的に真に必要となる費目・使途に限定して使用した。</t>
    <rPh sb="43" eb="45">
      <t>シヨウ</t>
    </rPh>
    <phoneticPr fontId="5"/>
  </si>
  <si>
    <t>本事業の実施にあたっては、現場調査やヒアリング・打合せを重ね、より効率的なものとなるよう入念な計画を立てて実施した。</t>
    <phoneticPr fontId="5"/>
  </si>
  <si>
    <t>本事業においては、外塀改修工事の本体部分が令和２年度に繰越しとなったため、令和元年度における成果実績は無かったが、令和２年度に事業が完了し、その成果実績は、成果目標に見合ったものとなった。</t>
    <rPh sb="0" eb="1">
      <t>ホン</t>
    </rPh>
    <rPh sb="1" eb="3">
      <t>ジギョウ</t>
    </rPh>
    <rPh sb="9" eb="10">
      <t>ソト</t>
    </rPh>
    <rPh sb="10" eb="11">
      <t>ベイ</t>
    </rPh>
    <rPh sb="11" eb="13">
      <t>カイシュウ</t>
    </rPh>
    <rPh sb="13" eb="15">
      <t>コウジ</t>
    </rPh>
    <rPh sb="16" eb="18">
      <t>ホンタイ</t>
    </rPh>
    <rPh sb="18" eb="20">
      <t>ブブン</t>
    </rPh>
    <rPh sb="21" eb="23">
      <t>レイワ</t>
    </rPh>
    <rPh sb="24" eb="26">
      <t>ネンド</t>
    </rPh>
    <rPh sb="27" eb="29">
      <t>クリコ</t>
    </rPh>
    <rPh sb="37" eb="39">
      <t>レイワ</t>
    </rPh>
    <rPh sb="39" eb="42">
      <t>ガンネンド</t>
    </rPh>
    <rPh sb="46" eb="48">
      <t>セイカ</t>
    </rPh>
    <rPh sb="48" eb="50">
      <t>ジッセキ</t>
    </rPh>
    <rPh sb="51" eb="52">
      <t>ナ</t>
    </rPh>
    <rPh sb="57" eb="59">
      <t>レイワ</t>
    </rPh>
    <rPh sb="60" eb="62">
      <t>ネンド</t>
    </rPh>
    <rPh sb="63" eb="65">
      <t>ジギョウ</t>
    </rPh>
    <rPh sb="66" eb="68">
      <t>カンリョウ</t>
    </rPh>
    <rPh sb="72" eb="74">
      <t>セイカ</t>
    </rPh>
    <rPh sb="74" eb="76">
      <t>ジッセキ</t>
    </rPh>
    <rPh sb="78" eb="80">
      <t>セイカ</t>
    </rPh>
    <rPh sb="80" eb="82">
      <t>モクヒョウ</t>
    </rPh>
    <rPh sb="83" eb="85">
      <t>ミア</t>
    </rPh>
    <phoneticPr fontId="5"/>
  </si>
  <si>
    <t>本事業においては、外塀改修工事の本体部分が令和２年度に繰越しとなったため、令和元年度における活動実績は無かったが、令和２年度に事業が完了し、その活動実績は、見込みに見合ったものとなった。</t>
    <rPh sb="46" eb="48">
      <t>カツドウ</t>
    </rPh>
    <rPh sb="72" eb="74">
      <t>カツドウ</t>
    </rPh>
    <rPh sb="78" eb="80">
      <t>ミコ</t>
    </rPh>
    <phoneticPr fontId="5"/>
  </si>
  <si>
    <t>設計意図伝達業務</t>
    <rPh sb="0" eb="2">
      <t>セッケイ</t>
    </rPh>
    <rPh sb="2" eb="4">
      <t>イト</t>
    </rPh>
    <rPh sb="4" eb="6">
      <t>デンタツ</t>
    </rPh>
    <rPh sb="6" eb="8">
      <t>ギョウム</t>
    </rPh>
    <phoneticPr fontId="5"/>
  </si>
  <si>
    <t>施設施工庁費</t>
    <phoneticPr fontId="5"/>
  </si>
  <si>
    <t>施設整備費</t>
    <rPh sb="0" eb="2">
      <t>シセツ</t>
    </rPh>
    <rPh sb="2" eb="5">
      <t>セイビヒ</t>
    </rPh>
    <phoneticPr fontId="5"/>
  </si>
  <si>
    <t>外塀新営工事</t>
    <rPh sb="0" eb="1">
      <t>ソト</t>
    </rPh>
    <rPh sb="1" eb="2">
      <t>ヘイ</t>
    </rPh>
    <rPh sb="2" eb="4">
      <t>シンエイ</t>
    </rPh>
    <rPh sb="4" eb="6">
      <t>コウジ</t>
    </rPh>
    <phoneticPr fontId="5"/>
  </si>
  <si>
    <t>外塀新営工事</t>
    <phoneticPr fontId="5"/>
  </si>
  <si>
    <t>設計意図伝達業務</t>
    <phoneticPr fontId="5"/>
  </si>
  <si>
    <t>有限会社エーアンドエー構造研究所</t>
    <phoneticPr fontId="5"/>
  </si>
  <si>
    <t>松井リフォーム株式会社</t>
    <phoneticPr fontId="5"/>
  </si>
  <si>
    <t>無</t>
  </si>
  <si>
    <t>単位あたりのコストについては、本事業の計画に即し、市場調査や業者からの参考見積書などを勘案し算出したため妥当である。</t>
    <rPh sb="52" eb="54">
      <t>ダトウ</t>
    </rPh>
    <phoneticPr fontId="5"/>
  </si>
  <si>
    <t>本事業については、外塀改修工事を行うため、重機乗り入れのための支障樹木移設工事を行っていたところ、東京電力の埋設配電管が発見され、調査の結果、埋設管の移設工事を着手してからでないと新設基礎と埋設管が干渉すること等により外塀工事が行えないことが判明した。埋設管移設工事については、令和元年度中に完了する予定であったため、外塀改修工事については、一部並行しながら行っていく予定であったが、新型コロナウィルス感染症(COVID-19)の流行の影響で部材の到着遅延のため埋設管移設工事が中断したことから、本事業についても年度内に事業を完了することが困難となり、費用の繰越を行ったため妥当である。</t>
    <rPh sb="95" eb="97">
      <t>マイセツ</t>
    </rPh>
    <rPh sb="97" eb="98">
      <t>カン</t>
    </rPh>
    <rPh sb="142" eb="144">
      <t>ネンド</t>
    </rPh>
    <rPh sb="144" eb="145">
      <t>チュウ</t>
    </rPh>
    <rPh sb="276" eb="278">
      <t>ヒヨウ</t>
    </rPh>
    <rPh sb="279" eb="281">
      <t>クリコシ</t>
    </rPh>
    <rPh sb="282" eb="283">
      <t>オコナ</t>
    </rPh>
    <rPh sb="287" eb="289">
      <t>ダトウ</t>
    </rPh>
    <phoneticPr fontId="5"/>
  </si>
  <si>
    <t>安全が確保された外塀として十分に活用されている。</t>
    <rPh sb="0" eb="2">
      <t>アンゼン</t>
    </rPh>
    <rPh sb="3" eb="5">
      <t>カクホ</t>
    </rPh>
    <rPh sb="8" eb="9">
      <t>ソト</t>
    </rPh>
    <rPh sb="9" eb="10">
      <t>ヘイ</t>
    </rPh>
    <rPh sb="13" eb="15">
      <t>ジュウブン</t>
    </rPh>
    <rPh sb="16" eb="18">
      <t>カツヨウ</t>
    </rPh>
    <phoneticPr fontId="5"/>
  </si>
  <si>
    <t>外塀改修設計業務</t>
    <phoneticPr fontId="5"/>
  </si>
  <si>
    <t>「外塀新営工事」については、一般競争契約（総合評価方式）を実施し、２社応札があり、競争性が確保された。
「設計意図伝達業務」については、工事受注者との打合せや設計図書を補完する説明図及び詳細図等の作成、設計意図の伝達に係る施工図の確認及び基本性能に関する対応等であり、設計業務の延長であるため、本業務以前に実施設計業務を実施した有限会社エーアンドエー構造研究所と随意契約を締結した。
「設計意図伝達業務」については、随意契約（少額）であるが、複数者から見積書を徴取することで、競争性が確保された。</t>
    <rPh sb="14" eb="18">
      <t>イッパンキョウソウ</t>
    </rPh>
    <rPh sb="21" eb="23">
      <t>ソウゴウ</t>
    </rPh>
    <rPh sb="23" eb="25">
      <t>ヒョウカ</t>
    </rPh>
    <rPh sb="25" eb="27">
      <t>ホウシキ</t>
    </rPh>
    <rPh sb="29" eb="31">
      <t>ジッシ</t>
    </rPh>
    <rPh sb="34" eb="35">
      <t>シャ</t>
    </rPh>
    <rPh sb="35" eb="37">
      <t>オウサツ</t>
    </rPh>
    <phoneticPr fontId="5"/>
  </si>
  <si>
    <t>今後も点検等を実施し、真に必要なものであるか精査した上で、競争性を確保した支出先の選定、適切な建物の修繕等を行い、安全確保に努める。</t>
    <rPh sb="3" eb="5">
      <t>テンケン</t>
    </rPh>
    <rPh sb="5" eb="6">
      <t>トウ</t>
    </rPh>
    <rPh sb="7" eb="9">
      <t>ジッシ</t>
    </rPh>
    <rPh sb="11" eb="12">
      <t>シン</t>
    </rPh>
    <rPh sb="13" eb="15">
      <t>ヒツヨウ</t>
    </rPh>
    <rPh sb="22" eb="24">
      <t>セイサ</t>
    </rPh>
    <rPh sb="26" eb="27">
      <t>ウエ</t>
    </rPh>
    <rPh sb="29" eb="32">
      <t>キョウソウセイ</t>
    </rPh>
    <rPh sb="33" eb="35">
      <t>カクホ</t>
    </rPh>
    <rPh sb="37" eb="39">
      <t>シシュツ</t>
    </rPh>
    <rPh sb="39" eb="40">
      <t>サキ</t>
    </rPh>
    <rPh sb="41" eb="43">
      <t>センテイ</t>
    </rPh>
    <rPh sb="44" eb="46">
      <t>テキセツ</t>
    </rPh>
    <rPh sb="47" eb="49">
      <t>タテモノ</t>
    </rPh>
    <rPh sb="50" eb="52">
      <t>シュウゼン</t>
    </rPh>
    <rPh sb="52" eb="53">
      <t>トウ</t>
    </rPh>
    <rPh sb="54" eb="55">
      <t>オコナ</t>
    </rPh>
    <rPh sb="57" eb="59">
      <t>アンゼン</t>
    </rPh>
    <rPh sb="59" eb="61">
      <t>カクホ</t>
    </rPh>
    <rPh sb="62" eb="63">
      <t>ツト</t>
    </rPh>
    <phoneticPr fontId="5"/>
  </si>
  <si>
    <t>本事業の実施により、会館の安全管理及び上野公園利用者の安全確保を図ることができた。</t>
    <rPh sb="0" eb="1">
      <t>ホン</t>
    </rPh>
    <rPh sb="1" eb="3">
      <t>ジギョウ</t>
    </rPh>
    <rPh sb="4" eb="6">
      <t>ジッシ</t>
    </rPh>
    <rPh sb="10" eb="12">
      <t>カイカン</t>
    </rPh>
    <rPh sb="13" eb="15">
      <t>アンゼン</t>
    </rPh>
    <rPh sb="15" eb="17">
      <t>カンリ</t>
    </rPh>
    <rPh sb="17" eb="18">
      <t>オヨ</t>
    </rPh>
    <rPh sb="19" eb="23">
      <t>ウエノコウエン</t>
    </rPh>
    <rPh sb="23" eb="26">
      <t>リヨウシャ</t>
    </rPh>
    <rPh sb="27" eb="29">
      <t>アンゼン</t>
    </rPh>
    <rPh sb="29" eb="31">
      <t>カクホ</t>
    </rPh>
    <rPh sb="32" eb="33">
      <t>ハカ</t>
    </rPh>
    <phoneticPr fontId="5"/>
  </si>
  <si>
    <t>参事官(芸術文化担当）　
山田素子</t>
    <rPh sb="13" eb="15">
      <t>ヤマダ</t>
    </rPh>
    <rPh sb="15" eb="17">
      <t>モトコ</t>
    </rPh>
    <phoneticPr fontId="5"/>
  </si>
  <si>
    <t>日本芸術院会館　外壁</t>
    <rPh sb="0" eb="2">
      <t>ニホン</t>
    </rPh>
    <rPh sb="2" eb="5">
      <t>ゲイジュツイン</t>
    </rPh>
    <rPh sb="5" eb="7">
      <t>カイカン</t>
    </rPh>
    <rPh sb="8" eb="10">
      <t>ガイヘキ</t>
    </rPh>
    <phoneticPr fontId="5"/>
  </si>
  <si>
    <t xml:space="preserve">事業の遅延については、埋設配電管の発見及びその移設に手間取ったことが原因と考えられることから、類似の障害が再度起きないように事例を共有されることが望まれる。単発で危険を除外することが目的の事業であるため、継続的にチェックを行う定量的な指標の設定は難しいものと考えられるが、指標の設定について再考すべきである。
</t>
  </si>
  <si>
    <t>事業内容の一部改善</t>
  </si>
  <si>
    <t>この事業は、外部有識者の指摘を踏まえ、事業目的に沿った定量的な指標の設定について再考すべきである。なお、事業の遅延について、可能な限り原因となった事例を共有すべきである。</t>
  </si>
  <si>
    <t>執行等改善</t>
  </si>
  <si>
    <t>当該事業は既に終了しているが、引き続き施設の改修等は行われる予定のため、工事計画の際は公園管理者等と情報交換を適切に行うこととする。</t>
  </si>
  <si>
    <t>施設施工庁費</t>
    <rPh sb="0" eb="2">
      <t>シセツ</t>
    </rPh>
    <rPh sb="2" eb="4">
      <t>セコウ</t>
    </rPh>
    <rPh sb="4" eb="5">
      <t>チョウ</t>
    </rPh>
    <rPh sb="5" eb="6">
      <t>ヒ</t>
    </rPh>
    <phoneticPr fontId="5"/>
  </si>
  <si>
    <t>施設整備費</t>
    <rPh sb="0" eb="2">
      <t>シセツ</t>
    </rPh>
    <rPh sb="2" eb="5">
      <t>セイビヒ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</si>
</sst>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54429</xdr:colOff>
      <xdr:row>749</xdr:row>
      <xdr:rowOff>108895</xdr:rowOff>
    </xdr:from>
    <xdr:to>
      <xdr:col>49</xdr:col>
      <xdr:colOff>285751</xdr:colOff>
      <xdr:row>763</xdr:row>
      <xdr:rowOff>116760</xdr:rowOff>
    </xdr:to>
    <xdr:grpSp>
      <xdr:nvGrpSpPr>
        <xdr:cNvPr id="2" name="グループ化 1"/>
        <xdr:cNvGrpSpPr/>
      </xdr:nvGrpSpPr>
      <xdr:grpSpPr>
        <a:xfrm>
          <a:off x="1454604" y="53829895"/>
          <a:ext cx="8632372" cy="4941815"/>
          <a:chOff x="1615114" y="52172729"/>
          <a:chExt cx="8957491" cy="4867686"/>
        </a:xfrm>
      </xdr:grpSpPr>
      <xdr:grpSp>
        <xdr:nvGrpSpPr>
          <xdr:cNvPr id="3" name="グループ化 2"/>
          <xdr:cNvGrpSpPr/>
        </xdr:nvGrpSpPr>
        <xdr:grpSpPr>
          <a:xfrm>
            <a:off x="1615114" y="52172729"/>
            <a:ext cx="8957491" cy="4867686"/>
            <a:chOff x="1615114" y="52172729"/>
            <a:chExt cx="8957491" cy="4867686"/>
          </a:xfrm>
        </xdr:grpSpPr>
        <xdr:grpSp>
          <xdr:nvGrpSpPr>
            <xdr:cNvPr id="5" name="グループ化 4">
              <a:extLst>
                <a:ext uri="{FF2B5EF4-FFF2-40B4-BE49-F238E27FC236}">
                  <a16:creationId xmlns:a16="http://schemas.microsoft.com/office/drawing/2014/main" id="{937251A9-CD52-4DBE-B255-C904FD8E89BE}"/>
                </a:ext>
              </a:extLst>
            </xdr:cNvPr>
            <xdr:cNvGrpSpPr/>
          </xdr:nvGrpSpPr>
          <xdr:grpSpPr>
            <a:xfrm>
              <a:off x="1615114" y="52172729"/>
              <a:ext cx="6179464" cy="4858403"/>
              <a:chOff x="7402561" y="924072"/>
              <a:chExt cx="6076086" cy="4939766"/>
            </a:xfrm>
          </xdr:grpSpPr>
          <xdr:sp macro="" textlink="">
            <xdr:nvSpPr>
              <xdr:cNvPr id="9" name="テキスト ボックス 8">
                <a:extLst>
                  <a:ext uri="{FF2B5EF4-FFF2-40B4-BE49-F238E27FC236}">
                    <a16:creationId xmlns:a16="http://schemas.microsoft.com/office/drawing/2014/main" id="{8D2989A4-B906-434A-B783-17CCFF72C608}"/>
                  </a:ext>
                </a:extLst>
              </xdr:cNvPr>
              <xdr:cNvSpPr txBox="1"/>
            </xdr:nvSpPr>
            <xdr:spPr>
              <a:xfrm>
                <a:off x="9659122" y="924072"/>
                <a:ext cx="3819525" cy="1257300"/>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ja-JP" altLang="en-US" sz="1800"/>
                  <a:t>文化庁（日本芸術院）</a:t>
                </a:r>
                <a:endParaRPr kumimoji="1" lang="en-US" altLang="ja-JP" sz="1800"/>
              </a:p>
              <a:p>
                <a:pPr algn="ctr"/>
                <a:r>
                  <a:rPr kumimoji="1" lang="en-US" altLang="ja-JP" sz="1800">
                    <a:solidFill>
                      <a:sysClr val="windowText" lastClr="000000"/>
                    </a:solidFill>
                  </a:rPr>
                  <a:t>64</a:t>
                </a:r>
                <a:r>
                  <a:rPr kumimoji="1" lang="ja-JP" altLang="en-US" sz="1800">
                    <a:solidFill>
                      <a:sysClr val="windowText" lastClr="000000"/>
                    </a:solidFill>
                  </a:rPr>
                  <a:t>百万円</a:t>
                </a:r>
              </a:p>
            </xdr:txBody>
          </xdr:sp>
          <xdr:sp macro="" textlink="">
            <xdr:nvSpPr>
              <xdr:cNvPr id="10" name="テキスト ボックス 9">
                <a:extLst>
                  <a:ext uri="{FF2B5EF4-FFF2-40B4-BE49-F238E27FC236}">
                    <a16:creationId xmlns:a16="http://schemas.microsoft.com/office/drawing/2014/main" id="{003C5C17-7AF0-4C83-BFCE-0C3B6EA48520}"/>
                  </a:ext>
                </a:extLst>
              </xdr:cNvPr>
              <xdr:cNvSpPr txBox="1"/>
            </xdr:nvSpPr>
            <xdr:spPr>
              <a:xfrm>
                <a:off x="7402561" y="4606538"/>
                <a:ext cx="4083912" cy="1257300"/>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en-US" altLang="ja-JP" sz="1800"/>
                  <a:t>A.</a:t>
                </a:r>
                <a:r>
                  <a:rPr kumimoji="1" lang="ja-JP" altLang="en-US" sz="1800"/>
                  <a:t>民間企業</a:t>
                </a:r>
                <a:r>
                  <a:rPr kumimoji="1" lang="ja-JP" altLang="en-US" sz="1800">
                    <a:solidFill>
                      <a:schemeClr val="dk1"/>
                    </a:solidFill>
                    <a:latin typeface="+mn-lt"/>
                    <a:ea typeface="+mn-ea"/>
                    <a:cs typeface="+mn-cs"/>
                  </a:rPr>
                  <a:t>等</a:t>
                </a:r>
                <a:endParaRPr kumimoji="1" lang="en-US" altLang="ja-JP" sz="1800">
                  <a:solidFill>
                    <a:schemeClr val="dk1"/>
                  </a:solidFill>
                  <a:latin typeface="+mn-lt"/>
                  <a:ea typeface="+mn-ea"/>
                  <a:cs typeface="+mn-cs"/>
                </a:endParaRPr>
              </a:p>
              <a:p>
                <a:pPr algn="ctr"/>
                <a:r>
                  <a:rPr kumimoji="1" lang="ja-JP" altLang="en-US" sz="1800">
                    <a:solidFill>
                      <a:schemeClr val="dk1"/>
                    </a:solidFill>
                    <a:latin typeface="+mn-lt"/>
                    <a:ea typeface="+mn-ea"/>
                    <a:cs typeface="+mn-cs"/>
                  </a:rPr>
                  <a:t>松井リフォーム</a:t>
                </a:r>
                <a:r>
                  <a:rPr kumimoji="1" lang="zh-TW" altLang="ja-JP" sz="1800">
                    <a:solidFill>
                      <a:schemeClr val="dk1"/>
                    </a:solidFill>
                    <a:latin typeface="+mn-lt"/>
                    <a:ea typeface="+mn-ea"/>
                    <a:cs typeface="+mn-cs"/>
                  </a:rPr>
                  <a:t>株式会社</a:t>
                </a:r>
                <a:endParaRPr kumimoji="1" lang="en-US" altLang="zh-TW" sz="1800">
                  <a:solidFill>
                    <a:schemeClr val="dk1"/>
                  </a:solidFill>
                  <a:latin typeface="+mn-lt"/>
                  <a:ea typeface="+mn-ea"/>
                  <a:cs typeface="+mn-cs"/>
                </a:endParaRPr>
              </a:p>
              <a:p>
                <a:pPr algn="ctr"/>
                <a:r>
                  <a:rPr kumimoji="1" lang="en-US" altLang="ja-JP" sz="1800"/>
                  <a:t>63</a:t>
                </a:r>
                <a:r>
                  <a:rPr kumimoji="1" lang="ja-JP" altLang="en-US" sz="1800"/>
                  <a:t>百万円</a:t>
                </a:r>
              </a:p>
            </xdr:txBody>
          </xdr:sp>
        </xdr:grpSp>
        <xdr:sp macro="" textlink="">
          <xdr:nvSpPr>
            <xdr:cNvPr id="6" name="テキスト ボックス 5">
              <a:extLst>
                <a:ext uri="{FF2B5EF4-FFF2-40B4-BE49-F238E27FC236}">
                  <a16:creationId xmlns:a16="http://schemas.microsoft.com/office/drawing/2014/main" id="{003C5C17-7AF0-4C83-BFCE-0C3B6EA48520}"/>
                </a:ext>
              </a:extLst>
            </xdr:cNvPr>
            <xdr:cNvSpPr txBox="1"/>
          </xdr:nvSpPr>
          <xdr:spPr>
            <a:xfrm>
              <a:off x="6173413" y="55803823"/>
              <a:ext cx="4399192" cy="1236592"/>
            </a:xfrm>
            <a:prstGeom prst="rect">
              <a:avLst/>
            </a:prstGeom>
            <a:solidFill>
              <a:schemeClr val="lt1"/>
            </a:solidFill>
            <a:ln w="381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pPr algn="ctr"/>
              <a:r>
                <a:rPr kumimoji="1" lang="en-US" altLang="ja-JP" sz="1800">
                  <a:solidFill>
                    <a:sysClr val="windowText" lastClr="000000"/>
                  </a:solidFill>
                </a:rPr>
                <a:t>B.</a:t>
              </a:r>
              <a:r>
                <a:rPr kumimoji="1" lang="ja-JP" altLang="en-US" sz="1800">
                  <a:solidFill>
                    <a:sysClr val="windowText" lastClr="000000"/>
                  </a:solidFill>
                </a:rPr>
                <a:t>民間企業等</a:t>
              </a:r>
              <a:endParaRPr kumimoji="1" lang="en-US" altLang="ja-JP" sz="1800">
                <a:solidFill>
                  <a:sysClr val="windowText" lastClr="000000"/>
                </a:solidFill>
              </a:endParaRPr>
            </a:p>
            <a:p>
              <a:pPr algn="ctr"/>
              <a:r>
                <a:rPr lang="ja-JP" altLang="ja-JP" sz="1800">
                  <a:solidFill>
                    <a:schemeClr val="dk1"/>
                  </a:solidFill>
                  <a:effectLst/>
                  <a:latin typeface="+mn-lt"/>
                  <a:ea typeface="+mn-ea"/>
                  <a:cs typeface="+mn-cs"/>
                </a:rPr>
                <a:t>有限会社エーアンドエー構造研究所</a:t>
              </a:r>
              <a:endParaRPr lang="en-US" altLang="ja-JP" sz="1800">
                <a:solidFill>
                  <a:schemeClr val="dk1"/>
                </a:solidFill>
                <a:effectLst/>
                <a:latin typeface="+mn-lt"/>
                <a:ea typeface="+mn-ea"/>
                <a:cs typeface="+mn-cs"/>
              </a:endParaRPr>
            </a:p>
            <a:p>
              <a:pPr algn="ctr"/>
              <a:r>
                <a:rPr kumimoji="1" lang="en-US" altLang="ja-JP" sz="1800">
                  <a:solidFill>
                    <a:sysClr val="windowText" lastClr="000000"/>
                  </a:solidFill>
                </a:rPr>
                <a:t>1</a:t>
              </a:r>
              <a:r>
                <a:rPr kumimoji="1" lang="ja-JP" altLang="en-US" sz="1800">
                  <a:solidFill>
                    <a:sysClr val="windowText" lastClr="000000"/>
                  </a:solidFill>
                </a:rPr>
                <a:t>百万円</a:t>
              </a:r>
            </a:p>
          </xdr:txBody>
        </xdr:sp>
        <xdr:sp macro="" textlink="">
          <xdr:nvSpPr>
            <xdr:cNvPr id="7" name="フリーフォーム 6"/>
            <xdr:cNvSpPr/>
          </xdr:nvSpPr>
          <xdr:spPr>
            <a:xfrm>
              <a:off x="3517289" y="54587588"/>
              <a:ext cx="4633784" cy="1158445"/>
            </a:xfrm>
            <a:custGeom>
              <a:avLst/>
              <a:gdLst>
                <a:gd name="connsiteX0" fmla="*/ 0 w 4659528"/>
                <a:gd name="connsiteY0" fmla="*/ 1171317 h 1184189"/>
                <a:gd name="connsiteX1" fmla="*/ 0 w 4659528"/>
                <a:gd name="connsiteY1" fmla="*/ 0 h 1184189"/>
                <a:gd name="connsiteX2" fmla="*/ 4659528 w 4659528"/>
                <a:gd name="connsiteY2" fmla="*/ 0 h 1184189"/>
                <a:gd name="connsiteX3" fmla="*/ 4659528 w 4659528"/>
                <a:gd name="connsiteY3" fmla="*/ 1145574 h 1184189"/>
                <a:gd name="connsiteX4" fmla="*/ 4646656 w 4659528"/>
                <a:gd name="connsiteY4" fmla="*/ 1184189 h 118418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659528" h="1184189">
                  <a:moveTo>
                    <a:pt x="0" y="1171317"/>
                  </a:moveTo>
                  <a:lnTo>
                    <a:pt x="0" y="0"/>
                  </a:lnTo>
                  <a:lnTo>
                    <a:pt x="4659528" y="0"/>
                  </a:lnTo>
                  <a:lnTo>
                    <a:pt x="4659528" y="1145574"/>
                  </a:lnTo>
                  <a:lnTo>
                    <a:pt x="4646656" y="1184189"/>
                  </a:lnTo>
                </a:path>
              </a:pathLst>
            </a:cu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 name="直線コネクタ 7"/>
            <xdr:cNvCxnSpPr>
              <a:stCxn id="9" idx="2"/>
            </xdr:cNvCxnSpPr>
          </xdr:nvCxnSpPr>
          <xdr:spPr>
            <a:xfrm>
              <a:off x="5852323" y="53409317"/>
              <a:ext cx="0" cy="11243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3"/>
          <xdr:cNvSpPr txBox="1"/>
        </xdr:nvSpPr>
        <xdr:spPr>
          <a:xfrm>
            <a:off x="6253855" y="55450949"/>
            <a:ext cx="419026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請負</a:t>
            </a:r>
            <a:r>
              <a:rPr kumimoji="1" lang="en-US" altLang="ja-JP" sz="1400"/>
              <a:t>【</a:t>
            </a:r>
            <a:r>
              <a:rPr kumimoji="1" lang="ja-JP" altLang="en-US" sz="1400"/>
              <a:t>随意契約</a:t>
            </a:r>
            <a:r>
              <a:rPr kumimoji="1" lang="ja-JP" altLang="en-US" sz="1400">
                <a:solidFill>
                  <a:sysClr val="windowText" lastClr="000000"/>
                </a:solidFill>
              </a:rPr>
              <a:t>（その他））等</a:t>
            </a:r>
            <a:r>
              <a:rPr kumimoji="1" lang="en-US" altLang="ja-JP" sz="1400">
                <a:solidFill>
                  <a:sysClr val="windowText" lastClr="000000"/>
                </a:solidFill>
              </a:rPr>
              <a:t>】</a:t>
            </a:r>
            <a:endParaRPr kumimoji="1" lang="ja-JP" altLang="en-US" sz="1400">
              <a:solidFill>
                <a:sysClr val="windowText" lastClr="000000"/>
              </a:solidFill>
            </a:endParaRPr>
          </a:p>
        </xdr:txBody>
      </xdr:sp>
    </xdr:grpSp>
    <xdr:clientData/>
  </xdr:twoCellAnchor>
  <xdr:twoCellAnchor>
    <xdr:from>
      <xdr:col>8</xdr:col>
      <xdr:colOff>68037</xdr:colOff>
      <xdr:row>758</xdr:row>
      <xdr:rowOff>258537</xdr:rowOff>
    </xdr:from>
    <xdr:to>
      <xdr:col>25</xdr:col>
      <xdr:colOff>57150</xdr:colOff>
      <xdr:row>759</xdr:row>
      <xdr:rowOff>236716</xdr:rowOff>
    </xdr:to>
    <xdr:sp macro="" textlink="">
      <xdr:nvSpPr>
        <xdr:cNvPr id="11" name="テキスト ボックス 10"/>
        <xdr:cNvSpPr txBox="1"/>
      </xdr:nvSpPr>
      <xdr:spPr>
        <a:xfrm>
          <a:off x="1668237" y="56284587"/>
          <a:ext cx="3389538" cy="33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請負</a:t>
          </a:r>
          <a:r>
            <a:rPr kumimoji="1" lang="en-US" altLang="ja-JP" sz="1400"/>
            <a:t>【</a:t>
          </a:r>
          <a:r>
            <a:rPr kumimoji="1" lang="ja-JP" altLang="en-US" sz="1400"/>
            <a:t>一般競争契約</a:t>
          </a:r>
          <a:r>
            <a:rPr kumimoji="1" lang="ja-JP" altLang="en-US" sz="1400">
              <a:solidFill>
                <a:sysClr val="windowText" lastClr="000000"/>
              </a:solidFill>
            </a:rPr>
            <a:t>（最低価格））</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61" zoomScaleNormal="75" zoomScaleSheetLayoutView="100" zoomScalePageLayoutView="85" workbookViewId="0">
      <selection activeCell="P29" sqref="P29:V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404</v>
      </c>
      <c r="AJ2" s="939" t="s">
        <v>709</v>
      </c>
      <c r="AK2" s="939"/>
      <c r="AL2" s="939"/>
      <c r="AM2" s="939"/>
      <c r="AN2" s="98" t="s">
        <v>404</v>
      </c>
      <c r="AO2" s="939">
        <v>20</v>
      </c>
      <c r="AP2" s="939"/>
      <c r="AQ2" s="939"/>
      <c r="AR2" s="99" t="s">
        <v>707</v>
      </c>
      <c r="AS2" s="945">
        <v>456</v>
      </c>
      <c r="AT2" s="945"/>
      <c r="AU2" s="945"/>
      <c r="AV2" s="98" t="str">
        <f>IF(AW2="","","-")</f>
        <v/>
      </c>
      <c r="AW2" s="905"/>
      <c r="AX2" s="905"/>
    </row>
    <row r="3" spans="1:50" ht="21" customHeight="1" thickBot="1" x14ac:dyDescent="0.2">
      <c r="A3" s="861" t="s">
        <v>700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161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719</v>
      </c>
      <c r="H5" s="834"/>
      <c r="I5" s="834"/>
      <c r="J5" s="834"/>
      <c r="K5" s="834"/>
      <c r="L5" s="834"/>
      <c r="M5" s="835" t="s">
        <v>66</v>
      </c>
      <c r="N5" s="836"/>
      <c r="O5" s="836"/>
      <c r="P5" s="836"/>
      <c r="Q5" s="836"/>
      <c r="R5" s="837"/>
      <c r="S5" s="838" t="s">
        <v>716</v>
      </c>
      <c r="T5" s="834"/>
      <c r="U5" s="834"/>
      <c r="V5" s="834"/>
      <c r="W5" s="834"/>
      <c r="X5" s="839"/>
      <c r="Y5" s="695" t="s">
        <v>3</v>
      </c>
      <c r="Z5" s="541"/>
      <c r="AA5" s="541"/>
      <c r="AB5" s="541"/>
      <c r="AC5" s="541"/>
      <c r="AD5" s="542"/>
      <c r="AE5" s="696" t="s">
        <v>720</v>
      </c>
      <c r="AF5" s="696"/>
      <c r="AG5" s="696"/>
      <c r="AH5" s="696"/>
      <c r="AI5" s="696"/>
      <c r="AJ5" s="696"/>
      <c r="AK5" s="696"/>
      <c r="AL5" s="696"/>
      <c r="AM5" s="696"/>
      <c r="AN5" s="696"/>
      <c r="AO5" s="696"/>
      <c r="AP5" s="697"/>
      <c r="AQ5" s="698" t="s">
        <v>761</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721</v>
      </c>
      <c r="H7" s="497"/>
      <c r="I7" s="497"/>
      <c r="J7" s="497"/>
      <c r="K7" s="497"/>
      <c r="L7" s="497"/>
      <c r="M7" s="497"/>
      <c r="N7" s="497"/>
      <c r="O7" s="497"/>
      <c r="P7" s="497"/>
      <c r="Q7" s="497"/>
      <c r="R7" s="497"/>
      <c r="S7" s="497"/>
      <c r="T7" s="497"/>
      <c r="U7" s="497"/>
      <c r="V7" s="497"/>
      <c r="W7" s="497"/>
      <c r="X7" s="498"/>
      <c r="Y7" s="917" t="s">
        <v>387</v>
      </c>
      <c r="Z7" s="438"/>
      <c r="AA7" s="438"/>
      <c r="AB7" s="438"/>
      <c r="AC7" s="438"/>
      <c r="AD7" s="918"/>
      <c r="AE7" s="906" t="s">
        <v>404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388</v>
      </c>
      <c r="Q12" s="440"/>
      <c r="R12" s="440"/>
      <c r="S12" s="440"/>
      <c r="T12" s="440"/>
      <c r="U12" s="440"/>
      <c r="V12" s="441"/>
      <c r="W12" s="445" t="s">
        <v>410</v>
      </c>
      <c r="X12" s="440"/>
      <c r="Y12" s="440"/>
      <c r="Z12" s="440"/>
      <c r="AA12" s="440"/>
      <c r="AB12" s="440"/>
      <c r="AC12" s="441"/>
      <c r="AD12" s="445" t="s">
        <v>697</v>
      </c>
      <c r="AE12" s="440"/>
      <c r="AF12" s="440"/>
      <c r="AG12" s="440"/>
      <c r="AH12" s="440"/>
      <c r="AI12" s="440"/>
      <c r="AJ12" s="441"/>
      <c r="AK12" s="445" t="s">
        <v>701</v>
      </c>
      <c r="AL12" s="440"/>
      <c r="AM12" s="440"/>
      <c r="AN12" s="440"/>
      <c r="AO12" s="440"/>
      <c r="AP12" s="440"/>
      <c r="AQ12" s="441"/>
      <c r="AR12" s="445" t="s">
        <v>702</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713</v>
      </c>
      <c r="Q13" s="655"/>
      <c r="R13" s="655"/>
      <c r="S13" s="655"/>
      <c r="T13" s="655"/>
      <c r="U13" s="655"/>
      <c r="V13" s="656"/>
      <c r="W13" s="654" t="s">
        <v>713</v>
      </c>
      <c r="X13" s="655"/>
      <c r="Y13" s="655"/>
      <c r="Z13" s="655"/>
      <c r="AA13" s="655"/>
      <c r="AB13" s="655"/>
      <c r="AC13" s="656"/>
      <c r="AD13" s="654" t="s">
        <v>733</v>
      </c>
      <c r="AE13" s="655"/>
      <c r="AF13" s="655"/>
      <c r="AG13" s="655"/>
      <c r="AH13" s="655"/>
      <c r="AI13" s="655"/>
      <c r="AJ13" s="656"/>
      <c r="AK13" s="654" t="s">
        <v>713</v>
      </c>
      <c r="AL13" s="655"/>
      <c r="AM13" s="655"/>
      <c r="AN13" s="655"/>
      <c r="AO13" s="655"/>
      <c r="AP13" s="655"/>
      <c r="AQ13" s="656"/>
      <c r="AR13" s="914">
        <v>29.3</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v>67</v>
      </c>
      <c r="Q14" s="655"/>
      <c r="R14" s="655"/>
      <c r="S14" s="655"/>
      <c r="T14" s="655"/>
      <c r="U14" s="655"/>
      <c r="V14" s="656"/>
      <c r="W14" s="654" t="s">
        <v>404</v>
      </c>
      <c r="X14" s="655"/>
      <c r="Y14" s="655"/>
      <c r="Z14" s="655"/>
      <c r="AA14" s="655"/>
      <c r="AB14" s="655"/>
      <c r="AC14" s="656"/>
      <c r="AD14" s="654" t="s">
        <v>713</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724</v>
      </c>
      <c r="Q15" s="655"/>
      <c r="R15" s="655"/>
      <c r="S15" s="655"/>
      <c r="T15" s="655"/>
      <c r="U15" s="655"/>
      <c r="V15" s="656"/>
      <c r="W15" s="654">
        <v>67</v>
      </c>
      <c r="X15" s="655"/>
      <c r="Y15" s="655"/>
      <c r="Z15" s="655"/>
      <c r="AA15" s="655"/>
      <c r="AB15" s="655"/>
      <c r="AC15" s="656"/>
      <c r="AD15" s="654">
        <v>65</v>
      </c>
      <c r="AE15" s="655"/>
      <c r="AF15" s="655"/>
      <c r="AG15" s="655"/>
      <c r="AH15" s="655"/>
      <c r="AI15" s="655"/>
      <c r="AJ15" s="656"/>
      <c r="AK15" s="654"/>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v>-67</v>
      </c>
      <c r="Q16" s="655"/>
      <c r="R16" s="655"/>
      <c r="S16" s="655"/>
      <c r="T16" s="655"/>
      <c r="U16" s="655"/>
      <c r="V16" s="656"/>
      <c r="W16" s="654">
        <v>-65</v>
      </c>
      <c r="X16" s="655"/>
      <c r="Y16" s="655"/>
      <c r="Z16" s="655"/>
      <c r="AA16" s="655"/>
      <c r="AB16" s="655"/>
      <c r="AC16" s="656"/>
      <c r="AD16" s="654" t="s">
        <v>713</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724</v>
      </c>
      <c r="Q17" s="655"/>
      <c r="R17" s="655"/>
      <c r="S17" s="655"/>
      <c r="T17" s="655"/>
      <c r="U17" s="655"/>
      <c r="V17" s="656"/>
      <c r="W17" s="654" t="s">
        <v>724</v>
      </c>
      <c r="X17" s="655"/>
      <c r="Y17" s="655"/>
      <c r="Z17" s="655"/>
      <c r="AA17" s="655"/>
      <c r="AB17" s="655"/>
      <c r="AC17" s="656"/>
      <c r="AD17" s="654" t="s">
        <v>713</v>
      </c>
      <c r="AE17" s="655"/>
      <c r="AF17" s="655"/>
      <c r="AG17" s="655"/>
      <c r="AH17" s="655"/>
      <c r="AI17" s="655"/>
      <c r="AJ17" s="656"/>
      <c r="AK17" s="654"/>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2</v>
      </c>
      <c r="X18" s="873"/>
      <c r="Y18" s="873"/>
      <c r="Z18" s="873"/>
      <c r="AA18" s="873"/>
      <c r="AB18" s="873"/>
      <c r="AC18" s="874"/>
      <c r="AD18" s="872">
        <f>SUM(AD13:AJ17)</f>
        <v>65</v>
      </c>
      <c r="AE18" s="873"/>
      <c r="AF18" s="873"/>
      <c r="AG18" s="873"/>
      <c r="AH18" s="873"/>
      <c r="AI18" s="873"/>
      <c r="AJ18" s="874"/>
      <c r="AK18" s="872">
        <f>SUM(AK13:AQ17)</f>
        <v>0</v>
      </c>
      <c r="AL18" s="873"/>
      <c r="AM18" s="873"/>
      <c r="AN18" s="873"/>
      <c r="AO18" s="873"/>
      <c r="AP18" s="873"/>
      <c r="AQ18" s="874"/>
      <c r="AR18" s="872">
        <f>SUM(AR13:AX17)</f>
        <v>29.3</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0</v>
      </c>
      <c r="Q19" s="655"/>
      <c r="R19" s="655"/>
      <c r="S19" s="655"/>
      <c r="T19" s="655"/>
      <c r="U19" s="655"/>
      <c r="V19" s="656"/>
      <c r="W19" s="654">
        <v>2</v>
      </c>
      <c r="X19" s="655"/>
      <c r="Y19" s="655"/>
      <c r="Z19" s="655"/>
      <c r="AA19" s="655"/>
      <c r="AB19" s="655"/>
      <c r="AC19" s="656"/>
      <c r="AD19" s="654">
        <v>64</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0.98461538461538467</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t="str">
        <f>IF(P19=0, "-", SUM(P19)/SUM(P13,P14))</f>
        <v>-</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705</v>
      </c>
      <c r="B22" s="968"/>
      <c r="C22" s="968"/>
      <c r="D22" s="968"/>
      <c r="E22" s="968"/>
      <c r="F22" s="969"/>
      <c r="G22" s="963" t="s">
        <v>333</v>
      </c>
      <c r="H22" s="222"/>
      <c r="I22" s="222"/>
      <c r="J22" s="222"/>
      <c r="K22" s="222"/>
      <c r="L22" s="222"/>
      <c r="M22" s="222"/>
      <c r="N22" s="222"/>
      <c r="O22" s="223"/>
      <c r="P22" s="928" t="s">
        <v>703</v>
      </c>
      <c r="Q22" s="222"/>
      <c r="R22" s="222"/>
      <c r="S22" s="222"/>
      <c r="T22" s="222"/>
      <c r="U22" s="222"/>
      <c r="V22" s="223"/>
      <c r="W22" s="928" t="s">
        <v>704</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768</v>
      </c>
      <c r="H23" s="965"/>
      <c r="I23" s="965"/>
      <c r="J23" s="965"/>
      <c r="K23" s="965"/>
      <c r="L23" s="965"/>
      <c r="M23" s="965"/>
      <c r="N23" s="965"/>
      <c r="O23" s="966"/>
      <c r="P23" s="914">
        <v>0</v>
      </c>
      <c r="Q23" s="915"/>
      <c r="R23" s="915"/>
      <c r="S23" s="915"/>
      <c r="T23" s="915"/>
      <c r="U23" s="915"/>
      <c r="V23" s="929"/>
      <c r="W23" s="914">
        <v>1.4</v>
      </c>
      <c r="X23" s="915"/>
      <c r="Y23" s="915"/>
      <c r="Z23" s="915"/>
      <c r="AA23" s="915"/>
      <c r="AB23" s="915"/>
      <c r="AC23" s="929"/>
      <c r="AD23" s="977" t="s">
        <v>710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769</v>
      </c>
      <c r="H24" s="931"/>
      <c r="I24" s="931"/>
      <c r="J24" s="931"/>
      <c r="K24" s="931"/>
      <c r="L24" s="931"/>
      <c r="M24" s="931"/>
      <c r="N24" s="931"/>
      <c r="O24" s="932"/>
      <c r="P24" s="654">
        <v>0</v>
      </c>
      <c r="Q24" s="655"/>
      <c r="R24" s="655"/>
      <c r="S24" s="655"/>
      <c r="T24" s="655"/>
      <c r="U24" s="655"/>
      <c r="V24" s="656"/>
      <c r="W24" s="654">
        <v>27.9</v>
      </c>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t="e">
        <f>P29-SUM(P23:P27)</f>
        <v>#VALUE!</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t="str">
        <f>AK13</f>
        <v>-</v>
      </c>
      <c r="Q29" s="655"/>
      <c r="R29" s="655"/>
      <c r="S29" s="655"/>
      <c r="T29" s="655"/>
      <c r="U29" s="655"/>
      <c r="V29" s="656"/>
      <c r="W29" s="946">
        <f>AR13</f>
        <v>29.3</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388</v>
      </c>
      <c r="AF30" s="853"/>
      <c r="AG30" s="853"/>
      <c r="AH30" s="854"/>
      <c r="AI30" s="909" t="s">
        <v>410</v>
      </c>
      <c r="AJ30" s="909"/>
      <c r="AK30" s="909"/>
      <c r="AL30" s="852"/>
      <c r="AM30" s="909" t="s">
        <v>507</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713</v>
      </c>
      <c r="AR31" s="201"/>
      <c r="AS31" s="136" t="s">
        <v>233</v>
      </c>
      <c r="AT31" s="137"/>
      <c r="AU31" s="200">
        <v>2</v>
      </c>
      <c r="AV31" s="200"/>
      <c r="AW31" s="391" t="s">
        <v>179</v>
      </c>
      <c r="AX31" s="392"/>
    </row>
    <row r="32" spans="1:50" ht="23.25" customHeight="1" x14ac:dyDescent="0.15">
      <c r="A32" s="396"/>
      <c r="B32" s="394"/>
      <c r="C32" s="394"/>
      <c r="D32" s="394"/>
      <c r="E32" s="394"/>
      <c r="F32" s="395"/>
      <c r="G32" s="562" t="s">
        <v>725</v>
      </c>
      <c r="H32" s="563"/>
      <c r="I32" s="563"/>
      <c r="J32" s="563"/>
      <c r="K32" s="563"/>
      <c r="L32" s="563"/>
      <c r="M32" s="563"/>
      <c r="N32" s="563"/>
      <c r="O32" s="564"/>
      <c r="P32" s="108" t="s">
        <v>726</v>
      </c>
      <c r="Q32" s="108"/>
      <c r="R32" s="108"/>
      <c r="S32" s="108"/>
      <c r="T32" s="108"/>
      <c r="U32" s="108"/>
      <c r="V32" s="108"/>
      <c r="W32" s="108"/>
      <c r="X32" s="109"/>
      <c r="Y32" s="469" t="s">
        <v>12</v>
      </c>
      <c r="Z32" s="529"/>
      <c r="AA32" s="530"/>
      <c r="AB32" s="459" t="s">
        <v>727</v>
      </c>
      <c r="AC32" s="459"/>
      <c r="AD32" s="459"/>
      <c r="AE32" s="218" t="s">
        <v>713</v>
      </c>
      <c r="AF32" s="219"/>
      <c r="AG32" s="219"/>
      <c r="AH32" s="219"/>
      <c r="AI32" s="218">
        <v>0</v>
      </c>
      <c r="AJ32" s="219"/>
      <c r="AK32" s="219"/>
      <c r="AL32" s="219"/>
      <c r="AM32" s="218">
        <v>1</v>
      </c>
      <c r="AN32" s="219"/>
      <c r="AO32" s="219"/>
      <c r="AP32" s="219"/>
      <c r="AQ32" s="335" t="s">
        <v>404</v>
      </c>
      <c r="AR32" s="208"/>
      <c r="AS32" s="208"/>
      <c r="AT32" s="336"/>
      <c r="AU32" s="219" t="s">
        <v>404</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727</v>
      </c>
      <c r="AC33" s="521"/>
      <c r="AD33" s="521"/>
      <c r="AE33" s="218" t="s">
        <v>713</v>
      </c>
      <c r="AF33" s="219"/>
      <c r="AG33" s="219"/>
      <c r="AH33" s="219"/>
      <c r="AI33" s="218">
        <v>1</v>
      </c>
      <c r="AJ33" s="219"/>
      <c r="AK33" s="219"/>
      <c r="AL33" s="219"/>
      <c r="AM33" s="218">
        <v>1</v>
      </c>
      <c r="AN33" s="219"/>
      <c r="AO33" s="219"/>
      <c r="AP33" s="219"/>
      <c r="AQ33" s="335" t="s">
        <v>713</v>
      </c>
      <c r="AR33" s="208"/>
      <c r="AS33" s="208"/>
      <c r="AT33" s="336"/>
      <c r="AU33" s="219">
        <v>1</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713</v>
      </c>
      <c r="AF34" s="219"/>
      <c r="AG34" s="219"/>
      <c r="AH34" s="219"/>
      <c r="AI34" s="218">
        <v>0</v>
      </c>
      <c r="AJ34" s="219"/>
      <c r="AK34" s="219"/>
      <c r="AL34" s="219"/>
      <c r="AM34" s="218">
        <v>1</v>
      </c>
      <c r="AN34" s="219"/>
      <c r="AO34" s="219"/>
      <c r="AP34" s="219"/>
      <c r="AQ34" s="335" t="s">
        <v>404</v>
      </c>
      <c r="AR34" s="208"/>
      <c r="AS34" s="208"/>
      <c r="AT34" s="336"/>
      <c r="AU34" s="219" t="s">
        <v>404</v>
      </c>
      <c r="AV34" s="219"/>
      <c r="AW34" s="219"/>
      <c r="AX34" s="221"/>
    </row>
    <row r="35" spans="1:51" ht="23.25" customHeight="1" x14ac:dyDescent="0.15">
      <c r="A35" s="228" t="s">
        <v>378</v>
      </c>
      <c r="B35" s="229"/>
      <c r="C35" s="229"/>
      <c r="D35" s="229"/>
      <c r="E35" s="229"/>
      <c r="F35" s="230"/>
      <c r="G35" s="234" t="s">
        <v>762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388</v>
      </c>
      <c r="AF37" s="247"/>
      <c r="AG37" s="247"/>
      <c r="AH37" s="247"/>
      <c r="AI37" s="247" t="s">
        <v>410</v>
      </c>
      <c r="AJ37" s="247"/>
      <c r="AK37" s="247"/>
      <c r="AL37" s="247"/>
      <c r="AM37" s="247" t="s">
        <v>507</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388</v>
      </c>
      <c r="AF44" s="247"/>
      <c r="AG44" s="247"/>
      <c r="AH44" s="247"/>
      <c r="AI44" s="247" t="s">
        <v>410</v>
      </c>
      <c r="AJ44" s="247"/>
      <c r="AK44" s="247"/>
      <c r="AL44" s="247"/>
      <c r="AM44" s="247" t="s">
        <v>507</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388</v>
      </c>
      <c r="AF51" s="247"/>
      <c r="AG51" s="247"/>
      <c r="AH51" s="247"/>
      <c r="AI51" s="247" t="s">
        <v>410</v>
      </c>
      <c r="AJ51" s="247"/>
      <c r="AK51" s="247"/>
      <c r="AL51" s="247"/>
      <c r="AM51" s="247" t="s">
        <v>507</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388</v>
      </c>
      <c r="AF58" s="247"/>
      <c r="AG58" s="247"/>
      <c r="AH58" s="247"/>
      <c r="AI58" s="247" t="s">
        <v>410</v>
      </c>
      <c r="AJ58" s="247"/>
      <c r="AK58" s="247"/>
      <c r="AL58" s="247"/>
      <c r="AM58" s="247" t="s">
        <v>507</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381</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2"/>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388</v>
      </c>
      <c r="AF85" s="247"/>
      <c r="AG85" s="247"/>
      <c r="AH85" s="247"/>
      <c r="AI85" s="247" t="s">
        <v>410</v>
      </c>
      <c r="AJ85" s="247"/>
      <c r="AK85" s="247"/>
      <c r="AL85" s="247"/>
      <c r="AM85" s="247" t="s">
        <v>507</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388</v>
      </c>
      <c r="AF90" s="247"/>
      <c r="AG90" s="247"/>
      <c r="AH90" s="247"/>
      <c r="AI90" s="247" t="s">
        <v>410</v>
      </c>
      <c r="AJ90" s="247"/>
      <c r="AK90" s="247"/>
      <c r="AL90" s="247"/>
      <c r="AM90" s="247" t="s">
        <v>507</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388</v>
      </c>
      <c r="AF95" s="247"/>
      <c r="AG95" s="247"/>
      <c r="AH95" s="247"/>
      <c r="AI95" s="247" t="s">
        <v>410</v>
      </c>
      <c r="AJ95" s="247"/>
      <c r="AK95" s="247"/>
      <c r="AL95" s="247"/>
      <c r="AM95" s="247" t="s">
        <v>507</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388</v>
      </c>
      <c r="AF100" s="538"/>
      <c r="AG100" s="538"/>
      <c r="AH100" s="539"/>
      <c r="AI100" s="537" t="s">
        <v>410</v>
      </c>
      <c r="AJ100" s="538"/>
      <c r="AK100" s="538"/>
      <c r="AL100" s="539"/>
      <c r="AM100" s="537" t="s">
        <v>507</v>
      </c>
      <c r="AN100" s="538"/>
      <c r="AO100" s="538"/>
      <c r="AP100" s="539"/>
      <c r="AQ100" s="317" t="s">
        <v>415</v>
      </c>
      <c r="AR100" s="318"/>
      <c r="AS100" s="318"/>
      <c r="AT100" s="319"/>
      <c r="AU100" s="317" t="s">
        <v>539</v>
      </c>
      <c r="AV100" s="318"/>
      <c r="AW100" s="318"/>
      <c r="AX100" s="320"/>
    </row>
    <row r="101" spans="1:60" ht="23.25" customHeight="1" x14ac:dyDescent="0.15">
      <c r="A101" s="417"/>
      <c r="B101" s="418"/>
      <c r="C101" s="418"/>
      <c r="D101" s="418"/>
      <c r="E101" s="418"/>
      <c r="F101" s="419"/>
      <c r="G101" s="108" t="s">
        <v>728</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715</v>
      </c>
      <c r="AC101" s="459"/>
      <c r="AD101" s="459"/>
      <c r="AE101" s="282" t="s">
        <v>713</v>
      </c>
      <c r="AF101" s="282"/>
      <c r="AG101" s="282"/>
      <c r="AH101" s="282"/>
      <c r="AI101" s="282">
        <v>0</v>
      </c>
      <c r="AJ101" s="282"/>
      <c r="AK101" s="282"/>
      <c r="AL101" s="282"/>
      <c r="AM101" s="282" t="s">
        <v>724</v>
      </c>
      <c r="AN101" s="282"/>
      <c r="AO101" s="282"/>
      <c r="AP101" s="282"/>
      <c r="AQ101" s="282" t="s">
        <v>724</v>
      </c>
      <c r="AR101" s="282"/>
      <c r="AS101" s="282"/>
      <c r="AT101" s="282"/>
      <c r="AU101" s="282" t="s">
        <v>404</v>
      </c>
      <c r="AV101" s="282"/>
      <c r="AW101" s="282"/>
      <c r="AX101" s="28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715</v>
      </c>
      <c r="AC102" s="459"/>
      <c r="AD102" s="459"/>
      <c r="AE102" s="282" t="s">
        <v>713</v>
      </c>
      <c r="AF102" s="282"/>
      <c r="AG102" s="282"/>
      <c r="AH102" s="282"/>
      <c r="AI102" s="282">
        <v>1</v>
      </c>
      <c r="AJ102" s="282"/>
      <c r="AK102" s="282"/>
      <c r="AL102" s="282"/>
      <c r="AM102" s="282">
        <v>1</v>
      </c>
      <c r="AN102" s="282"/>
      <c r="AO102" s="282"/>
      <c r="AP102" s="282"/>
      <c r="AQ102" s="282" t="s">
        <v>713</v>
      </c>
      <c r="AR102" s="282"/>
      <c r="AS102" s="282"/>
      <c r="AT102" s="282"/>
      <c r="AU102" s="282" t="s">
        <v>713</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388</v>
      </c>
      <c r="AF115" s="247"/>
      <c r="AG115" s="247"/>
      <c r="AH115" s="247"/>
      <c r="AI115" s="247" t="s">
        <v>410</v>
      </c>
      <c r="AJ115" s="247"/>
      <c r="AK115" s="247"/>
      <c r="AL115" s="247"/>
      <c r="AM115" s="247" t="s">
        <v>507</v>
      </c>
      <c r="AN115" s="247"/>
      <c r="AO115" s="247"/>
      <c r="AP115" s="247"/>
      <c r="AQ115" s="588" t="s">
        <v>540</v>
      </c>
      <c r="AR115" s="589"/>
      <c r="AS115" s="589"/>
      <c r="AT115" s="589"/>
      <c r="AU115" s="589"/>
      <c r="AV115" s="589"/>
      <c r="AW115" s="589"/>
      <c r="AX115" s="590"/>
    </row>
    <row r="116" spans="1:51" ht="23.25" customHeight="1" x14ac:dyDescent="0.15">
      <c r="A116" s="434"/>
      <c r="B116" s="435"/>
      <c r="C116" s="435"/>
      <c r="D116" s="435"/>
      <c r="E116" s="435"/>
      <c r="F116" s="436"/>
      <c r="G116" s="386" t="s">
        <v>729</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730</v>
      </c>
      <c r="AC116" s="461"/>
      <c r="AD116" s="462"/>
      <c r="AE116" s="282" t="s">
        <v>713</v>
      </c>
      <c r="AF116" s="282"/>
      <c r="AG116" s="282"/>
      <c r="AH116" s="282"/>
      <c r="AI116" s="282">
        <v>0</v>
      </c>
      <c r="AJ116" s="282"/>
      <c r="AK116" s="282"/>
      <c r="AL116" s="282"/>
      <c r="AM116" s="282">
        <v>64045</v>
      </c>
      <c r="AN116" s="282"/>
      <c r="AO116" s="282"/>
      <c r="AP116" s="282"/>
      <c r="AQ116" s="218" t="s">
        <v>735</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734</v>
      </c>
      <c r="AC117" s="471"/>
      <c r="AD117" s="472"/>
      <c r="AE117" s="549" t="s">
        <v>404</v>
      </c>
      <c r="AF117" s="549"/>
      <c r="AG117" s="549"/>
      <c r="AH117" s="549"/>
      <c r="AI117" s="549" t="s">
        <v>731</v>
      </c>
      <c r="AJ117" s="549"/>
      <c r="AK117" s="549"/>
      <c r="AL117" s="549"/>
      <c r="AM117" s="549" t="s">
        <v>734</v>
      </c>
      <c r="AN117" s="549"/>
      <c r="AO117" s="549"/>
      <c r="AP117" s="549"/>
      <c r="AQ117" s="549" t="s">
        <v>735</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388</v>
      </c>
      <c r="AF118" s="247"/>
      <c r="AG118" s="247"/>
      <c r="AH118" s="247"/>
      <c r="AI118" s="247" t="s">
        <v>410</v>
      </c>
      <c r="AJ118" s="247"/>
      <c r="AK118" s="247"/>
      <c r="AL118" s="247"/>
      <c r="AM118" s="247" t="s">
        <v>507</v>
      </c>
      <c r="AN118" s="247"/>
      <c r="AO118" s="247"/>
      <c r="AP118" s="247"/>
      <c r="AQ118" s="588" t="s">
        <v>540</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388</v>
      </c>
      <c r="AF121" s="247"/>
      <c r="AG121" s="247"/>
      <c r="AH121" s="247"/>
      <c r="AI121" s="247" t="s">
        <v>410</v>
      </c>
      <c r="AJ121" s="247"/>
      <c r="AK121" s="247"/>
      <c r="AL121" s="247"/>
      <c r="AM121" s="247" t="s">
        <v>507</v>
      </c>
      <c r="AN121" s="247"/>
      <c r="AO121" s="247"/>
      <c r="AP121" s="247"/>
      <c r="AQ121" s="588" t="s">
        <v>540</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388</v>
      </c>
      <c r="AF124" s="247"/>
      <c r="AG124" s="247"/>
      <c r="AH124" s="247"/>
      <c r="AI124" s="247" t="s">
        <v>410</v>
      </c>
      <c r="AJ124" s="247"/>
      <c r="AK124" s="247"/>
      <c r="AL124" s="247"/>
      <c r="AM124" s="247" t="s">
        <v>507</v>
      </c>
      <c r="AN124" s="247"/>
      <c r="AO124" s="247"/>
      <c r="AP124" s="247"/>
      <c r="AQ124" s="588" t="s">
        <v>540</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388</v>
      </c>
      <c r="AF127" s="247"/>
      <c r="AG127" s="247"/>
      <c r="AH127" s="247"/>
      <c r="AI127" s="247" t="s">
        <v>410</v>
      </c>
      <c r="AJ127" s="247"/>
      <c r="AK127" s="247"/>
      <c r="AL127" s="247"/>
      <c r="AM127" s="247" t="s">
        <v>507</v>
      </c>
      <c r="AN127" s="247"/>
      <c r="AO127" s="247"/>
      <c r="AP127" s="247"/>
      <c r="AQ127" s="588" t="s">
        <v>540</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403</v>
      </c>
      <c r="B130" s="186"/>
      <c r="C130" s="185" t="s">
        <v>236</v>
      </c>
      <c r="D130" s="186"/>
      <c r="E130" s="170" t="s">
        <v>265</v>
      </c>
      <c r="F130" s="171"/>
      <c r="G130" s="172" t="s">
        <v>404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404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404</v>
      </c>
      <c r="AC134" s="206"/>
      <c r="AD134" s="206"/>
      <c r="AE134" s="207"/>
      <c r="AF134" s="208"/>
      <c r="AG134" s="208"/>
      <c r="AH134" s="208"/>
      <c r="AI134" s="207" t="s">
        <v>724</v>
      </c>
      <c r="AJ134" s="208"/>
      <c r="AK134" s="208"/>
      <c r="AL134" s="208"/>
      <c r="AM134" s="207" t="s">
        <v>711</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404</v>
      </c>
      <c r="AC135" s="214"/>
      <c r="AD135" s="214"/>
      <c r="AE135" s="207"/>
      <c r="AF135" s="208"/>
      <c r="AG135" s="208"/>
      <c r="AH135" s="208"/>
      <c r="AI135" s="207" t="s">
        <v>724</v>
      </c>
      <c r="AJ135" s="208"/>
      <c r="AK135" s="208"/>
      <c r="AL135" s="208"/>
      <c r="AM135" s="207" t="s">
        <v>711</v>
      </c>
      <c r="AN135" s="208"/>
      <c r="AO135" s="208"/>
      <c r="AP135" s="208"/>
      <c r="AQ135" s="207" t="s">
        <v>404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724</v>
      </c>
      <c r="AJ138" s="208"/>
      <c r="AK138" s="208"/>
      <c r="AL138" s="208"/>
      <c r="AM138" s="207" t="s">
        <v>711</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724</v>
      </c>
      <c r="AJ139" s="208"/>
      <c r="AK139" s="208"/>
      <c r="AL139" s="208"/>
      <c r="AM139" s="207" t="s">
        <v>711</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713</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404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713</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713</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1</v>
      </c>
    </row>
    <row r="194" spans="1:51" ht="39.75" customHeight="1" x14ac:dyDescent="0.15">
      <c r="A194" s="190"/>
      <c r="B194" s="187"/>
      <c r="C194" s="181"/>
      <c r="D194" s="187"/>
      <c r="E194" s="181"/>
      <c r="F194" s="182"/>
      <c r="G194" s="107" t="s">
        <v>713</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713</v>
      </c>
      <c r="AC194" s="206"/>
      <c r="AD194" s="206"/>
      <c r="AE194" s="207"/>
      <c r="AF194" s="208"/>
      <c r="AG194" s="208"/>
      <c r="AH194" s="208"/>
      <c r="AI194" s="207" t="s">
        <v>404</v>
      </c>
      <c r="AJ194" s="208"/>
      <c r="AK194" s="208"/>
      <c r="AL194" s="208"/>
      <c r="AM194" s="207" t="s">
        <v>711</v>
      </c>
      <c r="AN194" s="208"/>
      <c r="AO194" s="208"/>
      <c r="AP194" s="208"/>
      <c r="AQ194" s="207" t="s">
        <v>713</v>
      </c>
      <c r="AR194" s="208"/>
      <c r="AS194" s="208"/>
      <c r="AT194" s="208"/>
      <c r="AU194" s="207" t="s">
        <v>713</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713</v>
      </c>
      <c r="AC195" s="214"/>
      <c r="AD195" s="214"/>
      <c r="AE195" s="207"/>
      <c r="AF195" s="208"/>
      <c r="AG195" s="208"/>
      <c r="AH195" s="208"/>
      <c r="AI195" s="207" t="s">
        <v>404</v>
      </c>
      <c r="AJ195" s="208"/>
      <c r="AK195" s="208"/>
      <c r="AL195" s="208"/>
      <c r="AM195" s="207" t="s">
        <v>711</v>
      </c>
      <c r="AN195" s="208"/>
      <c r="AO195" s="208"/>
      <c r="AP195" s="208"/>
      <c r="AQ195" s="207" t="s">
        <v>713</v>
      </c>
      <c r="AR195" s="208"/>
      <c r="AS195" s="208"/>
      <c r="AT195" s="208"/>
      <c r="AU195" s="207" t="s">
        <v>713</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713</v>
      </c>
      <c r="H214" s="108"/>
      <c r="I214" s="108"/>
      <c r="J214" s="108"/>
      <c r="K214" s="108"/>
      <c r="L214" s="108"/>
      <c r="M214" s="108"/>
      <c r="N214" s="108"/>
      <c r="O214" s="108"/>
      <c r="P214" s="109"/>
      <c r="Q214" s="116" t="s">
        <v>713</v>
      </c>
      <c r="R214" s="117"/>
      <c r="S214" s="117"/>
      <c r="T214" s="117"/>
      <c r="U214" s="117"/>
      <c r="V214" s="117"/>
      <c r="W214" s="117"/>
      <c r="X214" s="117"/>
      <c r="Y214" s="117"/>
      <c r="Z214" s="117"/>
      <c r="AA214" s="118"/>
      <c r="AB214" s="144" t="s">
        <v>713</v>
      </c>
      <c r="AC214" s="145"/>
      <c r="AD214" s="145"/>
      <c r="AE214" s="150" t="s">
        <v>713</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713</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6"/>
      <c r="E430" s="175" t="s">
        <v>397</v>
      </c>
      <c r="F430" s="892"/>
      <c r="G430" s="893" t="s">
        <v>252</v>
      </c>
      <c r="H430" s="126"/>
      <c r="I430" s="126"/>
      <c r="J430" s="894" t="s">
        <v>404</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541</v>
      </c>
      <c r="AJ431" s="333"/>
      <c r="AK431" s="333"/>
      <c r="AL431" s="158"/>
      <c r="AM431" s="333" t="s">
        <v>542</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4"/>
      <c r="AJ432" s="334"/>
      <c r="AK432" s="334"/>
      <c r="AL432" s="157"/>
      <c r="AM432" s="334"/>
      <c r="AN432" s="334"/>
      <c r="AO432" s="334"/>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7"/>
      <c r="F433" s="338"/>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5" t="s">
        <v>404</v>
      </c>
      <c r="AF433" s="208"/>
      <c r="AG433" s="208"/>
      <c r="AH433" s="208"/>
      <c r="AI433" s="335" t="s">
        <v>404</v>
      </c>
      <c r="AJ433" s="208"/>
      <c r="AK433" s="208"/>
      <c r="AL433" s="208"/>
      <c r="AM433" s="335" t="s">
        <v>711</v>
      </c>
      <c r="AN433" s="208"/>
      <c r="AO433" s="208"/>
      <c r="AP433" s="336"/>
      <c r="AQ433" s="335" t="s">
        <v>404</v>
      </c>
      <c r="AR433" s="208"/>
      <c r="AS433" s="208"/>
      <c r="AT433" s="336"/>
      <c r="AU433" s="208" t="s">
        <v>404</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5" t="s">
        <v>404</v>
      </c>
      <c r="AF434" s="208"/>
      <c r="AG434" s="208"/>
      <c r="AH434" s="336"/>
      <c r="AI434" s="335" t="s">
        <v>404</v>
      </c>
      <c r="AJ434" s="208"/>
      <c r="AK434" s="208"/>
      <c r="AL434" s="208"/>
      <c r="AM434" s="335" t="s">
        <v>711</v>
      </c>
      <c r="AN434" s="208"/>
      <c r="AO434" s="208"/>
      <c r="AP434" s="336"/>
      <c r="AQ434" s="335" t="s">
        <v>404</v>
      </c>
      <c r="AR434" s="208"/>
      <c r="AS434" s="208"/>
      <c r="AT434" s="336"/>
      <c r="AU434" s="208" t="s">
        <v>404</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404</v>
      </c>
      <c r="AF435" s="208"/>
      <c r="AG435" s="208"/>
      <c r="AH435" s="336"/>
      <c r="AI435" s="335" t="s">
        <v>404</v>
      </c>
      <c r="AJ435" s="208"/>
      <c r="AK435" s="208"/>
      <c r="AL435" s="208"/>
      <c r="AM435" s="335" t="s">
        <v>711</v>
      </c>
      <c r="AN435" s="208"/>
      <c r="AO435" s="208"/>
      <c r="AP435" s="336"/>
      <c r="AQ435" s="335" t="s">
        <v>404</v>
      </c>
      <c r="AR435" s="208"/>
      <c r="AS435" s="208"/>
      <c r="AT435" s="336"/>
      <c r="AU435" s="208" t="s">
        <v>404</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541</v>
      </c>
      <c r="AJ436" s="333"/>
      <c r="AK436" s="333"/>
      <c r="AL436" s="158"/>
      <c r="AM436" s="333" t="s">
        <v>542</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541</v>
      </c>
      <c r="AJ441" s="333"/>
      <c r="AK441" s="333"/>
      <c r="AL441" s="158"/>
      <c r="AM441" s="333" t="s">
        <v>542</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541</v>
      </c>
      <c r="AJ446" s="333"/>
      <c r="AK446" s="333"/>
      <c r="AL446" s="158"/>
      <c r="AM446" s="333" t="s">
        <v>542</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541</v>
      </c>
      <c r="AJ451" s="333"/>
      <c r="AK451" s="333"/>
      <c r="AL451" s="158"/>
      <c r="AM451" s="333" t="s">
        <v>542</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541</v>
      </c>
      <c r="AJ456" s="333"/>
      <c r="AK456" s="333"/>
      <c r="AL456" s="158"/>
      <c r="AM456" s="333" t="s">
        <v>542</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7"/>
      <c r="F458" s="338"/>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5" t="s">
        <v>404</v>
      </c>
      <c r="AF458" s="208"/>
      <c r="AG458" s="208"/>
      <c r="AH458" s="208"/>
      <c r="AI458" s="335" t="s">
        <v>404</v>
      </c>
      <c r="AJ458" s="208"/>
      <c r="AK458" s="208"/>
      <c r="AL458" s="208"/>
      <c r="AM458" s="335" t="s">
        <v>711</v>
      </c>
      <c r="AN458" s="208"/>
      <c r="AO458" s="208"/>
      <c r="AP458" s="336"/>
      <c r="AQ458" s="335" t="s">
        <v>404</v>
      </c>
      <c r="AR458" s="208"/>
      <c r="AS458" s="208"/>
      <c r="AT458" s="336"/>
      <c r="AU458" s="208" t="s">
        <v>404</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5" t="s">
        <v>404</v>
      </c>
      <c r="AF459" s="208"/>
      <c r="AG459" s="208"/>
      <c r="AH459" s="336"/>
      <c r="AI459" s="335" t="s">
        <v>404</v>
      </c>
      <c r="AJ459" s="208"/>
      <c r="AK459" s="208"/>
      <c r="AL459" s="208"/>
      <c r="AM459" s="335" t="s">
        <v>711</v>
      </c>
      <c r="AN459" s="208"/>
      <c r="AO459" s="208"/>
      <c r="AP459" s="336"/>
      <c r="AQ459" s="335" t="s">
        <v>404</v>
      </c>
      <c r="AR459" s="208"/>
      <c r="AS459" s="208"/>
      <c r="AT459" s="336"/>
      <c r="AU459" s="208" t="s">
        <v>404</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404</v>
      </c>
      <c r="AF460" s="208"/>
      <c r="AG460" s="208"/>
      <c r="AH460" s="336"/>
      <c r="AI460" s="335" t="s">
        <v>404</v>
      </c>
      <c r="AJ460" s="208"/>
      <c r="AK460" s="208"/>
      <c r="AL460" s="208"/>
      <c r="AM460" s="335" t="s">
        <v>711</v>
      </c>
      <c r="AN460" s="208"/>
      <c r="AO460" s="208"/>
      <c r="AP460" s="336"/>
      <c r="AQ460" s="335" t="s">
        <v>404</v>
      </c>
      <c r="AR460" s="208"/>
      <c r="AS460" s="208"/>
      <c r="AT460" s="336"/>
      <c r="AU460" s="208" t="s">
        <v>404</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541</v>
      </c>
      <c r="AJ461" s="333"/>
      <c r="AK461" s="333"/>
      <c r="AL461" s="158"/>
      <c r="AM461" s="333" t="s">
        <v>542</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541</v>
      </c>
      <c r="AJ466" s="333"/>
      <c r="AK466" s="333"/>
      <c r="AL466" s="158"/>
      <c r="AM466" s="333" t="s">
        <v>542</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541</v>
      </c>
      <c r="AJ471" s="333"/>
      <c r="AK471" s="333"/>
      <c r="AL471" s="158"/>
      <c r="AM471" s="333" t="s">
        <v>542</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541</v>
      </c>
      <c r="AJ476" s="333"/>
      <c r="AK476" s="333"/>
      <c r="AL476" s="158"/>
      <c r="AM476" s="333" t="s">
        <v>542</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541</v>
      </c>
      <c r="AJ485" s="333"/>
      <c r="AK485" s="333"/>
      <c r="AL485" s="158"/>
      <c r="AM485" s="333" t="s">
        <v>542</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541</v>
      </c>
      <c r="AJ490" s="333"/>
      <c r="AK490" s="333"/>
      <c r="AL490" s="158"/>
      <c r="AM490" s="333" t="s">
        <v>542</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541</v>
      </c>
      <c r="AJ495" s="333"/>
      <c r="AK495" s="333"/>
      <c r="AL495" s="158"/>
      <c r="AM495" s="333" t="s">
        <v>542</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541</v>
      </c>
      <c r="AJ500" s="333"/>
      <c r="AK500" s="333"/>
      <c r="AL500" s="158"/>
      <c r="AM500" s="333" t="s">
        <v>542</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541</v>
      </c>
      <c r="AJ505" s="333"/>
      <c r="AK505" s="333"/>
      <c r="AL505" s="158"/>
      <c r="AM505" s="333" t="s">
        <v>542</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541</v>
      </c>
      <c r="AJ510" s="333"/>
      <c r="AK510" s="333"/>
      <c r="AL510" s="158"/>
      <c r="AM510" s="333" t="s">
        <v>542</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541</v>
      </c>
      <c r="AJ515" s="333"/>
      <c r="AK515" s="333"/>
      <c r="AL515" s="158"/>
      <c r="AM515" s="333" t="s">
        <v>542</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541</v>
      </c>
      <c r="AJ520" s="333"/>
      <c r="AK520" s="333"/>
      <c r="AL520" s="158"/>
      <c r="AM520" s="333" t="s">
        <v>542</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541</v>
      </c>
      <c r="AJ525" s="333"/>
      <c r="AK525" s="333"/>
      <c r="AL525" s="158"/>
      <c r="AM525" s="333" t="s">
        <v>542</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541</v>
      </c>
      <c r="AJ530" s="333"/>
      <c r="AK530" s="333"/>
      <c r="AL530" s="158"/>
      <c r="AM530" s="333" t="s">
        <v>542</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541</v>
      </c>
      <c r="AJ539" s="333"/>
      <c r="AK539" s="333"/>
      <c r="AL539" s="158"/>
      <c r="AM539" s="333" t="s">
        <v>542</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541</v>
      </c>
      <c r="AJ544" s="333"/>
      <c r="AK544" s="333"/>
      <c r="AL544" s="158"/>
      <c r="AM544" s="333" t="s">
        <v>542</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541</v>
      </c>
      <c r="AJ549" s="333"/>
      <c r="AK549" s="333"/>
      <c r="AL549" s="158"/>
      <c r="AM549" s="333" t="s">
        <v>542</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541</v>
      </c>
      <c r="AJ554" s="333"/>
      <c r="AK554" s="333"/>
      <c r="AL554" s="158"/>
      <c r="AM554" s="333" t="s">
        <v>542</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541</v>
      </c>
      <c r="AJ559" s="333"/>
      <c r="AK559" s="333"/>
      <c r="AL559" s="158"/>
      <c r="AM559" s="333" t="s">
        <v>542</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541</v>
      </c>
      <c r="AJ564" s="333"/>
      <c r="AK564" s="333"/>
      <c r="AL564" s="158"/>
      <c r="AM564" s="333" t="s">
        <v>542</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541</v>
      </c>
      <c r="AJ569" s="333"/>
      <c r="AK569" s="333"/>
      <c r="AL569" s="158"/>
      <c r="AM569" s="333" t="s">
        <v>542</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541</v>
      </c>
      <c r="AJ574" s="333"/>
      <c r="AK574" s="333"/>
      <c r="AL574" s="158"/>
      <c r="AM574" s="333" t="s">
        <v>542</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541</v>
      </c>
      <c r="AJ579" s="333"/>
      <c r="AK579" s="333"/>
      <c r="AL579" s="158"/>
      <c r="AM579" s="333" t="s">
        <v>542</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541</v>
      </c>
      <c r="AJ584" s="333"/>
      <c r="AK584" s="333"/>
      <c r="AL584" s="158"/>
      <c r="AM584" s="333" t="s">
        <v>542</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541</v>
      </c>
      <c r="AJ593" s="333"/>
      <c r="AK593" s="333"/>
      <c r="AL593" s="158"/>
      <c r="AM593" s="333" t="s">
        <v>542</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541</v>
      </c>
      <c r="AJ598" s="333"/>
      <c r="AK598" s="333"/>
      <c r="AL598" s="158"/>
      <c r="AM598" s="333" t="s">
        <v>542</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541</v>
      </c>
      <c r="AJ603" s="333"/>
      <c r="AK603" s="333"/>
      <c r="AL603" s="158"/>
      <c r="AM603" s="333" t="s">
        <v>542</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541</v>
      </c>
      <c r="AJ608" s="333"/>
      <c r="AK608" s="333"/>
      <c r="AL608" s="158"/>
      <c r="AM608" s="333" t="s">
        <v>542</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541</v>
      </c>
      <c r="AJ613" s="333"/>
      <c r="AK613" s="333"/>
      <c r="AL613" s="158"/>
      <c r="AM613" s="333" t="s">
        <v>542</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541</v>
      </c>
      <c r="AJ618" s="333"/>
      <c r="AK618" s="333"/>
      <c r="AL618" s="158"/>
      <c r="AM618" s="333" t="s">
        <v>542</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541</v>
      </c>
      <c r="AJ623" s="333"/>
      <c r="AK623" s="333"/>
      <c r="AL623" s="158"/>
      <c r="AM623" s="333" t="s">
        <v>542</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541</v>
      </c>
      <c r="AJ628" s="333"/>
      <c r="AK628" s="333"/>
      <c r="AL628" s="158"/>
      <c r="AM628" s="333" t="s">
        <v>542</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541</v>
      </c>
      <c r="AJ633" s="333"/>
      <c r="AK633" s="333"/>
      <c r="AL633" s="158"/>
      <c r="AM633" s="333" t="s">
        <v>542</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541</v>
      </c>
      <c r="AJ638" s="333"/>
      <c r="AK638" s="333"/>
      <c r="AL638" s="158"/>
      <c r="AM638" s="333" t="s">
        <v>542</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541</v>
      </c>
      <c r="AJ647" s="333"/>
      <c r="AK647" s="333"/>
      <c r="AL647" s="158"/>
      <c r="AM647" s="333" t="s">
        <v>542</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541</v>
      </c>
      <c r="AJ652" s="333"/>
      <c r="AK652" s="333"/>
      <c r="AL652" s="158"/>
      <c r="AM652" s="333" t="s">
        <v>542</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541</v>
      </c>
      <c r="AJ657" s="333"/>
      <c r="AK657" s="333"/>
      <c r="AL657" s="158"/>
      <c r="AM657" s="333" t="s">
        <v>542</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541</v>
      </c>
      <c r="AJ662" s="333"/>
      <c r="AK662" s="333"/>
      <c r="AL662" s="158"/>
      <c r="AM662" s="333" t="s">
        <v>542</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541</v>
      </c>
      <c r="AJ667" s="333"/>
      <c r="AK667" s="333"/>
      <c r="AL667" s="158"/>
      <c r="AM667" s="333" t="s">
        <v>542</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541</v>
      </c>
      <c r="AJ672" s="333"/>
      <c r="AK672" s="333"/>
      <c r="AL672" s="158"/>
      <c r="AM672" s="333" t="s">
        <v>542</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541</v>
      </c>
      <c r="AJ677" s="333"/>
      <c r="AK677" s="333"/>
      <c r="AL677" s="158"/>
      <c r="AM677" s="333" t="s">
        <v>542</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541</v>
      </c>
      <c r="AJ682" s="333"/>
      <c r="AK682" s="333"/>
      <c r="AL682" s="158"/>
      <c r="AM682" s="333" t="s">
        <v>542</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541</v>
      </c>
      <c r="AJ687" s="333"/>
      <c r="AK687" s="333"/>
      <c r="AL687" s="158"/>
      <c r="AM687" s="333" t="s">
        <v>542</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541</v>
      </c>
      <c r="AJ692" s="333"/>
      <c r="AK692" s="333"/>
      <c r="AL692" s="158"/>
      <c r="AM692" s="333" t="s">
        <v>542</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58.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714</v>
      </c>
      <c r="AE702" s="341"/>
      <c r="AF702" s="341"/>
      <c r="AG702" s="378" t="s">
        <v>736</v>
      </c>
      <c r="AH702" s="379"/>
      <c r="AI702" s="379"/>
      <c r="AJ702" s="379"/>
      <c r="AK702" s="379"/>
      <c r="AL702" s="379"/>
      <c r="AM702" s="379"/>
      <c r="AN702" s="379"/>
      <c r="AO702" s="379"/>
      <c r="AP702" s="379"/>
      <c r="AQ702" s="379"/>
      <c r="AR702" s="379"/>
      <c r="AS702" s="379"/>
      <c r="AT702" s="379"/>
      <c r="AU702" s="379"/>
      <c r="AV702" s="379"/>
      <c r="AW702" s="379"/>
      <c r="AX702" s="380"/>
    </row>
    <row r="703" spans="1:51" ht="58.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714</v>
      </c>
      <c r="AE703" s="322"/>
      <c r="AF703" s="322"/>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58.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714</v>
      </c>
      <c r="AE704" s="780"/>
      <c r="AF704" s="780"/>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54.95"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714</v>
      </c>
      <c r="AE705" s="712"/>
      <c r="AF705" s="712"/>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54.95" customHeight="1" x14ac:dyDescent="0.15">
      <c r="A706" s="639"/>
      <c r="B706" s="640"/>
      <c r="C706" s="791"/>
      <c r="D706" s="792"/>
      <c r="E706" s="727" t="s">
        <v>379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753</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54.9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739</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740</v>
      </c>
      <c r="AE708" s="602"/>
      <c r="AF708" s="602"/>
      <c r="AG708" s="739" t="s">
        <v>404</v>
      </c>
      <c r="AH708" s="740"/>
      <c r="AI708" s="740"/>
      <c r="AJ708" s="740"/>
      <c r="AK708" s="740"/>
      <c r="AL708" s="740"/>
      <c r="AM708" s="740"/>
      <c r="AN708" s="740"/>
      <c r="AO708" s="740"/>
      <c r="AP708" s="740"/>
      <c r="AQ708" s="740"/>
      <c r="AR708" s="740"/>
      <c r="AS708" s="740"/>
      <c r="AT708" s="740"/>
      <c r="AU708" s="740"/>
      <c r="AV708" s="740"/>
      <c r="AW708" s="740"/>
      <c r="AX708" s="741"/>
    </row>
    <row r="709" spans="1:50" ht="58.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714</v>
      </c>
      <c r="AE709" s="322"/>
      <c r="AF709" s="322"/>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740</v>
      </c>
      <c r="AE710" s="322"/>
      <c r="AF710" s="322"/>
      <c r="AG710" s="104" t="s">
        <v>404</v>
      </c>
      <c r="AH710" s="105"/>
      <c r="AI710" s="105"/>
      <c r="AJ710" s="105"/>
      <c r="AK710" s="105"/>
      <c r="AL710" s="105"/>
      <c r="AM710" s="105"/>
      <c r="AN710" s="105"/>
      <c r="AO710" s="105"/>
      <c r="AP710" s="105"/>
      <c r="AQ710" s="105"/>
      <c r="AR710" s="105"/>
      <c r="AS710" s="105"/>
      <c r="AT710" s="105"/>
      <c r="AU710" s="105"/>
      <c r="AV710" s="105"/>
      <c r="AW710" s="105"/>
      <c r="AX710" s="106"/>
    </row>
    <row r="711" spans="1:50" ht="58.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714</v>
      </c>
      <c r="AE711" s="322"/>
      <c r="AF711" s="322"/>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740</v>
      </c>
      <c r="AE712" s="780"/>
      <c r="AF712" s="780"/>
      <c r="AG712" s="804" t="s">
        <v>404</v>
      </c>
      <c r="AH712" s="805"/>
      <c r="AI712" s="805"/>
      <c r="AJ712" s="805"/>
      <c r="AK712" s="805"/>
      <c r="AL712" s="805"/>
      <c r="AM712" s="805"/>
      <c r="AN712" s="805"/>
      <c r="AO712" s="805"/>
      <c r="AP712" s="805"/>
      <c r="AQ712" s="805"/>
      <c r="AR712" s="805"/>
      <c r="AS712" s="805"/>
      <c r="AT712" s="805"/>
      <c r="AU712" s="805"/>
      <c r="AV712" s="805"/>
      <c r="AW712" s="805"/>
      <c r="AX712" s="806"/>
    </row>
    <row r="713" spans="1:50" ht="164.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714</v>
      </c>
      <c r="AE713" s="322"/>
      <c r="AF713" s="660"/>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58.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714</v>
      </c>
      <c r="AE714" s="802"/>
      <c r="AF714" s="803"/>
      <c r="AG714" s="733" t="s">
        <v>742</v>
      </c>
      <c r="AH714" s="734"/>
      <c r="AI714" s="734"/>
      <c r="AJ714" s="734"/>
      <c r="AK714" s="734"/>
      <c r="AL714" s="734"/>
      <c r="AM714" s="734"/>
      <c r="AN714" s="734"/>
      <c r="AO714" s="734"/>
      <c r="AP714" s="734"/>
      <c r="AQ714" s="734"/>
      <c r="AR714" s="734"/>
      <c r="AS714" s="734"/>
      <c r="AT714" s="734"/>
      <c r="AU714" s="734"/>
      <c r="AV714" s="734"/>
      <c r="AW714" s="734"/>
      <c r="AX714" s="735"/>
    </row>
    <row r="715" spans="1:50" ht="65.099999999999994"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714</v>
      </c>
      <c r="AE715" s="602"/>
      <c r="AF715" s="653"/>
      <c r="AG715" s="739" t="s">
        <v>743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740</v>
      </c>
      <c r="AE716" s="624"/>
      <c r="AF716" s="624"/>
      <c r="AG716" s="104" t="s">
        <v>713</v>
      </c>
      <c r="AH716" s="105"/>
      <c r="AI716" s="105"/>
      <c r="AJ716" s="105"/>
      <c r="AK716" s="105"/>
      <c r="AL716" s="105"/>
      <c r="AM716" s="105"/>
      <c r="AN716" s="105"/>
      <c r="AO716" s="105"/>
      <c r="AP716" s="105"/>
      <c r="AQ716" s="105"/>
      <c r="AR716" s="105"/>
      <c r="AS716" s="105"/>
      <c r="AT716" s="105"/>
      <c r="AU716" s="105"/>
      <c r="AV716" s="105"/>
      <c r="AW716" s="105"/>
      <c r="AX716" s="106"/>
    </row>
    <row r="717" spans="1:50" ht="65.099999999999994"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714</v>
      </c>
      <c r="AE717" s="322"/>
      <c r="AF717" s="322"/>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714</v>
      </c>
      <c r="AE718" s="322"/>
      <c r="AF718" s="322"/>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740</v>
      </c>
      <c r="AE719" s="602"/>
      <c r="AF719" s="602"/>
      <c r="AG719" s="128" t="s">
        <v>735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759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763</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764</v>
      </c>
      <c r="B731" s="671"/>
      <c r="C731" s="671"/>
      <c r="D731" s="671"/>
      <c r="E731" s="672"/>
      <c r="F731" s="726" t="s">
        <v>765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766</v>
      </c>
      <c r="B733" s="671"/>
      <c r="C733" s="671"/>
      <c r="D733" s="671"/>
      <c r="E733" s="672"/>
      <c r="F733" s="634" t="s">
        <v>767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670</v>
      </c>
      <c r="B737" s="211"/>
      <c r="C737" s="211"/>
      <c r="D737" s="212"/>
      <c r="E737" s="949" t="s">
        <v>404</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395</v>
      </c>
      <c r="B738" s="360"/>
      <c r="C738" s="360"/>
      <c r="D738" s="360"/>
      <c r="E738" s="949" t="s">
        <v>404</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394</v>
      </c>
      <c r="B739" s="360"/>
      <c r="C739" s="360"/>
      <c r="D739" s="360"/>
      <c r="E739" s="949" t="s">
        <v>404</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393</v>
      </c>
      <c r="B740" s="360"/>
      <c r="C740" s="360"/>
      <c r="D740" s="360"/>
      <c r="E740" s="949" t="s">
        <v>404</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392</v>
      </c>
      <c r="B741" s="360"/>
      <c r="C741" s="360"/>
      <c r="D741" s="360"/>
      <c r="E741" s="949" t="s">
        <v>404</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391</v>
      </c>
      <c r="B742" s="360"/>
      <c r="C742" s="360"/>
      <c r="D742" s="360"/>
      <c r="E742" s="949" t="s">
        <v>404</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390</v>
      </c>
      <c r="B743" s="360"/>
      <c r="C743" s="360"/>
      <c r="D743" s="360"/>
      <c r="E743" s="949" t="s">
        <v>404</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389</v>
      </c>
      <c r="B744" s="360"/>
      <c r="C744" s="360"/>
      <c r="D744" s="360"/>
      <c r="E744" s="949" t="s">
        <v>713</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388</v>
      </c>
      <c r="B745" s="360"/>
      <c r="C745" s="360"/>
      <c r="D745" s="360"/>
      <c r="E745" s="986">
        <v>430</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543</v>
      </c>
      <c r="B746" s="360"/>
      <c r="C746" s="360"/>
      <c r="D746" s="360"/>
      <c r="E746" s="955" t="s">
        <v>161</v>
      </c>
      <c r="F746" s="953"/>
      <c r="G746" s="953"/>
      <c r="H746" s="100" t="str">
        <f>IF(E746="","","-")</f>
        <v>-</v>
      </c>
      <c r="I746" s="953"/>
      <c r="J746" s="953"/>
      <c r="K746" s="100" t="str">
        <f>IF(I746="","","-")</f>
        <v/>
      </c>
      <c r="L746" s="954">
        <v>430</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507</v>
      </c>
      <c r="B747" s="360"/>
      <c r="C747" s="360"/>
      <c r="D747" s="360"/>
      <c r="E747" s="955" t="s">
        <v>708</v>
      </c>
      <c r="F747" s="953"/>
      <c r="G747" s="953"/>
      <c r="H747" s="100" t="str">
        <f>IF(E747="","","-")</f>
        <v>-</v>
      </c>
      <c r="I747" s="953"/>
      <c r="J747" s="953"/>
      <c r="K747" s="100" t="str">
        <f>IF(I747="","","-")</f>
        <v/>
      </c>
      <c r="L747" s="954">
        <v>432</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382</v>
      </c>
      <c r="B748" s="612"/>
      <c r="C748" s="612"/>
      <c r="D748" s="612"/>
      <c r="E748" s="612"/>
      <c r="F748" s="61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384</v>
      </c>
      <c r="B787" s="626"/>
      <c r="C787" s="626"/>
      <c r="D787" s="626"/>
      <c r="E787" s="626"/>
      <c r="F787" s="627"/>
      <c r="G787" s="592" t="s">
        <v>358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359</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8"/>
      <c r="I788" s="668"/>
      <c r="J788" s="668"/>
      <c r="K788" s="668"/>
      <c r="L788" s="667" t="s">
        <v>18</v>
      </c>
      <c r="M788" s="668"/>
      <c r="N788" s="668"/>
      <c r="O788" s="668"/>
      <c r="P788" s="668"/>
      <c r="Q788" s="668"/>
      <c r="R788" s="668"/>
      <c r="S788" s="668"/>
      <c r="T788" s="668"/>
      <c r="U788" s="668"/>
      <c r="V788" s="668"/>
      <c r="W788" s="668"/>
      <c r="X788" s="669"/>
      <c r="Y788" s="650" t="s">
        <v>19</v>
      </c>
      <c r="Z788" s="651"/>
      <c r="AA788" s="651"/>
      <c r="AB788" s="795"/>
      <c r="AC788" s="809" t="s">
        <v>17</v>
      </c>
      <c r="AD788" s="668"/>
      <c r="AE788" s="668"/>
      <c r="AF788" s="668"/>
      <c r="AG788" s="668"/>
      <c r="AH788" s="667" t="s">
        <v>18</v>
      </c>
      <c r="AI788" s="668"/>
      <c r="AJ788" s="668"/>
      <c r="AK788" s="668"/>
      <c r="AL788" s="668"/>
      <c r="AM788" s="668"/>
      <c r="AN788" s="668"/>
      <c r="AO788" s="668"/>
      <c r="AP788" s="668"/>
      <c r="AQ788" s="668"/>
      <c r="AR788" s="668"/>
      <c r="AS788" s="668"/>
      <c r="AT788" s="669"/>
      <c r="AU788" s="650" t="s">
        <v>19</v>
      </c>
      <c r="AV788" s="651"/>
      <c r="AW788" s="651"/>
      <c r="AX788" s="652"/>
    </row>
    <row r="789" spans="1:51" ht="24.75" customHeight="1" x14ac:dyDescent="0.15">
      <c r="A789" s="628"/>
      <c r="B789" s="629"/>
      <c r="C789" s="629"/>
      <c r="D789" s="629"/>
      <c r="E789" s="629"/>
      <c r="F789" s="630"/>
      <c r="G789" s="664" t="s">
        <v>747</v>
      </c>
      <c r="H789" s="665"/>
      <c r="I789" s="665"/>
      <c r="J789" s="665"/>
      <c r="K789" s="666"/>
      <c r="L789" s="661" t="s">
        <v>748</v>
      </c>
      <c r="M789" s="662"/>
      <c r="N789" s="662"/>
      <c r="O789" s="662"/>
      <c r="P789" s="662"/>
      <c r="Q789" s="662"/>
      <c r="R789" s="662"/>
      <c r="S789" s="662"/>
      <c r="T789" s="662"/>
      <c r="U789" s="662"/>
      <c r="V789" s="662"/>
      <c r="W789" s="662"/>
      <c r="X789" s="663"/>
      <c r="Y789" s="381">
        <v>63</v>
      </c>
      <c r="Z789" s="382"/>
      <c r="AA789" s="382"/>
      <c r="AB789" s="799"/>
      <c r="AC789" s="664" t="s">
        <v>746</v>
      </c>
      <c r="AD789" s="665"/>
      <c r="AE789" s="665"/>
      <c r="AF789" s="665"/>
      <c r="AG789" s="666"/>
      <c r="AH789" s="661" t="s">
        <v>745</v>
      </c>
      <c r="AI789" s="662"/>
      <c r="AJ789" s="662"/>
      <c r="AK789" s="662"/>
      <c r="AL789" s="662"/>
      <c r="AM789" s="662"/>
      <c r="AN789" s="662"/>
      <c r="AO789" s="662"/>
      <c r="AP789" s="662"/>
      <c r="AQ789" s="662"/>
      <c r="AR789" s="662"/>
      <c r="AS789" s="662"/>
      <c r="AT789" s="663"/>
      <c r="AU789" s="381">
        <v>1</v>
      </c>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64" t="s">
        <v>746</v>
      </c>
      <c r="AD790" s="665"/>
      <c r="AE790" s="665"/>
      <c r="AF790" s="665"/>
      <c r="AG790" s="666"/>
      <c r="AH790" s="595" t="s">
        <v>757</v>
      </c>
      <c r="AI790" s="596"/>
      <c r="AJ790" s="596"/>
      <c r="AK790" s="596"/>
      <c r="AL790" s="596"/>
      <c r="AM790" s="596"/>
      <c r="AN790" s="596"/>
      <c r="AO790" s="596"/>
      <c r="AP790" s="596"/>
      <c r="AQ790" s="596"/>
      <c r="AR790" s="596"/>
      <c r="AS790" s="596"/>
      <c r="AT790" s="597"/>
      <c r="AU790" s="598">
        <v>0.3</v>
      </c>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63</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1.3</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8"/>
      <c r="I801" s="668"/>
      <c r="J801" s="668"/>
      <c r="K801" s="668"/>
      <c r="L801" s="667" t="s">
        <v>18</v>
      </c>
      <c r="M801" s="668"/>
      <c r="N801" s="668"/>
      <c r="O801" s="668"/>
      <c r="P801" s="668"/>
      <c r="Q801" s="668"/>
      <c r="R801" s="668"/>
      <c r="S801" s="668"/>
      <c r="T801" s="668"/>
      <c r="U801" s="668"/>
      <c r="V801" s="668"/>
      <c r="W801" s="668"/>
      <c r="X801" s="669"/>
      <c r="Y801" s="650" t="s">
        <v>19</v>
      </c>
      <c r="Z801" s="651"/>
      <c r="AA801" s="651"/>
      <c r="AB801" s="795"/>
      <c r="AC801" s="809" t="s">
        <v>17</v>
      </c>
      <c r="AD801" s="668"/>
      <c r="AE801" s="668"/>
      <c r="AF801" s="668"/>
      <c r="AG801" s="668"/>
      <c r="AH801" s="667" t="s">
        <v>18</v>
      </c>
      <c r="AI801" s="668"/>
      <c r="AJ801" s="668"/>
      <c r="AK801" s="668"/>
      <c r="AL801" s="668"/>
      <c r="AM801" s="668"/>
      <c r="AN801" s="668"/>
      <c r="AO801" s="668"/>
      <c r="AP801" s="668"/>
      <c r="AQ801" s="668"/>
      <c r="AR801" s="668"/>
      <c r="AS801" s="668"/>
      <c r="AT801" s="669"/>
      <c r="AU801" s="650" t="s">
        <v>19</v>
      </c>
      <c r="AV801" s="651"/>
      <c r="AW801" s="651"/>
      <c r="AX801" s="652"/>
      <c r="AY801">
        <f>$AY$800</f>
        <v>0</v>
      </c>
    </row>
    <row r="802" spans="1:51" ht="24.75" hidden="1" customHeight="1" x14ac:dyDescent="0.15">
      <c r="A802" s="628"/>
      <c r="B802" s="629"/>
      <c r="C802" s="629"/>
      <c r="D802" s="629"/>
      <c r="E802" s="629"/>
      <c r="F802" s="630"/>
      <c r="G802" s="664"/>
      <c r="H802" s="665"/>
      <c r="I802" s="665"/>
      <c r="J802" s="665"/>
      <c r="K802" s="666"/>
      <c r="L802" s="661"/>
      <c r="M802" s="662"/>
      <c r="N802" s="662"/>
      <c r="O802" s="662"/>
      <c r="P802" s="662"/>
      <c r="Q802" s="662"/>
      <c r="R802" s="662"/>
      <c r="S802" s="662"/>
      <c r="T802" s="662"/>
      <c r="U802" s="662"/>
      <c r="V802" s="662"/>
      <c r="W802" s="662"/>
      <c r="X802" s="663"/>
      <c r="Y802" s="381"/>
      <c r="Z802" s="382"/>
      <c r="AA802" s="382"/>
      <c r="AB802" s="799"/>
      <c r="AC802" s="664"/>
      <c r="AD802" s="665"/>
      <c r="AE802" s="665"/>
      <c r="AF802" s="665"/>
      <c r="AG802" s="666"/>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8"/>
      <c r="I814" s="668"/>
      <c r="J814" s="668"/>
      <c r="K814" s="668"/>
      <c r="L814" s="667" t="s">
        <v>18</v>
      </c>
      <c r="M814" s="668"/>
      <c r="N814" s="668"/>
      <c r="O814" s="668"/>
      <c r="P814" s="668"/>
      <c r="Q814" s="668"/>
      <c r="R814" s="668"/>
      <c r="S814" s="668"/>
      <c r="T814" s="668"/>
      <c r="U814" s="668"/>
      <c r="V814" s="668"/>
      <c r="W814" s="668"/>
      <c r="X814" s="669"/>
      <c r="Y814" s="650" t="s">
        <v>19</v>
      </c>
      <c r="Z814" s="651"/>
      <c r="AA814" s="651"/>
      <c r="AB814" s="795"/>
      <c r="AC814" s="809" t="s">
        <v>17</v>
      </c>
      <c r="AD814" s="668"/>
      <c r="AE814" s="668"/>
      <c r="AF814" s="668"/>
      <c r="AG814" s="668"/>
      <c r="AH814" s="667" t="s">
        <v>18</v>
      </c>
      <c r="AI814" s="668"/>
      <c r="AJ814" s="668"/>
      <c r="AK814" s="668"/>
      <c r="AL814" s="668"/>
      <c r="AM814" s="668"/>
      <c r="AN814" s="668"/>
      <c r="AO814" s="668"/>
      <c r="AP814" s="668"/>
      <c r="AQ814" s="668"/>
      <c r="AR814" s="668"/>
      <c r="AS814" s="668"/>
      <c r="AT814" s="669"/>
      <c r="AU814" s="650" t="s">
        <v>19</v>
      </c>
      <c r="AV814" s="651"/>
      <c r="AW814" s="651"/>
      <c r="AX814" s="652"/>
      <c r="AY814">
        <f>$AY$813</f>
        <v>0</v>
      </c>
    </row>
    <row r="815" spans="1:51" ht="24.75" hidden="1" customHeight="1" x14ac:dyDescent="0.15">
      <c r="A815" s="628"/>
      <c r="B815" s="629"/>
      <c r="C815" s="629"/>
      <c r="D815" s="629"/>
      <c r="E815" s="629"/>
      <c r="F815" s="630"/>
      <c r="G815" s="664"/>
      <c r="H815" s="665"/>
      <c r="I815" s="665"/>
      <c r="J815" s="665"/>
      <c r="K815" s="666"/>
      <c r="L815" s="661"/>
      <c r="M815" s="662"/>
      <c r="N815" s="662"/>
      <c r="O815" s="662"/>
      <c r="P815" s="662"/>
      <c r="Q815" s="662"/>
      <c r="R815" s="662"/>
      <c r="S815" s="662"/>
      <c r="T815" s="662"/>
      <c r="U815" s="662"/>
      <c r="V815" s="662"/>
      <c r="W815" s="662"/>
      <c r="X815" s="663"/>
      <c r="Y815" s="381"/>
      <c r="Z815" s="382"/>
      <c r="AA815" s="382"/>
      <c r="AB815" s="799"/>
      <c r="AC815" s="664"/>
      <c r="AD815" s="665"/>
      <c r="AE815" s="665"/>
      <c r="AF815" s="665"/>
      <c r="AG815" s="666"/>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8"/>
      <c r="I827" s="668"/>
      <c r="J827" s="668"/>
      <c r="K827" s="668"/>
      <c r="L827" s="667" t="s">
        <v>18</v>
      </c>
      <c r="M827" s="668"/>
      <c r="N827" s="668"/>
      <c r="O827" s="668"/>
      <c r="P827" s="668"/>
      <c r="Q827" s="668"/>
      <c r="R827" s="668"/>
      <c r="S827" s="668"/>
      <c r="T827" s="668"/>
      <c r="U827" s="668"/>
      <c r="V827" s="668"/>
      <c r="W827" s="668"/>
      <c r="X827" s="669"/>
      <c r="Y827" s="650" t="s">
        <v>19</v>
      </c>
      <c r="Z827" s="651"/>
      <c r="AA827" s="651"/>
      <c r="AB827" s="795"/>
      <c r="AC827" s="809" t="s">
        <v>17</v>
      </c>
      <c r="AD827" s="668"/>
      <c r="AE827" s="668"/>
      <c r="AF827" s="668"/>
      <c r="AG827" s="668"/>
      <c r="AH827" s="667" t="s">
        <v>18</v>
      </c>
      <c r="AI827" s="668"/>
      <c r="AJ827" s="668"/>
      <c r="AK827" s="668"/>
      <c r="AL827" s="668"/>
      <c r="AM827" s="668"/>
      <c r="AN827" s="668"/>
      <c r="AO827" s="668"/>
      <c r="AP827" s="668"/>
      <c r="AQ827" s="668"/>
      <c r="AR827" s="668"/>
      <c r="AS827" s="668"/>
      <c r="AT827" s="669"/>
      <c r="AU827" s="650" t="s">
        <v>19</v>
      </c>
      <c r="AV827" s="651"/>
      <c r="AW827" s="651"/>
      <c r="AX827" s="652"/>
      <c r="AY827">
        <f>$AY$826</f>
        <v>0</v>
      </c>
    </row>
    <row r="828" spans="1:51" s="16" customFormat="1" ht="24.75" hidden="1" customHeight="1" x14ac:dyDescent="0.15">
      <c r="A828" s="628"/>
      <c r="B828" s="629"/>
      <c r="C828" s="629"/>
      <c r="D828" s="629"/>
      <c r="E828" s="629"/>
      <c r="F828" s="630"/>
      <c r="G828" s="664"/>
      <c r="H828" s="665"/>
      <c r="I828" s="665"/>
      <c r="J828" s="665"/>
      <c r="K828" s="666"/>
      <c r="L828" s="661"/>
      <c r="M828" s="662"/>
      <c r="N828" s="662"/>
      <c r="O828" s="662"/>
      <c r="P828" s="662"/>
      <c r="Q828" s="662"/>
      <c r="R828" s="662"/>
      <c r="S828" s="662"/>
      <c r="T828" s="662"/>
      <c r="U828" s="662"/>
      <c r="V828" s="662"/>
      <c r="W828" s="662"/>
      <c r="X828" s="663"/>
      <c r="Y828" s="381"/>
      <c r="Z828" s="382"/>
      <c r="AA828" s="382"/>
      <c r="AB828" s="799"/>
      <c r="AC828" s="664"/>
      <c r="AD828" s="665"/>
      <c r="AE828" s="665"/>
      <c r="AF828" s="665"/>
      <c r="AG828" s="666"/>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752</v>
      </c>
      <c r="D845" s="342"/>
      <c r="E845" s="342"/>
      <c r="F845" s="342"/>
      <c r="G845" s="342"/>
      <c r="H845" s="342"/>
      <c r="I845" s="342"/>
      <c r="J845" s="343">
        <v>5010001057439</v>
      </c>
      <c r="K845" s="344"/>
      <c r="L845" s="344"/>
      <c r="M845" s="344"/>
      <c r="N845" s="344"/>
      <c r="O845" s="344"/>
      <c r="P845" s="358" t="s">
        <v>749</v>
      </c>
      <c r="Q845" s="345"/>
      <c r="R845" s="345"/>
      <c r="S845" s="345"/>
      <c r="T845" s="345"/>
      <c r="U845" s="345"/>
      <c r="V845" s="345"/>
      <c r="W845" s="345"/>
      <c r="X845" s="345"/>
      <c r="Y845" s="346">
        <v>63</v>
      </c>
      <c r="Z845" s="347"/>
      <c r="AA845" s="347"/>
      <c r="AB845" s="348"/>
      <c r="AC845" s="349" t="s">
        <v>371</v>
      </c>
      <c r="AD845" s="350"/>
      <c r="AE845" s="350"/>
      <c r="AF845" s="350"/>
      <c r="AG845" s="350"/>
      <c r="AH845" s="365">
        <v>2</v>
      </c>
      <c r="AI845" s="366"/>
      <c r="AJ845" s="366"/>
      <c r="AK845" s="366"/>
      <c r="AL845" s="353">
        <v>99.3</v>
      </c>
      <c r="AM845" s="354"/>
      <c r="AN845" s="354"/>
      <c r="AO845" s="355"/>
      <c r="AP845" s="356"/>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58"/>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751</v>
      </c>
      <c r="D878" s="342"/>
      <c r="E878" s="342"/>
      <c r="F878" s="342"/>
      <c r="G878" s="342"/>
      <c r="H878" s="342"/>
      <c r="I878" s="342"/>
      <c r="J878" s="343">
        <v>1100002019325</v>
      </c>
      <c r="K878" s="344"/>
      <c r="L878" s="344"/>
      <c r="M878" s="344"/>
      <c r="N878" s="344"/>
      <c r="O878" s="344"/>
      <c r="P878" s="358" t="s">
        <v>750</v>
      </c>
      <c r="Q878" s="345"/>
      <c r="R878" s="345"/>
      <c r="S878" s="345"/>
      <c r="T878" s="345"/>
      <c r="U878" s="345"/>
      <c r="V878" s="345"/>
      <c r="W878" s="345"/>
      <c r="X878" s="345"/>
      <c r="Y878" s="346">
        <v>1</v>
      </c>
      <c r="Z878" s="347"/>
      <c r="AA878" s="347"/>
      <c r="AB878" s="348"/>
      <c r="AC878" s="349" t="s">
        <v>377</v>
      </c>
      <c r="AD878" s="350"/>
      <c r="AE878" s="350"/>
      <c r="AF878" s="350"/>
      <c r="AG878" s="350"/>
      <c r="AH878" s="365" t="s">
        <v>735</v>
      </c>
      <c r="AI878" s="366"/>
      <c r="AJ878" s="366"/>
      <c r="AK878" s="366"/>
      <c r="AL878" s="353" t="s">
        <v>735</v>
      </c>
      <c r="AM878" s="354"/>
      <c r="AN878" s="354"/>
      <c r="AO878" s="355"/>
      <c r="AP878" s="356" t="s">
        <v>735</v>
      </c>
      <c r="AQ878" s="356"/>
      <c r="AR878" s="356"/>
      <c r="AS878" s="356"/>
      <c r="AT878" s="356"/>
      <c r="AU878" s="356"/>
      <c r="AV878" s="356"/>
      <c r="AW878" s="356"/>
      <c r="AX878" s="356"/>
      <c r="AY878">
        <f t="shared" si="118"/>
        <v>1</v>
      </c>
    </row>
    <row r="879" spans="1:51" ht="30" customHeight="1" x14ac:dyDescent="0.15">
      <c r="A879" s="369">
        <v>2</v>
      </c>
      <c r="B879" s="369">
        <v>1</v>
      </c>
      <c r="C879" s="357" t="s">
        <v>751</v>
      </c>
      <c r="D879" s="342"/>
      <c r="E879" s="342"/>
      <c r="F879" s="342"/>
      <c r="G879" s="342"/>
      <c r="H879" s="342"/>
      <c r="I879" s="342"/>
      <c r="J879" s="343">
        <v>1100002019325</v>
      </c>
      <c r="K879" s="344"/>
      <c r="L879" s="344"/>
      <c r="M879" s="344"/>
      <c r="N879" s="344"/>
      <c r="O879" s="344"/>
      <c r="P879" s="358" t="s">
        <v>757</v>
      </c>
      <c r="Q879" s="345"/>
      <c r="R879" s="345"/>
      <c r="S879" s="345"/>
      <c r="T879" s="345"/>
      <c r="U879" s="345"/>
      <c r="V879" s="345"/>
      <c r="W879" s="345"/>
      <c r="X879" s="345"/>
      <c r="Y879" s="346">
        <v>0.3</v>
      </c>
      <c r="Z879" s="347"/>
      <c r="AA879" s="347"/>
      <c r="AB879" s="348"/>
      <c r="AC879" s="349" t="s">
        <v>376</v>
      </c>
      <c r="AD879" s="350"/>
      <c r="AE879" s="350"/>
      <c r="AF879" s="350"/>
      <c r="AG879" s="350"/>
      <c r="AH879" s="365" t="s">
        <v>404</v>
      </c>
      <c r="AI879" s="366"/>
      <c r="AJ879" s="366"/>
      <c r="AK879" s="366"/>
      <c r="AL879" s="353" t="s">
        <v>404</v>
      </c>
      <c r="AM879" s="354"/>
      <c r="AN879" s="354"/>
      <c r="AO879" s="355"/>
      <c r="AP879" s="356" t="s">
        <v>404</v>
      </c>
      <c r="AQ879" s="356"/>
      <c r="AR879" s="356"/>
      <c r="AS879" s="356"/>
      <c r="AT879" s="356"/>
      <c r="AU879" s="356"/>
      <c r="AV879" s="356"/>
      <c r="AW879" s="356"/>
      <c r="AX879" s="356"/>
      <c r="AY879">
        <f>COUNTA($C$879)</f>
        <v>1</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711</v>
      </c>
      <c r="F1110" s="368"/>
      <c r="G1110" s="368"/>
      <c r="H1110" s="368"/>
      <c r="I1110" s="368"/>
      <c r="J1110" s="343" t="s">
        <v>711</v>
      </c>
      <c r="K1110" s="344"/>
      <c r="L1110" s="344"/>
      <c r="M1110" s="344"/>
      <c r="N1110" s="344"/>
      <c r="O1110" s="344"/>
      <c r="P1110" s="358" t="s">
        <v>711</v>
      </c>
      <c r="Q1110" s="345"/>
      <c r="R1110" s="345"/>
      <c r="S1110" s="345"/>
      <c r="T1110" s="345"/>
      <c r="U1110" s="345"/>
      <c r="V1110" s="345"/>
      <c r="W1110" s="345"/>
      <c r="X1110" s="345"/>
      <c r="Y1110" s="346" t="s">
        <v>711</v>
      </c>
      <c r="Z1110" s="347"/>
      <c r="AA1110" s="347"/>
      <c r="AB1110" s="348"/>
      <c r="AC1110" s="349"/>
      <c r="AD1110" s="350"/>
      <c r="AE1110" s="350"/>
      <c r="AF1110" s="350"/>
      <c r="AG1110" s="350"/>
      <c r="AH1110" s="351" t="s">
        <v>711</v>
      </c>
      <c r="AI1110" s="352"/>
      <c r="AJ1110" s="352"/>
      <c r="AK1110" s="352"/>
      <c r="AL1110" s="353" t="s">
        <v>711</v>
      </c>
      <c r="AM1110" s="354"/>
      <c r="AN1110" s="354"/>
      <c r="AO1110" s="355"/>
      <c r="AP1110" s="356" t="s">
        <v>711</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90">
    <cfRule type="expression" dxfId="2801" priority="13893">
      <formula>IF(RIGHT(TEXT(Y790,"0.#"),1)=".",FALSE,TRUE)</formula>
    </cfRule>
    <cfRule type="expression" dxfId="2800" priority="13894">
      <formula>IF(RIGHT(TEXT(Y790,"0.#"),1)=".",TRUE,FALSE)</formula>
    </cfRule>
  </conditionalFormatting>
  <conditionalFormatting sqref="Y799">
    <cfRule type="expression" dxfId="2799" priority="13889">
      <formula>IF(RIGHT(TEXT(Y799,"0.#"),1)=".",FALSE,TRUE)</formula>
    </cfRule>
    <cfRule type="expression" dxfId="2798" priority="13890">
      <formula>IF(RIGHT(TEXT(Y799,"0.#"),1)=".",TRUE,FALSE)</formula>
    </cfRule>
  </conditionalFormatting>
  <conditionalFormatting sqref="Y830:Y837 Y828 Y817:Y824 Y815 Y804:Y811 Y802">
    <cfRule type="expression" dxfId="2797" priority="13671">
      <formula>IF(RIGHT(TEXT(Y802,"0.#"),1)=".",FALSE,TRUE)</formula>
    </cfRule>
    <cfRule type="expression" dxfId="2796" priority="13672">
      <formula>IF(RIGHT(TEXT(Y802,"0.#"),1)=".",TRUE,FALSE)</formula>
    </cfRule>
  </conditionalFormatting>
  <conditionalFormatting sqref="P15:AX15 P13:AX13 P16:AC17 AK16:AQ17">
    <cfRule type="expression" dxfId="2795" priority="13719">
      <formula>IF(RIGHT(TEXT(P13,"0.#"),1)=".",FALSE,TRUE)</formula>
    </cfRule>
    <cfRule type="expression" dxfId="2794" priority="13720">
      <formula>IF(RIGHT(TEXT(P13,"0.#"),1)=".",TRUE,FALSE)</formula>
    </cfRule>
  </conditionalFormatting>
  <conditionalFormatting sqref="P19:AJ19">
    <cfRule type="expression" dxfId="2793" priority="13717">
      <formula>IF(RIGHT(TEXT(P19,"0.#"),1)=".",FALSE,TRUE)</formula>
    </cfRule>
    <cfRule type="expression" dxfId="2792" priority="13718">
      <formula>IF(RIGHT(TEXT(P19,"0.#"),1)=".",TRUE,FALSE)</formula>
    </cfRule>
  </conditionalFormatting>
  <conditionalFormatting sqref="AE101 AQ101">
    <cfRule type="expression" dxfId="2791" priority="13709">
      <formula>IF(RIGHT(TEXT(AE101,"0.#"),1)=".",FALSE,TRUE)</formula>
    </cfRule>
    <cfRule type="expression" dxfId="2790" priority="13710">
      <formula>IF(RIGHT(TEXT(AE101,"0.#"),1)=".",TRUE,FALSE)</formula>
    </cfRule>
  </conditionalFormatting>
  <conditionalFormatting sqref="Y791:Y798 Y789">
    <cfRule type="expression" dxfId="2789" priority="13695">
      <formula>IF(RIGHT(TEXT(Y789,"0.#"),1)=".",FALSE,TRUE)</formula>
    </cfRule>
    <cfRule type="expression" dxfId="2788" priority="13696">
      <formula>IF(RIGHT(TEXT(Y789,"0.#"),1)=".",TRUE,FALSE)</formula>
    </cfRule>
  </conditionalFormatting>
  <conditionalFormatting sqref="AU790">
    <cfRule type="expression" dxfId="2787" priority="13693">
      <formula>IF(RIGHT(TEXT(AU790,"0.#"),1)=".",FALSE,TRUE)</formula>
    </cfRule>
    <cfRule type="expression" dxfId="2786" priority="13694">
      <formula>IF(RIGHT(TEXT(AU790,"0.#"),1)=".",TRUE,FALSE)</formula>
    </cfRule>
  </conditionalFormatting>
  <conditionalFormatting sqref="AU799">
    <cfRule type="expression" dxfId="2785" priority="13691">
      <formula>IF(RIGHT(TEXT(AU799,"0.#"),1)=".",FALSE,TRUE)</formula>
    </cfRule>
    <cfRule type="expression" dxfId="2784" priority="13692">
      <formula>IF(RIGHT(TEXT(AU799,"0.#"),1)=".",TRUE,FALSE)</formula>
    </cfRule>
  </conditionalFormatting>
  <conditionalFormatting sqref="AU791:AU798 AU789">
    <cfRule type="expression" dxfId="2783" priority="13689">
      <formula>IF(RIGHT(TEXT(AU789,"0.#"),1)=".",FALSE,TRUE)</formula>
    </cfRule>
    <cfRule type="expression" dxfId="2782" priority="13690">
      <formula>IF(RIGHT(TEXT(AU789,"0.#"),1)=".",TRUE,FALSE)</formula>
    </cfRule>
  </conditionalFormatting>
  <conditionalFormatting sqref="Y829 Y816 Y803">
    <cfRule type="expression" dxfId="2781" priority="13675">
      <formula>IF(RIGHT(TEXT(Y803,"0.#"),1)=".",FALSE,TRUE)</formula>
    </cfRule>
    <cfRule type="expression" dxfId="2780" priority="13676">
      <formula>IF(RIGHT(TEXT(Y803,"0.#"),1)=".",TRUE,FALSE)</formula>
    </cfRule>
  </conditionalFormatting>
  <conditionalFormatting sqref="Y838 Y825 Y812">
    <cfRule type="expression" dxfId="2779" priority="13673">
      <formula>IF(RIGHT(TEXT(Y812,"0.#"),1)=".",FALSE,TRUE)</formula>
    </cfRule>
    <cfRule type="expression" dxfId="2778" priority="13674">
      <formula>IF(RIGHT(TEXT(Y812,"0.#"),1)=".",TRUE,FALSE)</formula>
    </cfRule>
  </conditionalFormatting>
  <conditionalFormatting sqref="AU829 AU816 AU803">
    <cfRule type="expression" dxfId="2777" priority="13669">
      <formula>IF(RIGHT(TEXT(AU803,"0.#"),1)=".",FALSE,TRUE)</formula>
    </cfRule>
    <cfRule type="expression" dxfId="2776" priority="13670">
      <formula>IF(RIGHT(TEXT(AU803,"0.#"),1)=".",TRUE,FALSE)</formula>
    </cfRule>
  </conditionalFormatting>
  <conditionalFormatting sqref="AU838 AU825 AU812">
    <cfRule type="expression" dxfId="2775" priority="13667">
      <formula>IF(RIGHT(TEXT(AU812,"0.#"),1)=".",FALSE,TRUE)</formula>
    </cfRule>
    <cfRule type="expression" dxfId="2774" priority="13668">
      <formula>IF(RIGHT(TEXT(AU812,"0.#"),1)=".",TRUE,FALSE)</formula>
    </cfRule>
  </conditionalFormatting>
  <conditionalFormatting sqref="AU830:AU837 AU828 AU817:AU824 AU815 AU804:AU811 AU802">
    <cfRule type="expression" dxfId="2773" priority="13665">
      <formula>IF(RIGHT(TEXT(AU802,"0.#"),1)=".",FALSE,TRUE)</formula>
    </cfRule>
    <cfRule type="expression" dxfId="2772" priority="13666">
      <formula>IF(RIGHT(TEXT(AU802,"0.#"),1)=".",TRUE,FALSE)</formula>
    </cfRule>
  </conditionalFormatting>
  <conditionalFormatting sqref="AM87">
    <cfRule type="expression" dxfId="2771" priority="13319">
      <formula>IF(RIGHT(TEXT(AM87,"0.#"),1)=".",FALSE,TRUE)</formula>
    </cfRule>
    <cfRule type="expression" dxfId="2770" priority="13320">
      <formula>IF(RIGHT(TEXT(AM87,"0.#"),1)=".",TRUE,FALSE)</formula>
    </cfRule>
  </conditionalFormatting>
  <conditionalFormatting sqref="AE55">
    <cfRule type="expression" dxfId="2769" priority="13387">
      <formula>IF(RIGHT(TEXT(AE55,"0.#"),1)=".",FALSE,TRUE)</formula>
    </cfRule>
    <cfRule type="expression" dxfId="2768" priority="13388">
      <formula>IF(RIGHT(TEXT(AE55,"0.#"),1)=".",TRUE,FALSE)</formula>
    </cfRule>
  </conditionalFormatting>
  <conditionalFormatting sqref="AI55">
    <cfRule type="expression" dxfId="2767" priority="13385">
      <formula>IF(RIGHT(TEXT(AI55,"0.#"),1)=".",FALSE,TRUE)</formula>
    </cfRule>
    <cfRule type="expression" dxfId="2766" priority="13386">
      <formula>IF(RIGHT(TEXT(AI55,"0.#"),1)=".",TRUE,FALSE)</formula>
    </cfRule>
  </conditionalFormatting>
  <conditionalFormatting sqref="AM34">
    <cfRule type="expression" dxfId="2765" priority="13465">
      <formula>IF(RIGHT(TEXT(AM34,"0.#"),1)=".",FALSE,TRUE)</formula>
    </cfRule>
    <cfRule type="expression" dxfId="2764" priority="13466">
      <formula>IF(RIGHT(TEXT(AM34,"0.#"),1)=".",TRUE,FALSE)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47:AO874">
    <cfRule type="expression" dxfId="2507" priority="6643">
      <formula>IF(AND(AL847&gt;=0, RIGHT(TEXT(AL847,"0.#"),1)&lt;&gt;"."),TRUE,FALSE)</formula>
    </cfRule>
    <cfRule type="expression" dxfId="2506" priority="6644">
      <formula>IF(AND(AL847&gt;=0, RIGHT(TEXT(AL847,"0.#"),1)="."),TRUE,FALSE)</formula>
    </cfRule>
    <cfRule type="expression" dxfId="2505" priority="6645">
      <formula>IF(AND(AL847&lt;0, RIGHT(TEXT(AL847,"0.#"),1)&lt;&gt;"."),TRUE,FALSE)</formula>
    </cfRule>
    <cfRule type="expression" dxfId="2504" priority="6646">
      <formula>IF(AND(AL847&lt;0, RIGHT(TEXT(AL847,"0.#"),1)="."),TRUE,FALSE)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7:Y874">
    <cfRule type="expression" dxfId="2433" priority="2971">
      <formula>IF(RIGHT(TEXT(Y847,"0.#"),1)=".",FALSE,TRUE)</formula>
    </cfRule>
    <cfRule type="expression" dxfId="2432" priority="2972">
      <formula>IF(RIGHT(TEXT(Y847,"0.#"),1)=".",TRUE,FALSE)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10:AO1139">
    <cfRule type="expression" dxfId="2403" priority="2877">
      <formula>IF(AND(AL1110&gt;=0, RIGHT(TEXT(AL1110,"0.#"),1)&lt;&gt;"."),TRUE,FALSE)</formula>
    </cfRule>
    <cfRule type="expression" dxfId="2402" priority="2878">
      <formula>IF(AND(AL1110&gt;=0, RIGHT(TEXT(AL1110,"0.#"),1)="."),TRUE,FALSE)</formula>
    </cfRule>
    <cfRule type="expression" dxfId="2401" priority="2879">
      <formula>IF(AND(AL1110&lt;0, RIGHT(TEXT(AL1110,"0.#"),1)&lt;&gt;"."),TRUE,FALSE)</formula>
    </cfRule>
    <cfRule type="expression" dxfId="2400" priority="2880">
      <formula>IF(AND(AL1110&lt;0, RIGHT(TEXT(AL1110,"0.#"),1)="."),TRUE,FALSE)</formula>
    </cfRule>
  </conditionalFormatting>
  <conditionalFormatting sqref="Y1110:Y1139">
    <cfRule type="expression" dxfId="2399" priority="2875">
      <formula>IF(RIGHT(TEXT(Y1110,"0.#"),1)=".",FALSE,TRUE)</formula>
    </cfRule>
    <cfRule type="expression" dxfId="2398" priority="2876">
      <formula>IF(RIGHT(TEXT(Y1110,"0.#"),1)=".",TRUE,FALSE)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45:AO846">
    <cfRule type="expression" dxfId="2389" priority="2829">
      <formula>IF(AND(AL845&gt;=0, RIGHT(TEXT(AL845,"0.#"),1)&lt;&gt;"."),TRUE,FALSE)</formula>
    </cfRule>
    <cfRule type="expression" dxfId="2388" priority="2830">
      <formula>IF(AND(AL845&gt;=0, RIGHT(TEXT(AL845,"0.#"),1)="."),TRUE,FALSE)</formula>
    </cfRule>
    <cfRule type="expression" dxfId="2387" priority="2831">
      <formula>IF(AND(AL845&lt;0, RIGHT(TEXT(AL845,"0.#"),1)&lt;&gt;"."),TRUE,FALSE)</formula>
    </cfRule>
    <cfRule type="expression" dxfId="2386" priority="2832">
      <formula>IF(AND(AL845&lt;0, RIGHT(TEXT(AL845,"0.#"),1)="."),TRUE,FALSE)</formula>
    </cfRule>
  </conditionalFormatting>
  <conditionalFormatting sqref="Y845:Y846">
    <cfRule type="expression" dxfId="2385" priority="2827">
      <formula>IF(RIGHT(TEXT(Y845,"0.#"),1)=".",FALSE,TRUE)</formula>
    </cfRule>
    <cfRule type="expression" dxfId="2384" priority="2828">
      <formula>IF(RIGHT(TEXT(Y845,"0.#"),1)=".",TRUE,FALSE)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80:Y907">
    <cfRule type="expression" dxfId="2067" priority="2087">
      <formula>IF(RIGHT(TEXT(Y880,"0.#"),1)=".",FALSE,TRUE)</formula>
    </cfRule>
    <cfRule type="expression" dxfId="2066" priority="2088">
      <formula>IF(RIGHT(TEXT(Y880,"0.#"),1)=".",TRUE,FALSE)</formula>
    </cfRule>
  </conditionalFormatting>
  <conditionalFormatting sqref="Y879">
    <cfRule type="expression" dxfId="2065" priority="2081">
      <formula>IF(RIGHT(TEXT(Y879,"0.#"),1)=".",FALSE,TRUE)</formula>
    </cfRule>
    <cfRule type="expression" dxfId="2064" priority="2082">
      <formula>IF(RIGHT(TEXT(Y879,"0.#"),1)=".",TRUE,FALSE)</formula>
    </cfRule>
  </conditionalFormatting>
  <conditionalFormatting sqref="Y913:Y940">
    <cfRule type="expression" dxfId="2063" priority="2075">
      <formula>IF(RIGHT(TEXT(Y913,"0.#"),1)=".",FALSE,TRUE)</formula>
    </cfRule>
    <cfRule type="expression" dxfId="2062" priority="2076">
      <formula>IF(RIGHT(TEXT(Y913,"0.#"),1)=".",TRUE,FALSE)</formula>
    </cfRule>
  </conditionalFormatting>
  <conditionalFormatting sqref="Y911:Y912">
    <cfRule type="expression" dxfId="2061" priority="2069">
      <formula>IF(RIGHT(TEXT(Y911,"0.#"),1)=".",FALSE,TRUE)</formula>
    </cfRule>
    <cfRule type="expression" dxfId="2060" priority="2070">
      <formula>IF(RIGHT(TEXT(Y911,"0.#"),1)=".",TRUE,FALSE)</formula>
    </cfRule>
  </conditionalFormatting>
  <conditionalFormatting sqref="Y946:Y973">
    <cfRule type="expression" dxfId="2059" priority="2063">
      <formula>IF(RIGHT(TEXT(Y946,"0.#"),1)=".",FALSE,TRUE)</formula>
    </cfRule>
    <cfRule type="expression" dxfId="2058" priority="2064">
      <formula>IF(RIGHT(TEXT(Y946,"0.#"),1)=".",TRUE,FALSE)</formula>
    </cfRule>
  </conditionalFormatting>
  <conditionalFormatting sqref="Y944:Y945">
    <cfRule type="expression" dxfId="2057" priority="2057">
      <formula>IF(RIGHT(TEXT(Y944,"0.#"),1)=".",FALSE,TRUE)</formula>
    </cfRule>
    <cfRule type="expression" dxfId="2056" priority="2058">
      <formula>IF(RIGHT(TEXT(Y944,"0.#"),1)=".",TRUE,FALSE)</formula>
    </cfRule>
  </conditionalFormatting>
  <conditionalFormatting sqref="Y979:Y1006">
    <cfRule type="expression" dxfId="2055" priority="2051">
      <formula>IF(RIGHT(TEXT(Y979,"0.#"),1)=".",FALSE,TRUE)</formula>
    </cfRule>
    <cfRule type="expression" dxfId="2054" priority="2052">
      <formula>IF(RIGHT(TEXT(Y979,"0.#"),1)=".",TRUE,FALSE)</formula>
    </cfRule>
  </conditionalFormatting>
  <conditionalFormatting sqref="Y977:Y978">
    <cfRule type="expression" dxfId="2053" priority="2045">
      <formula>IF(RIGHT(TEXT(Y977,"0.#"),1)=".",FALSE,TRUE)</formula>
    </cfRule>
    <cfRule type="expression" dxfId="2052" priority="2046">
      <formula>IF(RIGHT(TEXT(Y977,"0.#"),1)=".",TRUE,FALSE)</formula>
    </cfRule>
  </conditionalFormatting>
  <conditionalFormatting sqref="Y1012:Y1039">
    <cfRule type="expression" dxfId="2051" priority="2039">
      <formula>IF(RIGHT(TEXT(Y1012,"0.#"),1)=".",FALSE,TRUE)</formula>
    </cfRule>
    <cfRule type="expression" dxfId="2050" priority="2040">
      <formula>IF(RIGHT(TEXT(Y1012,"0.#"),1)=".",TRUE,FALSE)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0:AO907">
    <cfRule type="expression" dxfId="1969" priority="2089">
      <formula>IF(AND(AL880&gt;=0, RIGHT(TEXT(AL880,"0.#"),1)&lt;&gt;"."),TRUE,FALSE)</formula>
    </cfRule>
    <cfRule type="expression" dxfId="1968" priority="2090">
      <formula>IF(AND(AL880&gt;=0, RIGHT(TEXT(AL880,"0.#"),1)="."),TRUE,FALSE)</formula>
    </cfRule>
    <cfRule type="expression" dxfId="1967" priority="2091">
      <formula>IF(AND(AL880&lt;0, RIGHT(TEXT(AL880,"0.#"),1)&lt;&gt;"."),TRUE,FALSE)</formula>
    </cfRule>
    <cfRule type="expression" dxfId="1966" priority="2092">
      <formula>IF(AND(AL880&lt;0, RIGHT(TEXT(AL880,"0.#"),1)="."),TRUE,FALSE)</formula>
    </cfRule>
  </conditionalFormatting>
  <conditionalFormatting sqref="AL913:AO940">
    <cfRule type="expression" dxfId="1965" priority="2077">
      <formula>IF(AND(AL913&gt;=0, RIGHT(TEXT(AL913,"0.#"),1)&lt;&gt;"."),TRUE,FALSE)</formula>
    </cfRule>
    <cfRule type="expression" dxfId="1964" priority="2078">
      <formula>IF(AND(AL913&gt;=0, RIGHT(TEXT(AL913,"0.#"),1)="."),TRUE,FALSE)</formula>
    </cfRule>
    <cfRule type="expression" dxfId="1963" priority="2079">
      <formula>IF(AND(AL913&lt;0, RIGHT(TEXT(AL913,"0.#"),1)&lt;&gt;"."),TRUE,FALSE)</formula>
    </cfRule>
    <cfRule type="expression" dxfId="1962" priority="2080">
      <formula>IF(AND(AL913&lt;0, RIGHT(TEXT(AL913,"0.#"),1)="."),TRUE,FALSE)</formula>
    </cfRule>
  </conditionalFormatting>
  <conditionalFormatting sqref="AL911:AO912">
    <cfRule type="expression" dxfId="1961" priority="2071">
      <formula>IF(AND(AL911&gt;=0, RIGHT(TEXT(AL911,"0.#"),1)&lt;&gt;"."),TRUE,FALSE)</formula>
    </cfRule>
    <cfRule type="expression" dxfId="1960" priority="2072">
      <formula>IF(AND(AL911&gt;=0, RIGHT(TEXT(AL911,"0.#"),1)="."),TRUE,FALSE)</formula>
    </cfRule>
    <cfRule type="expression" dxfId="1959" priority="2073">
      <formula>IF(AND(AL911&lt;0, RIGHT(TEXT(AL911,"0.#"),1)&lt;&gt;"."),TRUE,FALSE)</formula>
    </cfRule>
    <cfRule type="expression" dxfId="1958" priority="2074">
      <formula>IF(AND(AL911&lt;0, RIGHT(TEXT(AL911,"0.#"),1)="."),TRUE,FALSE)</formula>
    </cfRule>
  </conditionalFormatting>
  <conditionalFormatting sqref="AL946:AO973">
    <cfRule type="expression" dxfId="1957" priority="2065">
      <formula>IF(AND(AL946&gt;=0, RIGHT(TEXT(AL946,"0.#"),1)&lt;&gt;"."),TRUE,FALSE)</formula>
    </cfRule>
    <cfRule type="expression" dxfId="1956" priority="2066">
      <formula>IF(AND(AL946&gt;=0, RIGHT(TEXT(AL946,"0.#"),1)="."),TRUE,FALSE)</formula>
    </cfRule>
    <cfRule type="expression" dxfId="1955" priority="2067">
      <formula>IF(AND(AL946&lt;0, RIGHT(TEXT(AL946,"0.#"),1)&lt;&gt;"."),TRUE,FALSE)</formula>
    </cfRule>
    <cfRule type="expression" dxfId="1954" priority="2068">
      <formula>IF(AND(AL946&lt;0, RIGHT(TEXT(AL946,"0.#"),1)="."),TRUE,FALSE)</formula>
    </cfRule>
  </conditionalFormatting>
  <conditionalFormatting sqref="AL944:AO945">
    <cfRule type="expression" dxfId="1953" priority="2059">
      <formula>IF(AND(AL944&gt;=0, RIGHT(TEXT(AL944,"0.#"),1)&lt;&gt;"."),TRUE,FALSE)</formula>
    </cfRule>
    <cfRule type="expression" dxfId="1952" priority="2060">
      <formula>IF(AND(AL944&gt;=0, RIGHT(TEXT(AL944,"0.#"),1)="."),TRUE,FALSE)</formula>
    </cfRule>
    <cfRule type="expression" dxfId="1951" priority="2061">
      <formula>IF(AND(AL944&lt;0, RIGHT(TEXT(AL944,"0.#"),1)&lt;&gt;"."),TRUE,FALSE)</formula>
    </cfRule>
    <cfRule type="expression" dxfId="1950" priority="2062">
      <formula>IF(AND(AL944&lt;0, RIGHT(TEXT(AL944,"0.#"),1)="."),TRUE,FALSE)</formula>
    </cfRule>
  </conditionalFormatting>
  <conditionalFormatting sqref="AL979:AO1006">
    <cfRule type="expression" dxfId="1949" priority="2053">
      <formula>IF(AND(AL979&gt;=0, RIGHT(TEXT(AL979,"0.#"),1)&lt;&gt;"."),TRUE,FALSE)</formula>
    </cfRule>
    <cfRule type="expression" dxfId="1948" priority="2054">
      <formula>IF(AND(AL979&gt;=0, RIGHT(TEXT(AL979,"0.#"),1)="."),TRUE,FALSE)</formula>
    </cfRule>
    <cfRule type="expression" dxfId="1947" priority="2055">
      <formula>IF(AND(AL979&lt;0, RIGHT(TEXT(AL979,"0.#"),1)&lt;&gt;"."),TRUE,FALSE)</formula>
    </cfRule>
    <cfRule type="expression" dxfId="1946" priority="2056">
      <formula>IF(AND(AL979&lt;0, RIGHT(TEXT(AL979,"0.#"),1)="."),TRUE,FALSE)</formula>
    </cfRule>
  </conditionalFormatting>
  <conditionalFormatting sqref="AL977:AO978">
    <cfRule type="expression" dxfId="1945" priority="2047">
      <formula>IF(AND(AL977&gt;=0, RIGHT(TEXT(AL977,"0.#"),1)&lt;&gt;"."),TRUE,FALSE)</formula>
    </cfRule>
    <cfRule type="expression" dxfId="1944" priority="2048">
      <formula>IF(AND(AL977&gt;=0, RIGHT(TEXT(AL977,"0.#"),1)="."),TRUE,FALSE)</formula>
    </cfRule>
    <cfRule type="expression" dxfId="1943" priority="2049">
      <formula>IF(AND(AL977&lt;0, RIGHT(TEXT(AL977,"0.#"),1)&lt;&gt;"."),TRUE,FALSE)</formula>
    </cfRule>
    <cfRule type="expression" dxfId="1942" priority="2050">
      <formula>IF(AND(AL977&lt;0, RIGHT(TEXT(AL977,"0.#"),1)="."),TRUE,FALSE)</formula>
    </cfRule>
  </conditionalFormatting>
  <conditionalFormatting sqref="AL1012:AO1039">
    <cfRule type="expression" dxfId="1941" priority="2041">
      <formula>IF(AND(AL1012&gt;=0, RIGHT(TEXT(AL1012,"0.#"),1)&lt;&gt;"."),TRUE,FALSE)</formula>
    </cfRule>
    <cfRule type="expression" dxfId="1940" priority="2042">
      <formula>IF(AND(AL1012&gt;=0, RIGHT(TEXT(AL1012,"0.#"),1)="."),TRUE,FALSE)</formula>
    </cfRule>
    <cfRule type="expression" dxfId="1939" priority="2043">
      <formula>IF(AND(AL1012&lt;0, RIGHT(TEXT(AL1012,"0.#"),1)&lt;&gt;"."),TRUE,FALSE)</formula>
    </cfRule>
    <cfRule type="expression" dxfId="1938" priority="2044">
      <formula>IF(AND(AL1012&lt;0, RIGHT(TEXT(AL1012,"0.#"),1)="."),TRUE,FALSE)</formula>
    </cfRule>
  </conditionalFormatting>
  <conditionalFormatting sqref="AL1010:AO1011">
    <cfRule type="expression" dxfId="1937" priority="2035">
      <formula>IF(AND(AL1010&gt;=0, RIGHT(TEXT(AL1010,"0.#"),1)&lt;&gt;"."),TRUE,FALSE)</formula>
    </cfRule>
    <cfRule type="expression" dxfId="1936" priority="2036">
      <formula>IF(AND(AL1010&gt;=0, RIGHT(TEXT(AL1010,"0.#"),1)="."),TRUE,FALSE)</formula>
    </cfRule>
    <cfRule type="expression" dxfId="1935" priority="2037">
      <formula>IF(AND(AL1010&lt;0, RIGHT(TEXT(AL1010,"0.#"),1)&lt;&gt;"."),TRUE,FALSE)</formula>
    </cfRule>
    <cfRule type="expression" dxfId="1934" priority="2038">
      <formula>IF(AND(AL1010&lt;0, RIGHT(TEXT(AL1010,"0.#"),1)="."),TRUE,FALSE)</formula>
    </cfRule>
  </conditionalFormatting>
  <conditionalFormatting sqref="Y1010:Y1011">
    <cfRule type="expression" dxfId="1933" priority="2033">
      <formula>IF(RIGHT(TEXT(Y1010,"0.#"),1)=".",FALSE,TRUE)</formula>
    </cfRule>
    <cfRule type="expression" dxfId="1932" priority="2034">
      <formula>IF(RIGHT(TEXT(Y1010,"0.#"),1)=".",TRUE,FALSE)</formula>
    </cfRule>
  </conditionalFormatting>
  <conditionalFormatting sqref="AL1045:AO1072">
    <cfRule type="expression" dxfId="1931" priority="2029">
      <formula>IF(AND(AL1045&gt;=0, RIGHT(TEXT(AL1045,"0.#"),1)&lt;&gt;"."),TRUE,FALSE)</formula>
    </cfRule>
    <cfRule type="expression" dxfId="1930" priority="2030">
      <formula>IF(AND(AL1045&gt;=0, RIGHT(TEXT(AL1045,"0.#"),1)="."),TRUE,FALSE)</formula>
    </cfRule>
    <cfRule type="expression" dxfId="1929" priority="2031">
      <formula>IF(AND(AL1045&lt;0, RIGHT(TEXT(AL1045,"0.#"),1)&lt;&gt;"."),TRUE,FALSE)</formula>
    </cfRule>
    <cfRule type="expression" dxfId="1928" priority="2032">
      <formula>IF(AND(AL1045&lt;0, RIGHT(TEXT(AL1045,"0.#"),1)="."),TRUE,FALSE)</formula>
    </cfRule>
  </conditionalFormatting>
  <conditionalFormatting sqref="Y1045:Y1072">
    <cfRule type="expression" dxfId="1927" priority="2027">
      <formula>IF(RIGHT(TEXT(Y1045,"0.#"),1)=".",FALSE,TRUE)</formula>
    </cfRule>
    <cfRule type="expression" dxfId="1926" priority="2028">
      <formula>IF(RIGHT(TEXT(Y1045,"0.#"),1)=".",TRUE,FALSE)</formula>
    </cfRule>
  </conditionalFormatting>
  <conditionalFormatting sqref="AL1043:AO1044">
    <cfRule type="expression" dxfId="1925" priority="2023">
      <formula>IF(AND(AL1043&gt;=0, RIGHT(TEXT(AL1043,"0.#"),1)&lt;&gt;"."),TRUE,FALSE)</formula>
    </cfRule>
    <cfRule type="expression" dxfId="1924" priority="2024">
      <formula>IF(AND(AL1043&gt;=0, RIGHT(TEXT(AL1043,"0.#"),1)="."),TRUE,FALSE)</formula>
    </cfRule>
    <cfRule type="expression" dxfId="1923" priority="2025">
      <formula>IF(AND(AL1043&lt;0, RIGHT(TEXT(AL1043,"0.#"),1)&lt;&gt;"."),TRUE,FALSE)</formula>
    </cfRule>
    <cfRule type="expression" dxfId="1922" priority="2026">
      <formula>IF(AND(AL1043&lt;0, RIGHT(TEXT(AL1043,"0.#"),1)="."),TRUE,FALSE)</formula>
    </cfRule>
  </conditionalFormatting>
  <conditionalFormatting sqref="Y1043:Y1044">
    <cfRule type="expression" dxfId="1921" priority="2021">
      <formula>IF(RIGHT(TEXT(Y1043,"0.#"),1)=".",FALSE,TRUE)</formula>
    </cfRule>
    <cfRule type="expression" dxfId="1920" priority="2022">
      <formula>IF(RIGHT(TEXT(Y1043,"0.#"),1)=".",TRUE,FALSE)</formula>
    </cfRule>
  </conditionalFormatting>
  <conditionalFormatting sqref="AL1078:AO1105">
    <cfRule type="expression" dxfId="1919" priority="2017">
      <formula>IF(AND(AL1078&gt;=0, RIGHT(TEXT(AL1078,"0.#"),1)&lt;&gt;"."),TRUE,FALSE)</formula>
    </cfRule>
    <cfRule type="expression" dxfId="1918" priority="2018">
      <formula>IF(AND(AL1078&gt;=0, RIGHT(TEXT(AL1078,"0.#"),1)="."),TRUE,FALSE)</formula>
    </cfRule>
    <cfRule type="expression" dxfId="1917" priority="2019">
      <formula>IF(AND(AL1078&lt;0, RIGHT(TEXT(AL1078,"0.#"),1)&lt;&gt;"."),TRUE,FALSE)</formula>
    </cfRule>
    <cfRule type="expression" dxfId="1916" priority="2020">
      <formula>IF(AND(AL1078&lt;0, RIGHT(TEXT(AL1078,"0.#"),1)="."),TRUE,FALSE)</formula>
    </cfRule>
  </conditionalFormatting>
  <conditionalFormatting sqref="Y1078:Y1105">
    <cfRule type="expression" dxfId="1915" priority="2015">
      <formula>IF(RIGHT(TEXT(Y1078,"0.#"),1)=".",FALSE,TRUE)</formula>
    </cfRule>
    <cfRule type="expression" dxfId="1914" priority="2016">
      <formula>IF(RIGHT(TEXT(Y1078,"0.#"),1)=".",TRUE,FALSE)</formula>
    </cfRule>
  </conditionalFormatting>
  <conditionalFormatting sqref="AL1076:AO1077">
    <cfRule type="expression" dxfId="1913" priority="2011">
      <formula>IF(AND(AL1076&gt;=0, RIGHT(TEXT(AL1076,"0.#"),1)&lt;&gt;"."),TRUE,FALSE)</formula>
    </cfRule>
    <cfRule type="expression" dxfId="1912" priority="2012">
      <formula>IF(AND(AL1076&gt;=0, RIGHT(TEXT(AL1076,"0.#"),1)="."),TRUE,FALSE)</formula>
    </cfRule>
    <cfRule type="expression" dxfId="1911" priority="2013">
      <formula>IF(AND(AL1076&lt;0, RIGHT(TEXT(AL1076,"0.#"),1)&lt;&gt;"."),TRUE,FALSE)</formula>
    </cfRule>
    <cfRule type="expression" dxfId="1910" priority="2014">
      <formula>IF(AND(AL1076&lt;0, RIGHT(TEXT(AL1076,"0.#"),1)="."),TRUE,FALSE)</formula>
    </cfRule>
  </conditionalFormatting>
  <conditionalFormatting sqref="Y1076:Y1077">
    <cfRule type="expression" dxfId="1909" priority="2009">
      <formula>IF(RIGHT(TEXT(Y1076,"0.#"),1)=".",FALSE,TRUE)</formula>
    </cfRule>
    <cfRule type="expression" dxfId="1908" priority="2010">
      <formula>IF(RIGHT(TEXT(Y1076,"0.#"),1)=".",TRUE,FALSE)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D16:AJ16">
    <cfRule type="expression" dxfId="717" priority="17">
      <formula>IF(RIGHT(TEXT(AD16,"0.#"),1)=".",FALSE,TRUE)</formula>
    </cfRule>
    <cfRule type="expression" dxfId="716" priority="18">
      <formula>IF(RIGHT(TEXT(AD16,"0.#"),1)=".",TRUE,FALSE)</formula>
    </cfRule>
  </conditionalFormatting>
  <conditionalFormatting sqref="AD17:AJ17">
    <cfRule type="expression" dxfId="715" priority="15">
      <formula>IF(RIGHT(TEXT(AD17,"0.#"),1)=".",FALSE,TRUE)</formula>
    </cfRule>
    <cfRule type="expression" dxfId="714" priority="16">
      <formula>IF(RIGHT(TEXT(AD17,"0.#"),1)=".",TRUE,FALSE)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714</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388</v>
      </c>
      <c r="AF2" s="1025"/>
      <c r="AG2" s="1025"/>
      <c r="AH2" s="1025"/>
      <c r="AI2" s="1025" t="s">
        <v>410</v>
      </c>
      <c r="AJ2" s="1025"/>
      <c r="AK2" s="1025"/>
      <c r="AL2" s="555"/>
      <c r="AM2" s="1025" t="s">
        <v>507</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388</v>
      </c>
      <c r="AF9" s="1025"/>
      <c r="AG9" s="1025"/>
      <c r="AH9" s="1025"/>
      <c r="AI9" s="1025" t="s">
        <v>410</v>
      </c>
      <c r="AJ9" s="1025"/>
      <c r="AK9" s="1025"/>
      <c r="AL9" s="555"/>
      <c r="AM9" s="1025" t="s">
        <v>507</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388</v>
      </c>
      <c r="AF16" s="1025"/>
      <c r="AG16" s="1025"/>
      <c r="AH16" s="1025"/>
      <c r="AI16" s="1025" t="s">
        <v>410</v>
      </c>
      <c r="AJ16" s="1025"/>
      <c r="AK16" s="1025"/>
      <c r="AL16" s="555"/>
      <c r="AM16" s="1025" t="s">
        <v>507</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388</v>
      </c>
      <c r="AF23" s="1025"/>
      <c r="AG23" s="1025"/>
      <c r="AH23" s="1025"/>
      <c r="AI23" s="1025" t="s">
        <v>410</v>
      </c>
      <c r="AJ23" s="1025"/>
      <c r="AK23" s="1025"/>
      <c r="AL23" s="555"/>
      <c r="AM23" s="1025" t="s">
        <v>507</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388</v>
      </c>
      <c r="AF30" s="1025"/>
      <c r="AG30" s="1025"/>
      <c r="AH30" s="1025"/>
      <c r="AI30" s="1025" t="s">
        <v>410</v>
      </c>
      <c r="AJ30" s="1025"/>
      <c r="AK30" s="1025"/>
      <c r="AL30" s="555"/>
      <c r="AM30" s="1025" t="s">
        <v>507</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388</v>
      </c>
      <c r="AF37" s="1025"/>
      <c r="AG37" s="1025"/>
      <c r="AH37" s="1025"/>
      <c r="AI37" s="1025" t="s">
        <v>410</v>
      </c>
      <c r="AJ37" s="1025"/>
      <c r="AK37" s="1025"/>
      <c r="AL37" s="555"/>
      <c r="AM37" s="1025" t="s">
        <v>507</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388</v>
      </c>
      <c r="AF44" s="1025"/>
      <c r="AG44" s="1025"/>
      <c r="AH44" s="1025"/>
      <c r="AI44" s="1025" t="s">
        <v>410</v>
      </c>
      <c r="AJ44" s="1025"/>
      <c r="AK44" s="1025"/>
      <c r="AL44" s="555"/>
      <c r="AM44" s="1025" t="s">
        <v>507</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388</v>
      </c>
      <c r="AF51" s="1025"/>
      <c r="AG51" s="1025"/>
      <c r="AH51" s="1025"/>
      <c r="AI51" s="1025" t="s">
        <v>410</v>
      </c>
      <c r="AJ51" s="1025"/>
      <c r="AK51" s="1025"/>
      <c r="AL51" s="555"/>
      <c r="AM51" s="1025" t="s">
        <v>507</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388</v>
      </c>
      <c r="AF58" s="1025"/>
      <c r="AG58" s="1025"/>
      <c r="AH58" s="1025"/>
      <c r="AI58" s="1025" t="s">
        <v>410</v>
      </c>
      <c r="AJ58" s="1025"/>
      <c r="AK58" s="1025"/>
      <c r="AL58" s="555"/>
      <c r="AM58" s="1025" t="s">
        <v>507</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388</v>
      </c>
      <c r="AF65" s="1025"/>
      <c r="AG65" s="1025"/>
      <c r="AH65" s="1025"/>
      <c r="AI65" s="1025" t="s">
        <v>410</v>
      </c>
      <c r="AJ65" s="1025"/>
      <c r="AK65" s="1025"/>
      <c r="AL65" s="555"/>
      <c r="AM65" s="1025" t="s">
        <v>507</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364</v>
      </c>
      <c r="H2" s="593"/>
      <c r="I2" s="593"/>
      <c r="J2" s="593"/>
      <c r="K2" s="593"/>
      <c r="L2" s="593"/>
      <c r="M2" s="593"/>
      <c r="N2" s="593"/>
      <c r="O2" s="593"/>
      <c r="P2" s="593"/>
      <c r="Q2" s="593"/>
      <c r="R2" s="593"/>
      <c r="S2" s="593"/>
      <c r="T2" s="593"/>
      <c r="U2" s="593"/>
      <c r="V2" s="593"/>
      <c r="W2" s="593"/>
      <c r="X2" s="593"/>
      <c r="Y2" s="593"/>
      <c r="Z2" s="593"/>
      <c r="AA2" s="593"/>
      <c r="AB2" s="594"/>
      <c r="AC2" s="592" t="s">
        <v>366</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8"/>
      <c r="I3" s="668"/>
      <c r="J3" s="668"/>
      <c r="K3" s="668"/>
      <c r="L3" s="667" t="s">
        <v>18</v>
      </c>
      <c r="M3" s="668"/>
      <c r="N3" s="668"/>
      <c r="O3" s="668"/>
      <c r="P3" s="668"/>
      <c r="Q3" s="668"/>
      <c r="R3" s="668"/>
      <c r="S3" s="668"/>
      <c r="T3" s="668"/>
      <c r="U3" s="668"/>
      <c r="V3" s="668"/>
      <c r="W3" s="668"/>
      <c r="X3" s="669"/>
      <c r="Y3" s="650" t="s">
        <v>19</v>
      </c>
      <c r="Z3" s="651"/>
      <c r="AA3" s="651"/>
      <c r="AB3" s="795"/>
      <c r="AC3" s="809" t="s">
        <v>17</v>
      </c>
      <c r="AD3" s="668"/>
      <c r="AE3" s="668"/>
      <c r="AF3" s="668"/>
      <c r="AG3" s="668"/>
      <c r="AH3" s="667" t="s">
        <v>18</v>
      </c>
      <c r="AI3" s="668"/>
      <c r="AJ3" s="668"/>
      <c r="AK3" s="668"/>
      <c r="AL3" s="668"/>
      <c r="AM3" s="668"/>
      <c r="AN3" s="668"/>
      <c r="AO3" s="668"/>
      <c r="AP3" s="668"/>
      <c r="AQ3" s="668"/>
      <c r="AR3" s="668"/>
      <c r="AS3" s="668"/>
      <c r="AT3" s="669"/>
      <c r="AU3" s="650" t="s">
        <v>19</v>
      </c>
      <c r="AV3" s="651"/>
      <c r="AW3" s="651"/>
      <c r="AX3" s="652"/>
      <c r="AY3" s="34">
        <f>$AY$2</f>
        <v>0</v>
      </c>
    </row>
    <row r="4" spans="1:51" ht="24.75" customHeight="1" x14ac:dyDescent="0.15">
      <c r="A4" s="1038"/>
      <c r="B4" s="1039"/>
      <c r="C4" s="1039"/>
      <c r="D4" s="1039"/>
      <c r="E4" s="1039"/>
      <c r="F4" s="1040"/>
      <c r="G4" s="664"/>
      <c r="H4" s="665"/>
      <c r="I4" s="665"/>
      <c r="J4" s="665"/>
      <c r="K4" s="666"/>
      <c r="L4" s="661"/>
      <c r="M4" s="662"/>
      <c r="N4" s="662"/>
      <c r="O4" s="662"/>
      <c r="P4" s="662"/>
      <c r="Q4" s="662"/>
      <c r="R4" s="662"/>
      <c r="S4" s="662"/>
      <c r="T4" s="662"/>
      <c r="U4" s="662"/>
      <c r="V4" s="662"/>
      <c r="W4" s="662"/>
      <c r="X4" s="663"/>
      <c r="Y4" s="381"/>
      <c r="Z4" s="382"/>
      <c r="AA4" s="382"/>
      <c r="AB4" s="799"/>
      <c r="AC4" s="664"/>
      <c r="AD4" s="665"/>
      <c r="AE4" s="665"/>
      <c r="AF4" s="665"/>
      <c r="AG4" s="666"/>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8"/>
      <c r="I16" s="668"/>
      <c r="J16" s="668"/>
      <c r="K16" s="668"/>
      <c r="L16" s="667" t="s">
        <v>18</v>
      </c>
      <c r="M16" s="668"/>
      <c r="N16" s="668"/>
      <c r="O16" s="668"/>
      <c r="P16" s="668"/>
      <c r="Q16" s="668"/>
      <c r="R16" s="668"/>
      <c r="S16" s="668"/>
      <c r="T16" s="668"/>
      <c r="U16" s="668"/>
      <c r="V16" s="668"/>
      <c r="W16" s="668"/>
      <c r="X16" s="669"/>
      <c r="Y16" s="650" t="s">
        <v>19</v>
      </c>
      <c r="Z16" s="651"/>
      <c r="AA16" s="651"/>
      <c r="AB16" s="795"/>
      <c r="AC16" s="809" t="s">
        <v>17</v>
      </c>
      <c r="AD16" s="668"/>
      <c r="AE16" s="668"/>
      <c r="AF16" s="668"/>
      <c r="AG16" s="668"/>
      <c r="AH16" s="667" t="s">
        <v>18</v>
      </c>
      <c r="AI16" s="668"/>
      <c r="AJ16" s="668"/>
      <c r="AK16" s="668"/>
      <c r="AL16" s="668"/>
      <c r="AM16" s="668"/>
      <c r="AN16" s="668"/>
      <c r="AO16" s="668"/>
      <c r="AP16" s="668"/>
      <c r="AQ16" s="668"/>
      <c r="AR16" s="668"/>
      <c r="AS16" s="668"/>
      <c r="AT16" s="669"/>
      <c r="AU16" s="650" t="s">
        <v>19</v>
      </c>
      <c r="AV16" s="651"/>
      <c r="AW16" s="651"/>
      <c r="AX16" s="652"/>
      <c r="AY16" s="34">
        <f>$AY$15</f>
        <v>0</v>
      </c>
    </row>
    <row r="17" spans="1:51" ht="24.75" customHeight="1" x14ac:dyDescent="0.15">
      <c r="A17" s="1038"/>
      <c r="B17" s="1039"/>
      <c r="C17" s="1039"/>
      <c r="D17" s="1039"/>
      <c r="E17" s="1039"/>
      <c r="F17" s="1040"/>
      <c r="G17" s="664"/>
      <c r="H17" s="665"/>
      <c r="I17" s="665"/>
      <c r="J17" s="665"/>
      <c r="K17" s="666"/>
      <c r="L17" s="661"/>
      <c r="M17" s="662"/>
      <c r="N17" s="662"/>
      <c r="O17" s="662"/>
      <c r="P17" s="662"/>
      <c r="Q17" s="662"/>
      <c r="R17" s="662"/>
      <c r="S17" s="662"/>
      <c r="T17" s="662"/>
      <c r="U17" s="662"/>
      <c r="V17" s="662"/>
      <c r="W17" s="662"/>
      <c r="X17" s="663"/>
      <c r="Y17" s="381"/>
      <c r="Z17" s="382"/>
      <c r="AA17" s="382"/>
      <c r="AB17" s="799"/>
      <c r="AC17" s="664"/>
      <c r="AD17" s="665"/>
      <c r="AE17" s="665"/>
      <c r="AF17" s="665"/>
      <c r="AG17" s="666"/>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8"/>
      <c r="I29" s="668"/>
      <c r="J29" s="668"/>
      <c r="K29" s="668"/>
      <c r="L29" s="667" t="s">
        <v>18</v>
      </c>
      <c r="M29" s="668"/>
      <c r="N29" s="668"/>
      <c r="O29" s="668"/>
      <c r="P29" s="668"/>
      <c r="Q29" s="668"/>
      <c r="R29" s="668"/>
      <c r="S29" s="668"/>
      <c r="T29" s="668"/>
      <c r="U29" s="668"/>
      <c r="V29" s="668"/>
      <c r="W29" s="668"/>
      <c r="X29" s="669"/>
      <c r="Y29" s="650" t="s">
        <v>19</v>
      </c>
      <c r="Z29" s="651"/>
      <c r="AA29" s="651"/>
      <c r="AB29" s="795"/>
      <c r="AC29" s="809" t="s">
        <v>17</v>
      </c>
      <c r="AD29" s="668"/>
      <c r="AE29" s="668"/>
      <c r="AF29" s="668"/>
      <c r="AG29" s="668"/>
      <c r="AH29" s="667" t="s">
        <v>18</v>
      </c>
      <c r="AI29" s="668"/>
      <c r="AJ29" s="668"/>
      <c r="AK29" s="668"/>
      <c r="AL29" s="668"/>
      <c r="AM29" s="668"/>
      <c r="AN29" s="668"/>
      <c r="AO29" s="668"/>
      <c r="AP29" s="668"/>
      <c r="AQ29" s="668"/>
      <c r="AR29" s="668"/>
      <c r="AS29" s="668"/>
      <c r="AT29" s="669"/>
      <c r="AU29" s="650" t="s">
        <v>19</v>
      </c>
      <c r="AV29" s="651"/>
      <c r="AW29" s="651"/>
      <c r="AX29" s="652"/>
      <c r="AY29" s="34">
        <f>$AY$28</f>
        <v>0</v>
      </c>
    </row>
    <row r="30" spans="1:51" ht="24.75" customHeight="1" x14ac:dyDescent="0.15">
      <c r="A30" s="1038"/>
      <c r="B30" s="1039"/>
      <c r="C30" s="1039"/>
      <c r="D30" s="1039"/>
      <c r="E30" s="1039"/>
      <c r="F30" s="1040"/>
      <c r="G30" s="664"/>
      <c r="H30" s="665"/>
      <c r="I30" s="665"/>
      <c r="J30" s="665"/>
      <c r="K30" s="666"/>
      <c r="L30" s="661"/>
      <c r="M30" s="662"/>
      <c r="N30" s="662"/>
      <c r="O30" s="662"/>
      <c r="P30" s="662"/>
      <c r="Q30" s="662"/>
      <c r="R30" s="662"/>
      <c r="S30" s="662"/>
      <c r="T30" s="662"/>
      <c r="U30" s="662"/>
      <c r="V30" s="662"/>
      <c r="W30" s="662"/>
      <c r="X30" s="663"/>
      <c r="Y30" s="381"/>
      <c r="Z30" s="382"/>
      <c r="AA30" s="382"/>
      <c r="AB30" s="799"/>
      <c r="AC30" s="664"/>
      <c r="AD30" s="665"/>
      <c r="AE30" s="665"/>
      <c r="AF30" s="665"/>
      <c r="AG30" s="666"/>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8"/>
      <c r="I42" s="668"/>
      <c r="J42" s="668"/>
      <c r="K42" s="668"/>
      <c r="L42" s="667" t="s">
        <v>18</v>
      </c>
      <c r="M42" s="668"/>
      <c r="N42" s="668"/>
      <c r="O42" s="668"/>
      <c r="P42" s="668"/>
      <c r="Q42" s="668"/>
      <c r="R42" s="668"/>
      <c r="S42" s="668"/>
      <c r="T42" s="668"/>
      <c r="U42" s="668"/>
      <c r="V42" s="668"/>
      <c r="W42" s="668"/>
      <c r="X42" s="669"/>
      <c r="Y42" s="650" t="s">
        <v>19</v>
      </c>
      <c r="Z42" s="651"/>
      <c r="AA42" s="651"/>
      <c r="AB42" s="795"/>
      <c r="AC42" s="809" t="s">
        <v>17</v>
      </c>
      <c r="AD42" s="668"/>
      <c r="AE42" s="668"/>
      <c r="AF42" s="668"/>
      <c r="AG42" s="668"/>
      <c r="AH42" s="667" t="s">
        <v>18</v>
      </c>
      <c r="AI42" s="668"/>
      <c r="AJ42" s="668"/>
      <c r="AK42" s="668"/>
      <c r="AL42" s="668"/>
      <c r="AM42" s="668"/>
      <c r="AN42" s="668"/>
      <c r="AO42" s="668"/>
      <c r="AP42" s="668"/>
      <c r="AQ42" s="668"/>
      <c r="AR42" s="668"/>
      <c r="AS42" s="668"/>
      <c r="AT42" s="669"/>
      <c r="AU42" s="650" t="s">
        <v>19</v>
      </c>
      <c r="AV42" s="651"/>
      <c r="AW42" s="651"/>
      <c r="AX42" s="652"/>
      <c r="AY42" s="34">
        <f>$AY$41</f>
        <v>0</v>
      </c>
    </row>
    <row r="43" spans="1:51" ht="24.75" customHeight="1" x14ac:dyDescent="0.15">
      <c r="A43" s="1038"/>
      <c r="B43" s="1039"/>
      <c r="C43" s="1039"/>
      <c r="D43" s="1039"/>
      <c r="E43" s="1039"/>
      <c r="F43" s="1040"/>
      <c r="G43" s="664"/>
      <c r="H43" s="665"/>
      <c r="I43" s="665"/>
      <c r="J43" s="665"/>
      <c r="K43" s="666"/>
      <c r="L43" s="661"/>
      <c r="M43" s="662"/>
      <c r="N43" s="662"/>
      <c r="O43" s="662"/>
      <c r="P43" s="662"/>
      <c r="Q43" s="662"/>
      <c r="R43" s="662"/>
      <c r="S43" s="662"/>
      <c r="T43" s="662"/>
      <c r="U43" s="662"/>
      <c r="V43" s="662"/>
      <c r="W43" s="662"/>
      <c r="X43" s="663"/>
      <c r="Y43" s="381"/>
      <c r="Z43" s="382"/>
      <c r="AA43" s="382"/>
      <c r="AB43" s="799"/>
      <c r="AC43" s="664"/>
      <c r="AD43" s="665"/>
      <c r="AE43" s="665"/>
      <c r="AF43" s="665"/>
      <c r="AG43" s="666"/>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8"/>
      <c r="I56" s="668"/>
      <c r="J56" s="668"/>
      <c r="K56" s="668"/>
      <c r="L56" s="667" t="s">
        <v>18</v>
      </c>
      <c r="M56" s="668"/>
      <c r="N56" s="668"/>
      <c r="O56" s="668"/>
      <c r="P56" s="668"/>
      <c r="Q56" s="668"/>
      <c r="R56" s="668"/>
      <c r="S56" s="668"/>
      <c r="T56" s="668"/>
      <c r="U56" s="668"/>
      <c r="V56" s="668"/>
      <c r="W56" s="668"/>
      <c r="X56" s="669"/>
      <c r="Y56" s="650" t="s">
        <v>19</v>
      </c>
      <c r="Z56" s="651"/>
      <c r="AA56" s="651"/>
      <c r="AB56" s="795"/>
      <c r="AC56" s="809" t="s">
        <v>17</v>
      </c>
      <c r="AD56" s="668"/>
      <c r="AE56" s="668"/>
      <c r="AF56" s="668"/>
      <c r="AG56" s="668"/>
      <c r="AH56" s="667" t="s">
        <v>18</v>
      </c>
      <c r="AI56" s="668"/>
      <c r="AJ56" s="668"/>
      <c r="AK56" s="668"/>
      <c r="AL56" s="668"/>
      <c r="AM56" s="668"/>
      <c r="AN56" s="668"/>
      <c r="AO56" s="668"/>
      <c r="AP56" s="668"/>
      <c r="AQ56" s="668"/>
      <c r="AR56" s="668"/>
      <c r="AS56" s="668"/>
      <c r="AT56" s="669"/>
      <c r="AU56" s="650" t="s">
        <v>19</v>
      </c>
      <c r="AV56" s="651"/>
      <c r="AW56" s="651"/>
      <c r="AX56" s="652"/>
      <c r="AY56" s="34">
        <f>$AY$55</f>
        <v>0</v>
      </c>
    </row>
    <row r="57" spans="1:51" ht="24.75" customHeight="1" x14ac:dyDescent="0.15">
      <c r="A57" s="1038"/>
      <c r="B57" s="1039"/>
      <c r="C57" s="1039"/>
      <c r="D57" s="1039"/>
      <c r="E57" s="1039"/>
      <c r="F57" s="1040"/>
      <c r="G57" s="664"/>
      <c r="H57" s="665"/>
      <c r="I57" s="665"/>
      <c r="J57" s="665"/>
      <c r="K57" s="666"/>
      <c r="L57" s="661"/>
      <c r="M57" s="662"/>
      <c r="N57" s="662"/>
      <c r="O57" s="662"/>
      <c r="P57" s="662"/>
      <c r="Q57" s="662"/>
      <c r="R57" s="662"/>
      <c r="S57" s="662"/>
      <c r="T57" s="662"/>
      <c r="U57" s="662"/>
      <c r="V57" s="662"/>
      <c r="W57" s="662"/>
      <c r="X57" s="663"/>
      <c r="Y57" s="381"/>
      <c r="Z57" s="382"/>
      <c r="AA57" s="382"/>
      <c r="AB57" s="799"/>
      <c r="AC57" s="664"/>
      <c r="AD57" s="665"/>
      <c r="AE57" s="665"/>
      <c r="AF57" s="665"/>
      <c r="AG57" s="666"/>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8"/>
      <c r="I69" s="668"/>
      <c r="J69" s="668"/>
      <c r="K69" s="668"/>
      <c r="L69" s="667" t="s">
        <v>18</v>
      </c>
      <c r="M69" s="668"/>
      <c r="N69" s="668"/>
      <c r="O69" s="668"/>
      <c r="P69" s="668"/>
      <c r="Q69" s="668"/>
      <c r="R69" s="668"/>
      <c r="S69" s="668"/>
      <c r="T69" s="668"/>
      <c r="U69" s="668"/>
      <c r="V69" s="668"/>
      <c r="W69" s="668"/>
      <c r="X69" s="669"/>
      <c r="Y69" s="650" t="s">
        <v>19</v>
      </c>
      <c r="Z69" s="651"/>
      <c r="AA69" s="651"/>
      <c r="AB69" s="795"/>
      <c r="AC69" s="809" t="s">
        <v>17</v>
      </c>
      <c r="AD69" s="668"/>
      <c r="AE69" s="668"/>
      <c r="AF69" s="668"/>
      <c r="AG69" s="668"/>
      <c r="AH69" s="667" t="s">
        <v>18</v>
      </c>
      <c r="AI69" s="668"/>
      <c r="AJ69" s="668"/>
      <c r="AK69" s="668"/>
      <c r="AL69" s="668"/>
      <c r="AM69" s="668"/>
      <c r="AN69" s="668"/>
      <c r="AO69" s="668"/>
      <c r="AP69" s="668"/>
      <c r="AQ69" s="668"/>
      <c r="AR69" s="668"/>
      <c r="AS69" s="668"/>
      <c r="AT69" s="669"/>
      <c r="AU69" s="650" t="s">
        <v>19</v>
      </c>
      <c r="AV69" s="651"/>
      <c r="AW69" s="651"/>
      <c r="AX69" s="652"/>
      <c r="AY69" s="34">
        <f>$AY$68</f>
        <v>0</v>
      </c>
    </row>
    <row r="70" spans="1:51" ht="24.75" customHeight="1" x14ac:dyDescent="0.15">
      <c r="A70" s="1038"/>
      <c r="B70" s="1039"/>
      <c r="C70" s="1039"/>
      <c r="D70" s="1039"/>
      <c r="E70" s="1039"/>
      <c r="F70" s="1040"/>
      <c r="G70" s="664"/>
      <c r="H70" s="665"/>
      <c r="I70" s="665"/>
      <c r="J70" s="665"/>
      <c r="K70" s="666"/>
      <c r="L70" s="661"/>
      <c r="M70" s="662"/>
      <c r="N70" s="662"/>
      <c r="O70" s="662"/>
      <c r="P70" s="662"/>
      <c r="Q70" s="662"/>
      <c r="R70" s="662"/>
      <c r="S70" s="662"/>
      <c r="T70" s="662"/>
      <c r="U70" s="662"/>
      <c r="V70" s="662"/>
      <c r="W70" s="662"/>
      <c r="X70" s="663"/>
      <c r="Y70" s="381"/>
      <c r="Z70" s="382"/>
      <c r="AA70" s="382"/>
      <c r="AB70" s="799"/>
      <c r="AC70" s="664"/>
      <c r="AD70" s="665"/>
      <c r="AE70" s="665"/>
      <c r="AF70" s="665"/>
      <c r="AG70" s="666"/>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8"/>
      <c r="I82" s="668"/>
      <c r="J82" s="668"/>
      <c r="K82" s="668"/>
      <c r="L82" s="667" t="s">
        <v>18</v>
      </c>
      <c r="M82" s="668"/>
      <c r="N82" s="668"/>
      <c r="O82" s="668"/>
      <c r="P82" s="668"/>
      <c r="Q82" s="668"/>
      <c r="R82" s="668"/>
      <c r="S82" s="668"/>
      <c r="T82" s="668"/>
      <c r="U82" s="668"/>
      <c r="V82" s="668"/>
      <c r="W82" s="668"/>
      <c r="X82" s="669"/>
      <c r="Y82" s="650" t="s">
        <v>19</v>
      </c>
      <c r="Z82" s="651"/>
      <c r="AA82" s="651"/>
      <c r="AB82" s="795"/>
      <c r="AC82" s="809" t="s">
        <v>17</v>
      </c>
      <c r="AD82" s="668"/>
      <c r="AE82" s="668"/>
      <c r="AF82" s="668"/>
      <c r="AG82" s="668"/>
      <c r="AH82" s="667" t="s">
        <v>18</v>
      </c>
      <c r="AI82" s="668"/>
      <c r="AJ82" s="668"/>
      <c r="AK82" s="668"/>
      <c r="AL82" s="668"/>
      <c r="AM82" s="668"/>
      <c r="AN82" s="668"/>
      <c r="AO82" s="668"/>
      <c r="AP82" s="668"/>
      <c r="AQ82" s="668"/>
      <c r="AR82" s="668"/>
      <c r="AS82" s="668"/>
      <c r="AT82" s="669"/>
      <c r="AU82" s="650" t="s">
        <v>19</v>
      </c>
      <c r="AV82" s="651"/>
      <c r="AW82" s="651"/>
      <c r="AX82" s="652"/>
      <c r="AY82" s="34">
        <f>$AY$81</f>
        <v>0</v>
      </c>
    </row>
    <row r="83" spans="1:51" ht="24.75" customHeight="1" x14ac:dyDescent="0.15">
      <c r="A83" s="1038"/>
      <c r="B83" s="1039"/>
      <c r="C83" s="1039"/>
      <c r="D83" s="1039"/>
      <c r="E83" s="1039"/>
      <c r="F83" s="1040"/>
      <c r="G83" s="664"/>
      <c r="H83" s="665"/>
      <c r="I83" s="665"/>
      <c r="J83" s="665"/>
      <c r="K83" s="666"/>
      <c r="L83" s="661"/>
      <c r="M83" s="662"/>
      <c r="N83" s="662"/>
      <c r="O83" s="662"/>
      <c r="P83" s="662"/>
      <c r="Q83" s="662"/>
      <c r="R83" s="662"/>
      <c r="S83" s="662"/>
      <c r="T83" s="662"/>
      <c r="U83" s="662"/>
      <c r="V83" s="662"/>
      <c r="W83" s="662"/>
      <c r="X83" s="663"/>
      <c r="Y83" s="381"/>
      <c r="Z83" s="382"/>
      <c r="AA83" s="382"/>
      <c r="AB83" s="799"/>
      <c r="AC83" s="664"/>
      <c r="AD83" s="665"/>
      <c r="AE83" s="665"/>
      <c r="AF83" s="665"/>
      <c r="AG83" s="666"/>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8"/>
      <c r="I95" s="668"/>
      <c r="J95" s="668"/>
      <c r="K95" s="668"/>
      <c r="L95" s="667" t="s">
        <v>18</v>
      </c>
      <c r="M95" s="668"/>
      <c r="N95" s="668"/>
      <c r="O95" s="668"/>
      <c r="P95" s="668"/>
      <c r="Q95" s="668"/>
      <c r="R95" s="668"/>
      <c r="S95" s="668"/>
      <c r="T95" s="668"/>
      <c r="U95" s="668"/>
      <c r="V95" s="668"/>
      <c r="W95" s="668"/>
      <c r="X95" s="669"/>
      <c r="Y95" s="650" t="s">
        <v>19</v>
      </c>
      <c r="Z95" s="651"/>
      <c r="AA95" s="651"/>
      <c r="AB95" s="795"/>
      <c r="AC95" s="809" t="s">
        <v>17</v>
      </c>
      <c r="AD95" s="668"/>
      <c r="AE95" s="668"/>
      <c r="AF95" s="668"/>
      <c r="AG95" s="668"/>
      <c r="AH95" s="667" t="s">
        <v>18</v>
      </c>
      <c r="AI95" s="668"/>
      <c r="AJ95" s="668"/>
      <c r="AK95" s="668"/>
      <c r="AL95" s="668"/>
      <c r="AM95" s="668"/>
      <c r="AN95" s="668"/>
      <c r="AO95" s="668"/>
      <c r="AP95" s="668"/>
      <c r="AQ95" s="668"/>
      <c r="AR95" s="668"/>
      <c r="AS95" s="668"/>
      <c r="AT95" s="669"/>
      <c r="AU95" s="650" t="s">
        <v>19</v>
      </c>
      <c r="AV95" s="651"/>
      <c r="AW95" s="651"/>
      <c r="AX95" s="652"/>
      <c r="AY95" s="34">
        <f>$AY$94</f>
        <v>0</v>
      </c>
    </row>
    <row r="96" spans="1:51" ht="24.75" customHeight="1" x14ac:dyDescent="0.15">
      <c r="A96" s="1038"/>
      <c r="B96" s="1039"/>
      <c r="C96" s="1039"/>
      <c r="D96" s="1039"/>
      <c r="E96" s="1039"/>
      <c r="F96" s="1040"/>
      <c r="G96" s="664"/>
      <c r="H96" s="665"/>
      <c r="I96" s="665"/>
      <c r="J96" s="665"/>
      <c r="K96" s="666"/>
      <c r="L96" s="661"/>
      <c r="M96" s="662"/>
      <c r="N96" s="662"/>
      <c r="O96" s="662"/>
      <c r="P96" s="662"/>
      <c r="Q96" s="662"/>
      <c r="R96" s="662"/>
      <c r="S96" s="662"/>
      <c r="T96" s="662"/>
      <c r="U96" s="662"/>
      <c r="V96" s="662"/>
      <c r="W96" s="662"/>
      <c r="X96" s="663"/>
      <c r="Y96" s="381"/>
      <c r="Z96" s="382"/>
      <c r="AA96" s="382"/>
      <c r="AB96" s="799"/>
      <c r="AC96" s="664"/>
      <c r="AD96" s="665"/>
      <c r="AE96" s="665"/>
      <c r="AF96" s="665"/>
      <c r="AG96" s="666"/>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8"/>
      <c r="I109" s="668"/>
      <c r="J109" s="668"/>
      <c r="K109" s="668"/>
      <c r="L109" s="667" t="s">
        <v>18</v>
      </c>
      <c r="M109" s="668"/>
      <c r="N109" s="668"/>
      <c r="O109" s="668"/>
      <c r="P109" s="668"/>
      <c r="Q109" s="668"/>
      <c r="R109" s="668"/>
      <c r="S109" s="668"/>
      <c r="T109" s="668"/>
      <c r="U109" s="668"/>
      <c r="V109" s="668"/>
      <c r="W109" s="668"/>
      <c r="X109" s="669"/>
      <c r="Y109" s="650" t="s">
        <v>19</v>
      </c>
      <c r="Z109" s="651"/>
      <c r="AA109" s="651"/>
      <c r="AB109" s="795"/>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50" t="s">
        <v>19</v>
      </c>
      <c r="AV109" s="651"/>
      <c r="AW109" s="651"/>
      <c r="AX109" s="652"/>
      <c r="AY109" s="34">
        <f>$AY$108</f>
        <v>0</v>
      </c>
    </row>
    <row r="110" spans="1:51" ht="24.75" customHeight="1" x14ac:dyDescent="0.15">
      <c r="A110" s="1038"/>
      <c r="B110" s="1039"/>
      <c r="C110" s="1039"/>
      <c r="D110" s="1039"/>
      <c r="E110" s="1039"/>
      <c r="F110" s="1040"/>
      <c r="G110" s="664"/>
      <c r="H110" s="665"/>
      <c r="I110" s="665"/>
      <c r="J110" s="665"/>
      <c r="K110" s="666"/>
      <c r="L110" s="661"/>
      <c r="M110" s="662"/>
      <c r="N110" s="662"/>
      <c r="O110" s="662"/>
      <c r="P110" s="662"/>
      <c r="Q110" s="662"/>
      <c r="R110" s="662"/>
      <c r="S110" s="662"/>
      <c r="T110" s="662"/>
      <c r="U110" s="662"/>
      <c r="V110" s="662"/>
      <c r="W110" s="662"/>
      <c r="X110" s="663"/>
      <c r="Y110" s="381"/>
      <c r="Z110" s="382"/>
      <c r="AA110" s="382"/>
      <c r="AB110" s="799"/>
      <c r="AC110" s="664"/>
      <c r="AD110" s="665"/>
      <c r="AE110" s="665"/>
      <c r="AF110" s="665"/>
      <c r="AG110" s="666"/>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8"/>
      <c r="I122" s="668"/>
      <c r="J122" s="668"/>
      <c r="K122" s="668"/>
      <c r="L122" s="667" t="s">
        <v>18</v>
      </c>
      <c r="M122" s="668"/>
      <c r="N122" s="668"/>
      <c r="O122" s="668"/>
      <c r="P122" s="668"/>
      <c r="Q122" s="668"/>
      <c r="R122" s="668"/>
      <c r="S122" s="668"/>
      <c r="T122" s="668"/>
      <c r="U122" s="668"/>
      <c r="V122" s="668"/>
      <c r="W122" s="668"/>
      <c r="X122" s="669"/>
      <c r="Y122" s="650" t="s">
        <v>19</v>
      </c>
      <c r="Z122" s="651"/>
      <c r="AA122" s="651"/>
      <c r="AB122" s="795"/>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50" t="s">
        <v>19</v>
      </c>
      <c r="AV122" s="651"/>
      <c r="AW122" s="651"/>
      <c r="AX122" s="652"/>
      <c r="AY122" s="34">
        <f>$AY$121</f>
        <v>0</v>
      </c>
    </row>
    <row r="123" spans="1:51" ht="24.75" customHeight="1" x14ac:dyDescent="0.15">
      <c r="A123" s="1038"/>
      <c r="B123" s="1039"/>
      <c r="C123" s="1039"/>
      <c r="D123" s="1039"/>
      <c r="E123" s="1039"/>
      <c r="F123" s="1040"/>
      <c r="G123" s="664"/>
      <c r="H123" s="665"/>
      <c r="I123" s="665"/>
      <c r="J123" s="665"/>
      <c r="K123" s="666"/>
      <c r="L123" s="661"/>
      <c r="M123" s="662"/>
      <c r="N123" s="662"/>
      <c r="O123" s="662"/>
      <c r="P123" s="662"/>
      <c r="Q123" s="662"/>
      <c r="R123" s="662"/>
      <c r="S123" s="662"/>
      <c r="T123" s="662"/>
      <c r="U123" s="662"/>
      <c r="V123" s="662"/>
      <c r="W123" s="662"/>
      <c r="X123" s="663"/>
      <c r="Y123" s="381"/>
      <c r="Z123" s="382"/>
      <c r="AA123" s="382"/>
      <c r="AB123" s="799"/>
      <c r="AC123" s="664"/>
      <c r="AD123" s="665"/>
      <c r="AE123" s="665"/>
      <c r="AF123" s="665"/>
      <c r="AG123" s="666"/>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8"/>
      <c r="I135" s="668"/>
      <c r="J135" s="668"/>
      <c r="K135" s="668"/>
      <c r="L135" s="667" t="s">
        <v>18</v>
      </c>
      <c r="M135" s="668"/>
      <c r="N135" s="668"/>
      <c r="O135" s="668"/>
      <c r="P135" s="668"/>
      <c r="Q135" s="668"/>
      <c r="R135" s="668"/>
      <c r="S135" s="668"/>
      <c r="T135" s="668"/>
      <c r="U135" s="668"/>
      <c r="V135" s="668"/>
      <c r="W135" s="668"/>
      <c r="X135" s="669"/>
      <c r="Y135" s="650" t="s">
        <v>19</v>
      </c>
      <c r="Z135" s="651"/>
      <c r="AA135" s="651"/>
      <c r="AB135" s="795"/>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50" t="s">
        <v>19</v>
      </c>
      <c r="AV135" s="651"/>
      <c r="AW135" s="651"/>
      <c r="AX135" s="652"/>
      <c r="AY135" s="34">
        <f>$AY$134</f>
        <v>0</v>
      </c>
    </row>
    <row r="136" spans="1:51" ht="24.75" customHeight="1" x14ac:dyDescent="0.15">
      <c r="A136" s="1038"/>
      <c r="B136" s="1039"/>
      <c r="C136" s="1039"/>
      <c r="D136" s="1039"/>
      <c r="E136" s="1039"/>
      <c r="F136" s="1040"/>
      <c r="G136" s="664"/>
      <c r="H136" s="665"/>
      <c r="I136" s="665"/>
      <c r="J136" s="665"/>
      <c r="K136" s="666"/>
      <c r="L136" s="661"/>
      <c r="M136" s="662"/>
      <c r="N136" s="662"/>
      <c r="O136" s="662"/>
      <c r="P136" s="662"/>
      <c r="Q136" s="662"/>
      <c r="R136" s="662"/>
      <c r="S136" s="662"/>
      <c r="T136" s="662"/>
      <c r="U136" s="662"/>
      <c r="V136" s="662"/>
      <c r="W136" s="662"/>
      <c r="X136" s="663"/>
      <c r="Y136" s="381"/>
      <c r="Z136" s="382"/>
      <c r="AA136" s="382"/>
      <c r="AB136" s="799"/>
      <c r="AC136" s="664"/>
      <c r="AD136" s="665"/>
      <c r="AE136" s="665"/>
      <c r="AF136" s="665"/>
      <c r="AG136" s="666"/>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8"/>
      <c r="I148" s="668"/>
      <c r="J148" s="668"/>
      <c r="K148" s="668"/>
      <c r="L148" s="667" t="s">
        <v>18</v>
      </c>
      <c r="M148" s="668"/>
      <c r="N148" s="668"/>
      <c r="O148" s="668"/>
      <c r="P148" s="668"/>
      <c r="Q148" s="668"/>
      <c r="R148" s="668"/>
      <c r="S148" s="668"/>
      <c r="T148" s="668"/>
      <c r="U148" s="668"/>
      <c r="V148" s="668"/>
      <c r="W148" s="668"/>
      <c r="X148" s="669"/>
      <c r="Y148" s="650" t="s">
        <v>19</v>
      </c>
      <c r="Z148" s="651"/>
      <c r="AA148" s="651"/>
      <c r="AB148" s="795"/>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50" t="s">
        <v>19</v>
      </c>
      <c r="AV148" s="651"/>
      <c r="AW148" s="651"/>
      <c r="AX148" s="652"/>
      <c r="AY148" s="34">
        <f>$AY$147</f>
        <v>0</v>
      </c>
    </row>
    <row r="149" spans="1:51" ht="24.75" customHeight="1" x14ac:dyDescent="0.15">
      <c r="A149" s="1038"/>
      <c r="B149" s="1039"/>
      <c r="C149" s="1039"/>
      <c r="D149" s="1039"/>
      <c r="E149" s="1039"/>
      <c r="F149" s="1040"/>
      <c r="G149" s="664"/>
      <c r="H149" s="665"/>
      <c r="I149" s="665"/>
      <c r="J149" s="665"/>
      <c r="K149" s="666"/>
      <c r="L149" s="661"/>
      <c r="M149" s="662"/>
      <c r="N149" s="662"/>
      <c r="O149" s="662"/>
      <c r="P149" s="662"/>
      <c r="Q149" s="662"/>
      <c r="R149" s="662"/>
      <c r="S149" s="662"/>
      <c r="T149" s="662"/>
      <c r="U149" s="662"/>
      <c r="V149" s="662"/>
      <c r="W149" s="662"/>
      <c r="X149" s="663"/>
      <c r="Y149" s="381"/>
      <c r="Z149" s="382"/>
      <c r="AA149" s="382"/>
      <c r="AB149" s="799"/>
      <c r="AC149" s="664"/>
      <c r="AD149" s="665"/>
      <c r="AE149" s="665"/>
      <c r="AF149" s="665"/>
      <c r="AG149" s="666"/>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8"/>
      <c r="I162" s="668"/>
      <c r="J162" s="668"/>
      <c r="K162" s="668"/>
      <c r="L162" s="667" t="s">
        <v>18</v>
      </c>
      <c r="M162" s="668"/>
      <c r="N162" s="668"/>
      <c r="O162" s="668"/>
      <c r="P162" s="668"/>
      <c r="Q162" s="668"/>
      <c r="R162" s="668"/>
      <c r="S162" s="668"/>
      <c r="T162" s="668"/>
      <c r="U162" s="668"/>
      <c r="V162" s="668"/>
      <c r="W162" s="668"/>
      <c r="X162" s="669"/>
      <c r="Y162" s="650" t="s">
        <v>19</v>
      </c>
      <c r="Z162" s="651"/>
      <c r="AA162" s="651"/>
      <c r="AB162" s="795"/>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50" t="s">
        <v>19</v>
      </c>
      <c r="AV162" s="651"/>
      <c r="AW162" s="651"/>
      <c r="AX162" s="652"/>
      <c r="AY162" s="34">
        <f>$AY$161</f>
        <v>0</v>
      </c>
    </row>
    <row r="163" spans="1:51" ht="24.75" customHeight="1" x14ac:dyDescent="0.15">
      <c r="A163" s="1038"/>
      <c r="B163" s="1039"/>
      <c r="C163" s="1039"/>
      <c r="D163" s="1039"/>
      <c r="E163" s="1039"/>
      <c r="F163" s="1040"/>
      <c r="G163" s="664"/>
      <c r="H163" s="665"/>
      <c r="I163" s="665"/>
      <c r="J163" s="665"/>
      <c r="K163" s="666"/>
      <c r="L163" s="661"/>
      <c r="M163" s="662"/>
      <c r="N163" s="662"/>
      <c r="O163" s="662"/>
      <c r="P163" s="662"/>
      <c r="Q163" s="662"/>
      <c r="R163" s="662"/>
      <c r="S163" s="662"/>
      <c r="T163" s="662"/>
      <c r="U163" s="662"/>
      <c r="V163" s="662"/>
      <c r="W163" s="662"/>
      <c r="X163" s="663"/>
      <c r="Y163" s="381"/>
      <c r="Z163" s="382"/>
      <c r="AA163" s="382"/>
      <c r="AB163" s="799"/>
      <c r="AC163" s="664"/>
      <c r="AD163" s="665"/>
      <c r="AE163" s="665"/>
      <c r="AF163" s="665"/>
      <c r="AG163" s="666"/>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8"/>
      <c r="I175" s="668"/>
      <c r="J175" s="668"/>
      <c r="K175" s="668"/>
      <c r="L175" s="667" t="s">
        <v>18</v>
      </c>
      <c r="M175" s="668"/>
      <c r="N175" s="668"/>
      <c r="O175" s="668"/>
      <c r="P175" s="668"/>
      <c r="Q175" s="668"/>
      <c r="R175" s="668"/>
      <c r="S175" s="668"/>
      <c r="T175" s="668"/>
      <c r="U175" s="668"/>
      <c r="V175" s="668"/>
      <c r="W175" s="668"/>
      <c r="X175" s="669"/>
      <c r="Y175" s="650" t="s">
        <v>19</v>
      </c>
      <c r="Z175" s="651"/>
      <c r="AA175" s="651"/>
      <c r="AB175" s="795"/>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50" t="s">
        <v>19</v>
      </c>
      <c r="AV175" s="651"/>
      <c r="AW175" s="651"/>
      <c r="AX175" s="652"/>
      <c r="AY175" s="34">
        <f>$AY$174</f>
        <v>0</v>
      </c>
    </row>
    <row r="176" spans="1:51" ht="24.75" customHeight="1" x14ac:dyDescent="0.15">
      <c r="A176" s="1038"/>
      <c r="B176" s="1039"/>
      <c r="C176" s="1039"/>
      <c r="D176" s="1039"/>
      <c r="E176" s="1039"/>
      <c r="F176" s="1040"/>
      <c r="G176" s="664"/>
      <c r="H176" s="665"/>
      <c r="I176" s="665"/>
      <c r="J176" s="665"/>
      <c r="K176" s="666"/>
      <c r="L176" s="661"/>
      <c r="M176" s="662"/>
      <c r="N176" s="662"/>
      <c r="O176" s="662"/>
      <c r="P176" s="662"/>
      <c r="Q176" s="662"/>
      <c r="R176" s="662"/>
      <c r="S176" s="662"/>
      <c r="T176" s="662"/>
      <c r="U176" s="662"/>
      <c r="V176" s="662"/>
      <c r="W176" s="662"/>
      <c r="X176" s="663"/>
      <c r="Y176" s="381"/>
      <c r="Z176" s="382"/>
      <c r="AA176" s="382"/>
      <c r="AB176" s="799"/>
      <c r="AC176" s="664"/>
      <c r="AD176" s="665"/>
      <c r="AE176" s="665"/>
      <c r="AF176" s="665"/>
      <c r="AG176" s="666"/>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8"/>
      <c r="I188" s="668"/>
      <c r="J188" s="668"/>
      <c r="K188" s="668"/>
      <c r="L188" s="667" t="s">
        <v>18</v>
      </c>
      <c r="M188" s="668"/>
      <c r="N188" s="668"/>
      <c r="O188" s="668"/>
      <c r="P188" s="668"/>
      <c r="Q188" s="668"/>
      <c r="R188" s="668"/>
      <c r="S188" s="668"/>
      <c r="T188" s="668"/>
      <c r="U188" s="668"/>
      <c r="V188" s="668"/>
      <c r="W188" s="668"/>
      <c r="X188" s="669"/>
      <c r="Y188" s="650" t="s">
        <v>19</v>
      </c>
      <c r="Z188" s="651"/>
      <c r="AA188" s="651"/>
      <c r="AB188" s="795"/>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50" t="s">
        <v>19</v>
      </c>
      <c r="AV188" s="651"/>
      <c r="AW188" s="651"/>
      <c r="AX188" s="652"/>
      <c r="AY188" s="34">
        <f>$AY$187</f>
        <v>0</v>
      </c>
    </row>
    <row r="189" spans="1:51" ht="24.75" customHeight="1" x14ac:dyDescent="0.15">
      <c r="A189" s="1038"/>
      <c r="B189" s="1039"/>
      <c r="C189" s="1039"/>
      <c r="D189" s="1039"/>
      <c r="E189" s="1039"/>
      <c r="F189" s="1040"/>
      <c r="G189" s="664"/>
      <c r="H189" s="665"/>
      <c r="I189" s="665"/>
      <c r="J189" s="665"/>
      <c r="K189" s="666"/>
      <c r="L189" s="661"/>
      <c r="M189" s="662"/>
      <c r="N189" s="662"/>
      <c r="O189" s="662"/>
      <c r="P189" s="662"/>
      <c r="Q189" s="662"/>
      <c r="R189" s="662"/>
      <c r="S189" s="662"/>
      <c r="T189" s="662"/>
      <c r="U189" s="662"/>
      <c r="V189" s="662"/>
      <c r="W189" s="662"/>
      <c r="X189" s="663"/>
      <c r="Y189" s="381"/>
      <c r="Z189" s="382"/>
      <c r="AA189" s="382"/>
      <c r="AB189" s="799"/>
      <c r="AC189" s="664"/>
      <c r="AD189" s="665"/>
      <c r="AE189" s="665"/>
      <c r="AF189" s="665"/>
      <c r="AG189" s="666"/>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8"/>
      <c r="I201" s="668"/>
      <c r="J201" s="668"/>
      <c r="K201" s="668"/>
      <c r="L201" s="667" t="s">
        <v>18</v>
      </c>
      <c r="M201" s="668"/>
      <c r="N201" s="668"/>
      <c r="O201" s="668"/>
      <c r="P201" s="668"/>
      <c r="Q201" s="668"/>
      <c r="R201" s="668"/>
      <c r="S201" s="668"/>
      <c r="T201" s="668"/>
      <c r="U201" s="668"/>
      <c r="V201" s="668"/>
      <c r="W201" s="668"/>
      <c r="X201" s="669"/>
      <c r="Y201" s="650" t="s">
        <v>19</v>
      </c>
      <c r="Z201" s="651"/>
      <c r="AA201" s="651"/>
      <c r="AB201" s="795"/>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50" t="s">
        <v>19</v>
      </c>
      <c r="AV201" s="651"/>
      <c r="AW201" s="651"/>
      <c r="AX201" s="652"/>
      <c r="AY201" s="34">
        <f>$AY$200</f>
        <v>0</v>
      </c>
    </row>
    <row r="202" spans="1:51" ht="24.75" customHeight="1" x14ac:dyDescent="0.15">
      <c r="A202" s="1038"/>
      <c r="B202" s="1039"/>
      <c r="C202" s="1039"/>
      <c r="D202" s="1039"/>
      <c r="E202" s="1039"/>
      <c r="F202" s="1040"/>
      <c r="G202" s="664"/>
      <c r="H202" s="665"/>
      <c r="I202" s="665"/>
      <c r="J202" s="665"/>
      <c r="K202" s="666"/>
      <c r="L202" s="661"/>
      <c r="M202" s="662"/>
      <c r="N202" s="662"/>
      <c r="O202" s="662"/>
      <c r="P202" s="662"/>
      <c r="Q202" s="662"/>
      <c r="R202" s="662"/>
      <c r="S202" s="662"/>
      <c r="T202" s="662"/>
      <c r="U202" s="662"/>
      <c r="V202" s="662"/>
      <c r="W202" s="662"/>
      <c r="X202" s="663"/>
      <c r="Y202" s="381"/>
      <c r="Z202" s="382"/>
      <c r="AA202" s="382"/>
      <c r="AB202" s="799"/>
      <c r="AC202" s="664"/>
      <c r="AD202" s="665"/>
      <c r="AE202" s="665"/>
      <c r="AF202" s="665"/>
      <c r="AG202" s="666"/>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8"/>
      <c r="I215" s="668"/>
      <c r="J215" s="668"/>
      <c r="K215" s="668"/>
      <c r="L215" s="667" t="s">
        <v>18</v>
      </c>
      <c r="M215" s="668"/>
      <c r="N215" s="668"/>
      <c r="O215" s="668"/>
      <c r="P215" s="668"/>
      <c r="Q215" s="668"/>
      <c r="R215" s="668"/>
      <c r="S215" s="668"/>
      <c r="T215" s="668"/>
      <c r="U215" s="668"/>
      <c r="V215" s="668"/>
      <c r="W215" s="668"/>
      <c r="X215" s="669"/>
      <c r="Y215" s="650" t="s">
        <v>19</v>
      </c>
      <c r="Z215" s="651"/>
      <c r="AA215" s="651"/>
      <c r="AB215" s="795"/>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50" t="s">
        <v>19</v>
      </c>
      <c r="AV215" s="651"/>
      <c r="AW215" s="651"/>
      <c r="AX215" s="652"/>
      <c r="AY215" s="34">
        <f>$AY$214</f>
        <v>0</v>
      </c>
    </row>
    <row r="216" spans="1:51" ht="24.75" customHeight="1" x14ac:dyDescent="0.15">
      <c r="A216" s="1038"/>
      <c r="B216" s="1039"/>
      <c r="C216" s="1039"/>
      <c r="D216" s="1039"/>
      <c r="E216" s="1039"/>
      <c r="F216" s="1040"/>
      <c r="G216" s="664"/>
      <c r="H216" s="665"/>
      <c r="I216" s="665"/>
      <c r="J216" s="665"/>
      <c r="K216" s="666"/>
      <c r="L216" s="661"/>
      <c r="M216" s="662"/>
      <c r="N216" s="662"/>
      <c r="O216" s="662"/>
      <c r="P216" s="662"/>
      <c r="Q216" s="662"/>
      <c r="R216" s="662"/>
      <c r="S216" s="662"/>
      <c r="T216" s="662"/>
      <c r="U216" s="662"/>
      <c r="V216" s="662"/>
      <c r="W216" s="662"/>
      <c r="X216" s="663"/>
      <c r="Y216" s="381"/>
      <c r="Z216" s="382"/>
      <c r="AA216" s="382"/>
      <c r="AB216" s="799"/>
      <c r="AC216" s="664"/>
      <c r="AD216" s="665"/>
      <c r="AE216" s="665"/>
      <c r="AF216" s="665"/>
      <c r="AG216" s="666"/>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8"/>
      <c r="I228" s="668"/>
      <c r="J228" s="668"/>
      <c r="K228" s="668"/>
      <c r="L228" s="667" t="s">
        <v>18</v>
      </c>
      <c r="M228" s="668"/>
      <c r="N228" s="668"/>
      <c r="O228" s="668"/>
      <c r="P228" s="668"/>
      <c r="Q228" s="668"/>
      <c r="R228" s="668"/>
      <c r="S228" s="668"/>
      <c r="T228" s="668"/>
      <c r="U228" s="668"/>
      <c r="V228" s="668"/>
      <c r="W228" s="668"/>
      <c r="X228" s="669"/>
      <c r="Y228" s="650" t="s">
        <v>19</v>
      </c>
      <c r="Z228" s="651"/>
      <c r="AA228" s="651"/>
      <c r="AB228" s="795"/>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50" t="s">
        <v>19</v>
      </c>
      <c r="AV228" s="651"/>
      <c r="AW228" s="651"/>
      <c r="AX228" s="652"/>
      <c r="AY228" s="34">
        <f>$AY$227</f>
        <v>0</v>
      </c>
    </row>
    <row r="229" spans="1:51" ht="24.75" customHeight="1" x14ac:dyDescent="0.15">
      <c r="A229" s="1038"/>
      <c r="B229" s="1039"/>
      <c r="C229" s="1039"/>
      <c r="D229" s="1039"/>
      <c r="E229" s="1039"/>
      <c r="F229" s="1040"/>
      <c r="G229" s="664"/>
      <c r="H229" s="665"/>
      <c r="I229" s="665"/>
      <c r="J229" s="665"/>
      <c r="K229" s="666"/>
      <c r="L229" s="661"/>
      <c r="M229" s="662"/>
      <c r="N229" s="662"/>
      <c r="O229" s="662"/>
      <c r="P229" s="662"/>
      <c r="Q229" s="662"/>
      <c r="R229" s="662"/>
      <c r="S229" s="662"/>
      <c r="T229" s="662"/>
      <c r="U229" s="662"/>
      <c r="V229" s="662"/>
      <c r="W229" s="662"/>
      <c r="X229" s="663"/>
      <c r="Y229" s="381"/>
      <c r="Z229" s="382"/>
      <c r="AA229" s="382"/>
      <c r="AB229" s="799"/>
      <c r="AC229" s="664"/>
      <c r="AD229" s="665"/>
      <c r="AE229" s="665"/>
      <c r="AF229" s="665"/>
      <c r="AG229" s="666"/>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8"/>
      <c r="I241" s="668"/>
      <c r="J241" s="668"/>
      <c r="K241" s="668"/>
      <c r="L241" s="667" t="s">
        <v>18</v>
      </c>
      <c r="M241" s="668"/>
      <c r="N241" s="668"/>
      <c r="O241" s="668"/>
      <c r="P241" s="668"/>
      <c r="Q241" s="668"/>
      <c r="R241" s="668"/>
      <c r="S241" s="668"/>
      <c r="T241" s="668"/>
      <c r="U241" s="668"/>
      <c r="V241" s="668"/>
      <c r="W241" s="668"/>
      <c r="X241" s="669"/>
      <c r="Y241" s="650" t="s">
        <v>19</v>
      </c>
      <c r="Z241" s="651"/>
      <c r="AA241" s="651"/>
      <c r="AB241" s="795"/>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50" t="s">
        <v>19</v>
      </c>
      <c r="AV241" s="651"/>
      <c r="AW241" s="651"/>
      <c r="AX241" s="652"/>
      <c r="AY241" s="34">
        <f>$AY$240</f>
        <v>0</v>
      </c>
    </row>
    <row r="242" spans="1:51" ht="24.75" customHeight="1" x14ac:dyDescent="0.15">
      <c r="A242" s="1038"/>
      <c r="B242" s="1039"/>
      <c r="C242" s="1039"/>
      <c r="D242" s="1039"/>
      <c r="E242" s="1039"/>
      <c r="F242" s="1040"/>
      <c r="G242" s="664"/>
      <c r="H242" s="665"/>
      <c r="I242" s="665"/>
      <c r="J242" s="665"/>
      <c r="K242" s="666"/>
      <c r="L242" s="661"/>
      <c r="M242" s="662"/>
      <c r="N242" s="662"/>
      <c r="O242" s="662"/>
      <c r="P242" s="662"/>
      <c r="Q242" s="662"/>
      <c r="R242" s="662"/>
      <c r="S242" s="662"/>
      <c r="T242" s="662"/>
      <c r="U242" s="662"/>
      <c r="V242" s="662"/>
      <c r="W242" s="662"/>
      <c r="X242" s="663"/>
      <c r="Y242" s="381"/>
      <c r="Z242" s="382"/>
      <c r="AA242" s="382"/>
      <c r="AB242" s="799"/>
      <c r="AC242" s="664"/>
      <c r="AD242" s="665"/>
      <c r="AE242" s="665"/>
      <c r="AF242" s="665"/>
      <c r="AG242" s="666"/>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8"/>
      <c r="I254" s="668"/>
      <c r="J254" s="668"/>
      <c r="K254" s="668"/>
      <c r="L254" s="667" t="s">
        <v>18</v>
      </c>
      <c r="M254" s="668"/>
      <c r="N254" s="668"/>
      <c r="O254" s="668"/>
      <c r="P254" s="668"/>
      <c r="Q254" s="668"/>
      <c r="R254" s="668"/>
      <c r="S254" s="668"/>
      <c r="T254" s="668"/>
      <c r="U254" s="668"/>
      <c r="V254" s="668"/>
      <c r="W254" s="668"/>
      <c r="X254" s="669"/>
      <c r="Y254" s="650" t="s">
        <v>19</v>
      </c>
      <c r="Z254" s="651"/>
      <c r="AA254" s="651"/>
      <c r="AB254" s="795"/>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50" t="s">
        <v>19</v>
      </c>
      <c r="AV254" s="651"/>
      <c r="AW254" s="651"/>
      <c r="AX254" s="652"/>
      <c r="AY254" s="34">
        <f>$AY$253</f>
        <v>0</v>
      </c>
    </row>
    <row r="255" spans="1:51" ht="24.75" customHeight="1" x14ac:dyDescent="0.15">
      <c r="A255" s="1038"/>
      <c r="B255" s="1039"/>
      <c r="C255" s="1039"/>
      <c r="D255" s="1039"/>
      <c r="E255" s="1039"/>
      <c r="F255" s="1040"/>
      <c r="G255" s="664"/>
      <c r="H255" s="665"/>
      <c r="I255" s="665"/>
      <c r="J255" s="665"/>
      <c r="K255" s="666"/>
      <c r="L255" s="661"/>
      <c r="M255" s="662"/>
      <c r="N255" s="662"/>
      <c r="O255" s="662"/>
      <c r="P255" s="662"/>
      <c r="Q255" s="662"/>
      <c r="R255" s="662"/>
      <c r="S255" s="662"/>
      <c r="T255" s="662"/>
      <c r="U255" s="662"/>
      <c r="V255" s="662"/>
      <c r="W255" s="662"/>
      <c r="X255" s="663"/>
      <c r="Y255" s="381"/>
      <c r="Z255" s="382"/>
      <c r="AA255" s="382"/>
      <c r="AB255" s="799"/>
      <c r="AC255" s="664"/>
      <c r="AD255" s="665"/>
      <c r="AE255" s="665"/>
      <c r="AF255" s="665"/>
      <c r="AG255" s="666"/>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令和３年度行政事業レビューシート</dc:title>
  <dc:creator>文部科学省</dc:creator>
  <cp:lastModifiedBy>m</cp:lastModifiedBy>
  <cp:lastPrinted>2021-07-09T02:28:39Z</cp:lastPrinted>
  <dcterms:created xsi:type="dcterms:W3CDTF">2012-03-13T00:50:25Z</dcterms:created>
  <dcterms:modified xsi:type="dcterms:W3CDTF">2021-09-22T05:39:32Z</dcterms:modified>
</cp:coreProperties>
</file>