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250" yWindow="90" windowWidth="13605" windowHeight="141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<sst xmlns="http://schemas.openxmlformats.org/spreadsheetml/2006/main" count="3725" uniqueCount="833">
  <si>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</si>
  <si>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</si>
  <si>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</si>
  <si>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</si>
  <si>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</si>
  <si>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</si>
  <si>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</si>
  <si>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</si>
  <si>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</si>
  <si>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</si>
  <si>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</si>
  <si>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</si>
  <si>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</si>
  <si>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</si>
  <si>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</si>
  <si>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</si>
  <si>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</si>
  <si>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</si>
  <si>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</si>
  <si>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</si>
  <si>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</si>
  <si>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</si>
  <si>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</si>
  <si>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</si>
  <si>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</si>
  <si>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</si>
  <si>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</si>
  <si>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</si>
  <si>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</si>
  <si>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</si>
  <si>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</si>
  <si>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</si>
  <si>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</si>
  <si>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</si>
  <si>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</si>
  <si>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</si>
  <si>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</si>
  <si>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</si>
  <si>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</si>
  <si>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</si>
  <si>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</si>
  <si>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</si>
  <si>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</si>
  <si>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</si>
  <si>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</si>
  <si>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</si>
  <si>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</si>
  <si>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</si>
  <si>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</si>
  <si>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</si>
  <si>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</si>
  <si>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</si>
  <si>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</si>
  <si>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</si>
  <si>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</si>
  <si>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</si>
  <si>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</si>
  <si>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</si>
  <si>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</si>
  <si>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</si>
  <si>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</si>
  <si>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</si>
  <si>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</si>
  <si>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</si>
  <si>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</si>
  <si>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</si>
  <si>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</si>
  <si>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</si>
  <si>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</si>
  <si>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</si>
  <si>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</si>
  <si>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</si>
  <si>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</si>
  <si>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</si>
  <si>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</si>
  <si>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</si>
  <si>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</si>
  <si>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</si>
  <si>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</si>
  <si>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</si>
  <si>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</si>
  <si>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</si>
  <si>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</si>
  <si>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</si>
  <si>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</si>
  <si>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</si>
  <si>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</si>
  <si>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</si>
  <si>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</si>
  <si>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</si>
  <si>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</si>
  <si>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</si>
  <si>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</si>
  <si>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</si>
  <si>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</si>
  <si>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</si>
  <si>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</si>
  <si>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</si>
  <si>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</si>
  <si>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</si>
  <si>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</si>
  <si>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</si>
  <si>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</si>
  <si>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</si>
  <si>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</si>
  <si>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</si>
  <si>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</si>
  <si>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</si>
  <si>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</si>
  <si>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</si>
  <si>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</si>
  <si>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</si>
  <si>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</si>
  <si>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</si>
  <si>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</si>
  <si>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</si>
  <si>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</si>
  <si>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</si>
  <si>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</si>
  <si>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</si>
  <si>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</si>
  <si>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</si>
  <si>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</si>
  <si>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</si>
  <si>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</si>
  <si>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</si>
  <si>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</si>
  <si>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</si>
  <si>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</si>
  <si>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</si>
  <si>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</si>
  <si>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</si>
  <si>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</si>
  <si>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</si>
  <si>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</si>
  <si>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</si>
  <si>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</si>
  <si>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</si>
  <si>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</si>
  <si>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</si>
  <si>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</si>
  <si>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</si>
  <si>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</si>
  <si>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</si>
  <si>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</si>
  <si>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</si>
  <si>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</si>
  <si>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</si>
  <si>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</si>
  <si>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</si>
  <si>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</si>
  <si>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</si>
  <si>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</si>
  <si>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</si>
  <si>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</si>
  <si>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</si>
  <si>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</si>
  <si>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</si>
  <si>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</si>
  <si>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</si>
  <si>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</si>
  <si>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</si>
  <si>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</si>
  <si>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</si>
  <si>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</si>
  <si>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</si>
  <si>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</si>
  <si>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</si>
  <si>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</si>
  <si>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</si>
  <si>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</si>
  <si>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</si>
  <si>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</si>
  <si>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</si>
  <si>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</si>
  <si>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</si>
  <si>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</si>
  <si>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</si>
  <si>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</si>
  <si>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</si>
  <si>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</si>
  <si>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</si>
  <si>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</si>
  <si>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</si>
  <si>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</si>
  <si>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</si>
  <si>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</si>
  <si>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</si>
  <si>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</si>
  <si>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</si>
  <si>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</si>
  <si>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</si>
  <si>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</si>
  <si>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</si>
  <si>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</si>
  <si>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</si>
  <si>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</si>
  <si>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</si>
  <si>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</si>
  <si>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</si>
  <si>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</si>
  <si>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</si>
  <si>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</si>
  <si>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</si>
  <si>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</si>
  <si>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</si>
  <si>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</si>
  <si>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</si>
  <si>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</si>
  <si>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</si>
  <si>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</si>
  <si>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</si>
  <si>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</si>
  <si>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</si>
  <si>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</si>
  <si>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</si>
  <si>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</si>
  <si>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</si>
  <si>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</si>
  <si>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</si>
  <si>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</si>
  <si>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</si>
  <si>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</si>
  <si>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</si>
  <si>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</si>
  <si>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</si>
  <si>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</si>
  <si>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</si>
  <si>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</si>
  <si>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</si>
  <si>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</si>
  <si>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</si>
  <si>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</si>
  <si>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</si>
  <si>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</si>
  <si>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</si>
  <si>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</si>
  <si>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</si>
  <si>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</si>
  <si>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</si>
  <si>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</si>
  <si>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</si>
  <si>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</si>
  <si>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</si>
  <si>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</si>
  <si>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</si>
  <si>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</si>
  <si>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</si>
  <si>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</si>
  <si>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</si>
  <si>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</si>
  <si>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</si>
  <si>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</si>
  <si>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</si>
  <si>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</si>
  <si>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</si>
  <si>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</si>
  <si>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</si>
  <si>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</si>
  <si>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</si>
  <si>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</si>
  <si>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</si>
  <si>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</si>
  <si>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</si>
  <si>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</si>
  <si>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</si>
  <si>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</si>
  <si>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</si>
  <si>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</si>
  <si>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</si>
  <si>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</si>
  <si>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</si>
  <si>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</si>
  <si>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</si>
  <si>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</si>
  <si>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</si>
  <si>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</si>
  <si>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</si>
  <si>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</si>
  <si>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</si>
  <si>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</si>
  <si>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</si>
  <si>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</si>
  <si>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</si>
  <si>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</si>
  <si>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</si>
  <si>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</si>
  <si>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</si>
  <si>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</si>
  <si>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</si>
  <si>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</si>
  <si>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</si>
  <si>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</si>
  <si>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</si>
  <si>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</si>
  <si>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</si>
  <si>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</si>
  <si>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</si>
  <si>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</si>
  <si>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</si>
  <si>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</si>
  <si>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</si>
  <si>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</si>
  <si>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</si>
  <si>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</si>
  <si>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</si>
  <si>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</si>
  <si>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</si>
  <si>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</si>
  <si>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</si>
  <si>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</si>
  <si>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</si>
  <si>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</si>
  <si>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</si>
  <si>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</si>
  <si>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</si>
  <si>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</si>
  <si>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</si>
  <si>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</si>
  <si>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</si>
  <si>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</si>
  <si>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</si>
  <si>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</si>
  <si>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</si>
  <si>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</si>
  <si>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</si>
  <si>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</si>
  <si>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</si>
  <si>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</si>
  <si>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</si>
  <si>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</si>
  <si>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</si>
  <si>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</si>
  <si>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</si>
  <si>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</si>
  <si>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</si>
  <si>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</si>
  <si>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</si>
  <si>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</si>
  <si>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</si>
  <si>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</si>
  <si>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</si>
  <si>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</si>
  <si>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</si>
  <si>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</si>
  <si>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</si>
  <si>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</si>
  <si>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</si>
  <si>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</si>
  <si>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</si>
  <si>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</si>
  <si>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</si>
  <si>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</si>
  <si>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</si>
  <si>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</si>
  <si>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</si>
  <si>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</si>
  <si>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</si>
  <si>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</si>
  <si>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</si>
  <si>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</si>
  <si>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</si>
  <si>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</si>
  <si>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</si>
  <si>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</si>
  <si>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</si>
  <si>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</si>
  <si>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</si>
  <si>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</si>
  <si>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</si>
  <si>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</si>
  <si>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</si>
  <si>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</si>
  <si>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</si>
  <si>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</si>
  <si>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</si>
  <si>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</si>
  <si>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</si>
  <si>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</si>
  <si>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</si>
  <si>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</si>
  <si>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</si>
  <si>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</si>
  <si>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</si>
  <si>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</si>
  <si>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</si>
  <si>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</si>
  <si>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</si>
  <si>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</si>
  <si>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</si>
  <si>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</si>
  <si>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</si>
  <si>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</si>
  <si>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</si>
  <si>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</si>
  <si>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</si>
  <si>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</si>
  <si>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</si>
  <si>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</si>
  <si>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</si>
  <si>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</si>
  <si>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</si>
  <si>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</si>
  <si>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</si>
  <si>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</si>
  <si>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</si>
  <si>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</si>
  <si>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</si>
  <si>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</si>
  <si>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</si>
  <si>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</si>
  <si>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</si>
  <si>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</si>
  <si>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</si>
  <si>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</si>
  <si>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</si>
  <si>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</si>
  <si>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</si>
  <si>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</si>
  <si>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</si>
  <si>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</si>
  <si>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</si>
  <si>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</si>
  <si>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</si>
  <si>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</si>
  <si>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</si>
  <si>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</si>
  <si>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</si>
  <si>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</si>
  <si>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</si>
  <si>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</si>
  <si>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</si>
  <si>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</si>
  <si>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</si>
  <si>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</si>
  <si>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</si>
  <si>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</si>
  <si>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</si>
  <si>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</si>
  <si>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</si>
  <si>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</si>
  <si>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</si>
  <si>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</si>
  <si>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</si>
  <si>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</si>
  <si>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</si>
  <si>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</si>
  <si>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</si>
  <si>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</si>
  <si>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</si>
  <si>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</si>
  <si>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</si>
  <si>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</si>
  <si>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</si>
  <si>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</si>
  <si>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</si>
  <si>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</si>
  <si>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</si>
  <si>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</si>
  <si>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</si>
  <si>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</si>
  <si>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</si>
  <si>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</si>
  <si>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</si>
  <si>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</si>
  <si>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</si>
  <si>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</si>
  <si>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</si>
  <si>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</si>
  <si>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</si>
  <si>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</si>
  <si>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</si>
  <si>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</si>
  <si>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</si>
  <si>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</si>
  <si>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</si>
  <si>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</si>
  <si>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</si>
  <si>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</si>
  <si>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</si>
  <si>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</si>
  <si>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</si>
  <si>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</si>
  <si>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</si>
  <si>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</si>
  <si>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</si>
  <si>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</si>
  <si>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</si>
  <si>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</si>
  <si>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</si>
  <si>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</si>
  <si>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</si>
  <si>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</si>
  <si>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</si>
  <si>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</si>
  <si>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</si>
  <si>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</si>
  <si>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</si>
  <si>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</si>
  <si>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</si>
  <si>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</si>
  <si>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</si>
  <si>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</si>
  <si>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</si>
  <si>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</si>
  <si>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</si>
  <si>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</si>
  <si>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</si>
  <si>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</si>
  <si>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</si>
  <si>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</si>
  <si>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</si>
  <si>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</si>
  <si>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</si>
  <si>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</si>
  <si>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</si>
  <si>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</si>
  <si>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</si>
  <si>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</si>
  <si>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</si>
  <si>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</si>
  <si>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</si>
  <si>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</si>
  <si>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</si>
  <si>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</si>
  <si>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</si>
  <si>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</si>
  <si>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</si>
  <si>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</si>
  <si>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</si>
  <si>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</si>
  <si>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</si>
  <si>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</si>
  <si>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</si>
  <si>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</si>
  <si>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</si>
  <si>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</si>
  <si>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</si>
  <si>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</si>
  <si>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</si>
  <si>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</si>
  <si>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</si>
  <si>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</si>
  <si>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</si>
  <si>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</si>
  <si>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</si>
  <si>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</si>
  <si>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</si>
  <si>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</si>
  <si>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</si>
  <si>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</si>
  <si>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</si>
  <si>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</si>
  <si>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</si>
  <si>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</si>
  <si>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</si>
  <si>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</si>
  <si>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</si>
  <si>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</si>
  <si>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</si>
  <si>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</si>
  <si>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</si>
  <si>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</si>
  <si>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</si>
  <si>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</si>
  <si>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</si>
  <si>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</si>
  <si>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</si>
  <si>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</si>
  <si>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</si>
  <si>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</si>
  <si>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</si>
  <si>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</si>
  <si>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</si>
  <si>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</si>
  <si>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</si>
  <si>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</si>
  <si>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</si>
  <si>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</si>
  <si>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</si>
  <si>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</si>
  <si>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</si>
  <si>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</si>
  <si>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</si>
  <si>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</si>
  <si>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</si>
  <si>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</si>
  <si>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</si>
  <si>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</si>
  <si>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</si>
  <si>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</si>
  <si>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</si>
  <si>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</si>
  <si>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</si>
  <si>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</si>
  <si>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</si>
  <si>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</si>
  <si>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</si>
  <si>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</si>
  <si>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</si>
  <si>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</si>
  <si>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</si>
  <si>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</si>
  <si>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</si>
  <si>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</si>
  <si>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</si>
  <si>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</si>
  <si>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</si>
  <si>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</si>
  <si>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</si>
  <si>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</si>
  <si>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</si>
  <si>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</si>
  <si>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</si>
  <si>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</si>
  <si>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</si>
  <si>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</si>
  <si>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</si>
  <si>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</si>
  <si>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</si>
  <si>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</si>
  <si>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</si>
  <si>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</si>
  <si>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</si>
  <si>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</si>
  <si>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</si>
  <si>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</si>
  <si>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</si>
  <si>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</si>
  <si>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</si>
  <si>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</si>
  <si>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</si>
  <si>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</si>
  <si>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</si>
  <si>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</si>
  <si>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</si>
  <si>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</si>
  <si>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</si>
  <si>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</si>
  <si>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</si>
  <si>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</si>
  <si>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</si>
  <si>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</si>
  <si>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</si>
  <si>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</si>
  <si>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</si>
  <si>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</si>
  <si>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</si>
  <si>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</si>
  <si>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</si>
  <si>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</si>
  <si>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</si>
  <si>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</si>
  <si>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</si>
  <si>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</si>
  <si>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</si>
  <si>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</si>
  <si>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</si>
  <si>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</si>
  <si>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</si>
  <si>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</si>
  <si>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</si>
  <si>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</si>
  <si>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</si>
  <si>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</si>
  <si>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</si>
  <si>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</si>
  <si>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</si>
  <si>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</si>
  <si>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</si>
  <si>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</si>
  <si>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</si>
  <si>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</si>
  <si>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</si>
  <si>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</si>
  <si>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</si>
  <si>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</si>
  <si>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</si>
  <si>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</si>
  <si>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</si>
  <si>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</si>
  <si>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</si>
  <si>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</si>
  <si>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</si>
  <si>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</si>
  <si>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</si>
  <si>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</si>
  <si>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</si>
  <si>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</si>
  <si>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</si>
  <si>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</si>
  <si>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</si>
  <si>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</si>
  <si>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</si>
  <si>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</si>
  <si>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</si>
  <si>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</si>
  <si>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</si>
  <si>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</si>
  <si>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</si>
  <si>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</si>
  <si>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</si>
  <si>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</si>
  <si>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</si>
  <si>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</si>
  <si>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</si>
  <si>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</si>
  <si>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</si>
  <si>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</si>
  <si>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</si>
  <si>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</si>
  <si>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</si>
  <si>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t>
  </si>
  <si>
    <t>○</t>
  </si>
  <si>
    <t>国立研究開発法人科学技術振興機構施設整備に必要な経費</t>
    <phoneticPr fontId="6"/>
  </si>
  <si>
    <t>科学技術・学術政策局</t>
    <phoneticPr fontId="6"/>
  </si>
  <si>
    <t>平成21年度</t>
    <phoneticPr fontId="6"/>
  </si>
  <si>
    <t>終了予定なし</t>
    <phoneticPr fontId="6"/>
  </si>
  <si>
    <t>人材政策課</t>
    <phoneticPr fontId="6"/>
  </si>
  <si>
    <t>国立研究開発法人科学技術振興機構法</t>
    <phoneticPr fontId="6"/>
  </si>
  <si>
    <t>国立研究開発法人科学技術振興機構施設整備費補助金</t>
    <phoneticPr fontId="6"/>
  </si>
  <si>
    <t>独立行政法人通則法で定められている年度評価において標準評価以上を目指す。</t>
    <phoneticPr fontId="6"/>
  </si>
  <si>
    <t>％</t>
    <phoneticPr fontId="6"/>
  </si>
  <si>
    <t>-</t>
    <phoneticPr fontId="6"/>
  </si>
  <si>
    <t>国立研究開発法人科学技術振興機構の各年度における業務の実績に関する評価</t>
    <phoneticPr fontId="6"/>
  </si>
  <si>
    <t>長期的視野に立った制度整備計画を策定し、施設・設備整備を推進する。</t>
    <phoneticPr fontId="6"/>
  </si>
  <si>
    <t>施設整備が計画通り進むこと。</t>
    <phoneticPr fontId="6"/>
  </si>
  <si>
    <t>件</t>
    <phoneticPr fontId="6"/>
  </si>
  <si>
    <t>国立研究開発法人科学技術振興機構の各年度計画</t>
    <phoneticPr fontId="6"/>
  </si>
  <si>
    <t>施設の整備数</t>
    <phoneticPr fontId="6"/>
  </si>
  <si>
    <t>国立研究開発法人科学技術振興機構の事業を実施する上で必要な施設整備費補助金のため、単位当たりコストの算出は困難</t>
    <phoneticPr fontId="6"/>
  </si>
  <si>
    <t>－</t>
    <phoneticPr fontId="6"/>
  </si>
  <si>
    <t>－</t>
    <phoneticPr fontId="6"/>
  </si>
  <si>
    <t>／　</t>
    <phoneticPr fontId="6"/>
  </si>
  <si>
    <t>7　イノベーション創出に向けたシステム改革</t>
    <phoneticPr fontId="6"/>
  </si>
  <si>
    <t>7-1 産学官における人材・知・資金の好循環システムの構築</t>
    <phoneticPr fontId="6"/>
  </si>
  <si>
    <t>科学技術振興機構の運営費交付金において行う事業によって、施策目標である「産学官における人材・知・資金の好循環システムの構築」が図られる。</t>
    <phoneticPr fontId="6"/>
  </si>
  <si>
    <t xml:space="preserve">・支出先上位１０者リストにおいては、落札率は同種の他の契約の予定価格を類推させる恐れがあるため非公表としている。
なお、本事業では、「政策評価、経済・財政再生アクション・プログラムとの関係」に記載の５つの施策目標に加え、以下の３つの施策目標の達成に向けて貢献している。
○政策評価7-3「科学技術イノベーションの創出機能と社会との関係の強化」
○政策評価9-1「未来社会を見据えた先端基盤技術の強化」
○政策評価9-2「環境・エネルギーに関する課題への対応」 </t>
  </si>
  <si>
    <t>318</t>
    <phoneticPr fontId="6"/>
  </si>
  <si>
    <t>214</t>
    <phoneticPr fontId="6"/>
  </si>
  <si>
    <t>233</t>
    <phoneticPr fontId="6"/>
  </si>
  <si>
    <t>186</t>
    <phoneticPr fontId="6"/>
  </si>
  <si>
    <t>184</t>
    <phoneticPr fontId="6"/>
  </si>
  <si>
    <t>174</t>
    <phoneticPr fontId="6"/>
  </si>
  <si>
    <t>177</t>
    <phoneticPr fontId="6"/>
  </si>
  <si>
    <t>文部科学省</t>
    <phoneticPr fontId="6"/>
  </si>
  <si>
    <t>7-2　科学技術の国際活動の戦略的推進</t>
    <phoneticPr fontId="6"/>
  </si>
  <si>
    <t>科学技術振興機構の運営費交付金において行う事業によって、施策目標である「科学技術の国際活動の戦略的推進」が図られる。</t>
    <phoneticPr fontId="6"/>
  </si>
  <si>
    <t>○</t>
    <phoneticPr fontId="6"/>
  </si>
  <si>
    <t>科学技術振興機構</t>
    <phoneticPr fontId="6"/>
  </si>
  <si>
    <t>補助金等交付</t>
  </si>
  <si>
    <t>　科学技術振興機構に対して、以下の取組を実施するための経費を補助する。【定額補助】
・科学技術振興機構の施設について、施設整備に関する中長期計画に基づき、熱源設備更新工事及び特定天井耐震対策工事（東京本部）、居室電気メーター等の更新及び手摺り・ルーバー等の修繕（外国人研究者宿舎）、エレベーター改修等工事及び施設証明等の更新（日本科学未来館）を実施する。</t>
    <rPh sb="85" eb="86">
      <t>オヨ</t>
    </rPh>
    <rPh sb="112" eb="113">
      <t>トウ</t>
    </rPh>
    <rPh sb="118" eb="120">
      <t>テス</t>
    </rPh>
    <rPh sb="126" eb="127">
      <t>トウ</t>
    </rPh>
    <rPh sb="128" eb="130">
      <t>シュウゼン</t>
    </rPh>
    <rPh sb="149" eb="150">
      <t>トウ</t>
    </rPh>
    <rPh sb="152" eb="153">
      <t>オヨ</t>
    </rPh>
    <rPh sb="154" eb="156">
      <t>シセツ</t>
    </rPh>
    <rPh sb="156" eb="158">
      <t>ショウメイ</t>
    </rPh>
    <rPh sb="158" eb="159">
      <t>トウ</t>
    </rPh>
    <rPh sb="160" eb="162">
      <t>コウシン</t>
    </rPh>
    <phoneticPr fontId="6"/>
  </si>
  <si>
    <t>施設整備費</t>
    <rPh sb="0" eb="2">
      <t>シセツ</t>
    </rPh>
    <rPh sb="2" eb="5">
      <t>セイビヒ</t>
    </rPh>
    <phoneticPr fontId="6"/>
  </si>
  <si>
    <t>施設改修工事</t>
    <rPh sb="0" eb="2">
      <t>シセツ</t>
    </rPh>
    <rPh sb="2" eb="4">
      <t>カイシュウ</t>
    </rPh>
    <rPh sb="4" eb="6">
      <t>コウジ</t>
    </rPh>
    <phoneticPr fontId="6"/>
  </si>
  <si>
    <t>施設整備費</t>
    <rPh sb="0" eb="5">
      <t>シセツセイビヒ</t>
    </rPh>
    <phoneticPr fontId="6"/>
  </si>
  <si>
    <t>未来を共創する研究開発戦略の立案・提言、知の創造と経済・社会的価値への転換、未来共創の推進と未来を創る人材の育成</t>
    <rPh sb="0" eb="2">
      <t>ミライ</t>
    </rPh>
    <rPh sb="3" eb="5">
      <t>キョウソウ</t>
    </rPh>
    <rPh sb="7" eb="9">
      <t>ケンキュウ</t>
    </rPh>
    <rPh sb="9" eb="11">
      <t>カイハツ</t>
    </rPh>
    <rPh sb="11" eb="13">
      <t>センリャク</t>
    </rPh>
    <rPh sb="14" eb="16">
      <t>リツアン</t>
    </rPh>
    <rPh sb="17" eb="19">
      <t>テイゲン</t>
    </rPh>
    <phoneticPr fontId="6"/>
  </si>
  <si>
    <t>外国人研究者宿舎「二の宮ハウス」電気メーター更新（機器交換）</t>
  </si>
  <si>
    <t>外国人研究者宿舎「二の宮ハウス」木製手摺り・ルーバー補修工事</t>
  </si>
  <si>
    <t>外国人研究者宿舎「二の宮ハウス」ガスメーター更新工事（機器交換）</t>
  </si>
  <si>
    <t>愛知時計電機株式会社</t>
  </si>
  <si>
    <t>株式会社マスダ塗装店</t>
  </si>
  <si>
    <t>関彰エンジニアリング株式会社</t>
  </si>
  <si>
    <t>3180001021396</t>
  </si>
  <si>
    <t>1050001002295</t>
  </si>
  <si>
    <t>8050001015530</t>
  </si>
  <si>
    <t>一般競争契約
（最低価格）</t>
  </si>
  <si>
    <t>随意契約
（少額）</t>
  </si>
  <si>
    <t>日本科学未来館　昇降機設備改修工事</t>
  </si>
  <si>
    <t>日本科学未来館　役員室照明器具更新工事</t>
  </si>
  <si>
    <t>日本科学未来館　共通機器室高天井照明改修工事</t>
  </si>
  <si>
    <t>日本科学未来館　６階プロジェクトフロア照明改修工事</t>
  </si>
  <si>
    <t>日本科学未来館　空調機器整備他業務</t>
  </si>
  <si>
    <t>日本科学未来館　防災表示装置他整備業務</t>
  </si>
  <si>
    <t>日本科学未来館　DHC温水（往）バルブの整備</t>
  </si>
  <si>
    <t>日本科学未来館　地下駐車場整備工事</t>
  </si>
  <si>
    <t>日本科学未来館　サイン照明設備の整備</t>
  </si>
  <si>
    <t>日本科学未来館　消火ポンプユニットの更新工事</t>
  </si>
  <si>
    <t>日本科学未来館　消火設備整備工事</t>
  </si>
  <si>
    <t>日本科学未来館　放水型ヘッド消火システム熱画像センサー更新工事</t>
  </si>
  <si>
    <t>日本科学未来館　館内照明器具更新工事</t>
  </si>
  <si>
    <t>日本科学未来館　コンファレンスルーム 照明改修工事</t>
  </si>
  <si>
    <t>日本科学未来館　研究棟照明改修工事</t>
  </si>
  <si>
    <t>日本科学未来館　コミュニケーションフロア照明改修工事</t>
  </si>
  <si>
    <t>日本科学未来館　照明制御装置センター装置の更新工事</t>
  </si>
  <si>
    <t>三菱電機ビルテクノサービス株式会社</t>
  </si>
  <si>
    <t>株式会社商和</t>
  </si>
  <si>
    <t>株式会社野澤工務店</t>
  </si>
  <si>
    <t>日本ドライケミカル株式会社</t>
  </si>
  <si>
    <t>パナソニックＬＳエンジニアリング株式会社</t>
  </si>
  <si>
    <t>5010001030412</t>
  </si>
  <si>
    <t>8020001020624</t>
  </si>
  <si>
    <t>7011101017017</t>
  </si>
  <si>
    <t>2010701007860</t>
  </si>
  <si>
    <t>3120001089786</t>
  </si>
  <si>
    <t>随意契約
（その他）</t>
  </si>
  <si>
    <t>サイエンスプラザ共用部分の保全工事</t>
  </si>
  <si>
    <t>大星ビル管理会社</t>
  </si>
  <si>
    <t>2010001004501</t>
  </si>
  <si>
    <t>随意契約（その他）</t>
  </si>
  <si>
    <t>サイエンスプラザ共用部分の保全工事</t>
    <phoneticPr fontId="6"/>
  </si>
  <si>
    <t>C.三菱電機ビルテクノサービス株式会社</t>
    <phoneticPr fontId="6"/>
  </si>
  <si>
    <t>日本科学未来館　昇降機設備改修工事 等</t>
    <rPh sb="18" eb="19">
      <t>トウ</t>
    </rPh>
    <phoneticPr fontId="6"/>
  </si>
  <si>
    <t>大星ビル管理株式会社</t>
    <rPh sb="6" eb="8">
      <t>カブシキ</t>
    </rPh>
    <rPh sb="8" eb="10">
      <t>カイシャ</t>
    </rPh>
    <phoneticPr fontId="6"/>
  </si>
  <si>
    <t>A.国立研究開発法人科学技術振興機構</t>
    <rPh sb="2" eb="10">
      <t>コクリツケンキュウカイハツホウジン</t>
    </rPh>
    <rPh sb="10" eb="12">
      <t>カガク</t>
    </rPh>
    <rPh sb="12" eb="14">
      <t>ギジュツ</t>
    </rPh>
    <rPh sb="14" eb="16">
      <t>シンコウ</t>
    </rPh>
    <rPh sb="16" eb="18">
      <t>キコウ</t>
    </rPh>
    <phoneticPr fontId="6"/>
  </si>
  <si>
    <t>D.大星ビル管理株式会社</t>
    <rPh sb="8" eb="10">
      <t>カブシキ</t>
    </rPh>
    <phoneticPr fontId="6"/>
  </si>
  <si>
    <t>関彰エンジニアリング株式会社</t>
    <phoneticPr fontId="6"/>
  </si>
  <si>
    <t>B.関彰エンジニアリング株式会社</t>
    <phoneticPr fontId="6"/>
  </si>
  <si>
    <t>外国人研究者宿舎「二の宮ハウス」ガスメーター更新工事（機器交換）</t>
    <phoneticPr fontId="6"/>
  </si>
  <si>
    <t>第６期科学技術・イノベーション基本計画（令和３年３月閣議決定）</t>
    <phoneticPr fontId="6"/>
  </si>
  <si>
    <t>―</t>
    <phoneticPr fontId="6"/>
  </si>
  <si>
    <t xml:space="preserve">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建物所有者指定による修繕工事など、契約の性質又は目的が競争を許さない契約および少額随意契約のみとなっている（国と同等の基準）。今後も一者応札となっている案件に関しては引き続き改善に向けた取組を行っていく。                 
</t>
    <phoneticPr fontId="6"/>
  </si>
  <si>
    <t xml:space="preserve">JSTは、科学技術イノベーションの創出に向け、国民や社会ニーズを的確に反映した事業を推進しており、受益者との負担関係は妥当である。                 
</t>
    <phoneticPr fontId="6"/>
  </si>
  <si>
    <t xml:space="preserve">JSTの実施する業務を効果的・効率的に推進する施設・設備について、その目的に則し、合理的と認められる支出が行われている。                 
</t>
    <phoneticPr fontId="6"/>
  </si>
  <si>
    <t xml:space="preserve">費目・使途は必要な施設改修工事に限定されている。                 
</t>
    <phoneticPr fontId="6"/>
  </si>
  <si>
    <t xml:space="preserve">計画時に想定していなかった事由により年度内の執行ができない工事について繰り越しており、繰越は妥当である。                 
</t>
    <phoneticPr fontId="6"/>
  </si>
  <si>
    <t xml:space="preserve">適切に施設の改修が出来るよう、施設の状況について随時モニタリングしている。                 
</t>
    <phoneticPr fontId="6"/>
  </si>
  <si>
    <t xml:space="preserve">JSTは、主務省が示す中長期目標を達成するための中長期計画を策定の上、事業を推進し、評価結果を踏まえ成果実績は成果目標に見合ったものとなっている。                 
</t>
    <phoneticPr fontId="6"/>
  </si>
  <si>
    <t xml:space="preserve">JSTの実施する業務を効果的・効率的に推進するため整備・更新する施設に関するものであり、JSTへの施設整備費補助金の交付が最も効果的・効率的である。                 
</t>
    <phoneticPr fontId="6"/>
  </si>
  <si>
    <t xml:space="preserve">JSTは、主務省が示す中長期目標を達成するための中長期計画を策定の上、事業を推進し、評価結果を踏まえ活動実績は見込みに見合ったものである。                 
</t>
    <phoneticPr fontId="6"/>
  </si>
  <si>
    <t xml:space="preserve">JSTは、主務省が示す中長期目標を達成するための中長期計画を策定の上、事業を推進し、評価結果を踏まえ整備された施設や成果物は十分に活用されている。                 
</t>
    <phoneticPr fontId="6"/>
  </si>
  <si>
    <t>‐</t>
  </si>
  <si>
    <t>有</t>
  </si>
  <si>
    <t>人材政策課長　
斉藤　卓也</t>
    <phoneticPr fontId="6"/>
  </si>
  <si>
    <t>-</t>
    <phoneticPr fontId="6"/>
  </si>
  <si>
    <t>標準評価(B評価）以上の評価を受けた項目の割合（標準評価以上の項目数/評価項目数(6個））</t>
    <phoneticPr fontId="6"/>
  </si>
  <si>
    <t>　科学技術振興機構（JST）が設置する施設の整備・充実を図るために要する経費を補助することにより、第6期科学技術・イノベーション基本計画に定める事業等の着実な実施を図り、もって科学技術の振興に資することを目的とする。</t>
    <rPh sb="49" eb="50">
      <t>ダイ</t>
    </rPh>
    <rPh sb="51" eb="52">
      <t>キ</t>
    </rPh>
    <rPh sb="52" eb="54">
      <t>カガク</t>
    </rPh>
    <rPh sb="54" eb="56">
      <t>ギジュツ</t>
    </rPh>
    <rPh sb="64" eb="66">
      <t>キホン</t>
    </rPh>
    <rPh sb="66" eb="68">
      <t>ケイカク</t>
    </rPh>
    <phoneticPr fontId="6"/>
  </si>
  <si>
    <t xml:space="preserve">ＪＳＴは、第6期科学技術・イノベーション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                 
</t>
    <phoneticPr fontId="6"/>
  </si>
  <si>
    <t xml:space="preserve">ＪＳＴは、第6期科学技術・イノベーション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                 
</t>
    <phoneticPr fontId="6"/>
  </si>
  <si>
    <t>外部有識者点検対象外</t>
  </si>
  <si>
    <t>事業内容の一部改善</t>
  </si>
  <si>
    <t>この事業は、一者応札の改善に向けた対策を講じているものの、依然として一者応札となったものがあることから、不参加業者への聞き取り内容を厳密に分析し、更なる仕様の見直しなど実効性のある対策について検討が必要である。</t>
    <rPh sb="2" eb="4">
      <t>ジギョウ</t>
    </rPh>
    <rPh sb="6" eb="7">
      <t>イッ</t>
    </rPh>
    <rPh sb="11" eb="13">
      <t>カイゼン</t>
    </rPh>
    <rPh sb="14" eb="15">
      <t>ム</t>
    </rPh>
    <rPh sb="17" eb="19">
      <t>タイサク</t>
    </rPh>
    <rPh sb="20" eb="21">
      <t>コウ</t>
    </rPh>
    <rPh sb="29" eb="31">
      <t>イゼン</t>
    </rPh>
    <rPh sb="34" eb="36">
      <t>イッシャ</t>
    </rPh>
    <rPh sb="36" eb="38">
      <t>オウサツ</t>
    </rPh>
    <rPh sb="52" eb="55">
      <t>フサンカ</t>
    </rPh>
    <rPh sb="55" eb="57">
      <t>ギョウシャ</t>
    </rPh>
    <rPh sb="59" eb="60">
      <t>キ</t>
    </rPh>
    <rPh sb="61" eb="62">
      <t>ト</t>
    </rPh>
    <rPh sb="63" eb="65">
      <t>ナイヨウ</t>
    </rPh>
    <rPh sb="66" eb="68">
      <t>ゲンミツ</t>
    </rPh>
    <rPh sb="69" eb="71">
      <t>ブンセキ</t>
    </rPh>
    <rPh sb="73" eb="74">
      <t>サラ</t>
    </rPh>
    <rPh sb="76" eb="78">
      <t>シヨウ</t>
    </rPh>
    <rPh sb="79" eb="81">
      <t>ミナオ</t>
    </rPh>
    <rPh sb="84" eb="87">
      <t>ジッコウセイ</t>
    </rPh>
    <rPh sb="90" eb="92">
      <t>タイサク</t>
    </rPh>
    <rPh sb="96" eb="98">
      <t>ケントウ</t>
    </rPh>
    <rPh sb="99" eb="101">
      <t>ヒツヨウ</t>
    </rPh>
    <phoneticPr fontId="4"/>
  </si>
  <si>
    <t>執行等改善</t>
  </si>
  <si>
    <t>本事業においては、毎年度、調達等合理化計画を策定し、契約の競争性等の確保に向けた継続的な改善の取組を実施している。このうち一者応札においては、原因の検証・分析を行い、仕様書の適正化、競争参加資格要件の緩和・拡大、充分な公告期間等の確保に取り組んでいる。また当該取組は、毎年度の法人評価において評価を実施している。引き続き改善の取組を維持し、効果的・効率的な事業の実施に取り組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</si>
</sst>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103089</xdr:colOff>
      <xdr:row>759</xdr:row>
      <xdr:rowOff>121398</xdr:rowOff>
    </xdr:from>
    <xdr:to>
      <xdr:col>38</xdr:col>
      <xdr:colOff>181750</xdr:colOff>
      <xdr:row>762</xdr:row>
      <xdr:rowOff>108004</xdr:rowOff>
    </xdr:to>
    <xdr:cxnSp macro="">
      <xdr:nvCxnSpPr>
        <xdr:cNvPr id="35" name="カギ線コネクタ 16">
          <a:extLst>
            <a:ext uri="{FF2B5EF4-FFF2-40B4-BE49-F238E27FC236}">
              <a16:creationId xmlns:a16="http://schemas.microsoft.com/office/drawing/2014/main" id="{6B474FBE-217C-47E0-A8EF-00149E5C78C1}"/>
            </a:ext>
          </a:extLst>
        </xdr:cNvPr>
        <xdr:cNvCxnSpPr/>
      </xdr:nvCxnSpPr>
      <xdr:spPr>
        <a:xfrm rot="10800000" flipH="1" flipV="1">
          <a:off x="5246589" y="55652148"/>
          <a:ext cx="2174161" cy="1058169"/>
        </a:xfrm>
        <a:prstGeom prst="bentConnector4">
          <a:avLst>
            <a:gd name="adj1" fmla="val 373"/>
            <a:gd name="adj2" fmla="val 5277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113554</xdr:colOff>
      <xdr:row>759</xdr:row>
      <xdr:rowOff>264183</xdr:rowOff>
    </xdr:from>
    <xdr:to>
      <xdr:col>27</xdr:col>
      <xdr:colOff>113554</xdr:colOff>
      <xdr:row>762</xdr:row>
      <xdr:rowOff>16300</xdr:rowOff>
    </xdr:to>
    <xdr:cxnSp macro="">
      <xdr:nvCxnSpPr>
        <xdr:cNvPr id="36" name="直線コネクタ 35">
          <a:extLst>
            <a:ext uri="{FF2B5EF4-FFF2-40B4-BE49-F238E27FC236}">
              <a16:creationId xmlns:a16="http://schemas.microsoft.com/office/drawing/2014/main" id="{3EAB86DF-5527-4756-AB76-92B5EB0DE802}"/>
            </a:ext>
          </a:extLst>
        </xdr:cNvPr>
        <xdr:cNvCxnSpPr/>
      </xdr:nvCxnSpPr>
      <xdr:spPr>
        <a:xfrm>
          <a:off x="5257054" y="55794933"/>
          <a:ext cx="0" cy="823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167786</xdr:colOff>
      <xdr:row>750</xdr:row>
      <xdr:rowOff>348774</xdr:rowOff>
    </xdr:from>
    <xdr:to>
      <xdr:col>26</xdr:col>
      <xdr:colOff>173346</xdr:colOff>
      <xdr:row>757</xdr:row>
      <xdr:rowOff>156557</xdr:rowOff>
    </xdr:to>
    <xdr:cxnSp macro="">
      <xdr:nvCxnSpPr>
        <xdr:cNvPr id="37" name="カギ線コネクタ 4">
          <a:extLst>
            <a:ext uri="{FF2B5EF4-FFF2-40B4-BE49-F238E27FC236}">
              <a16:creationId xmlns:a16="http://schemas.microsoft.com/office/drawing/2014/main" id="{CA86E4FC-6003-46B4-A7B5-8C6B4A2680F6}"/>
            </a:ext>
          </a:extLst>
        </xdr:cNvPr>
        <xdr:cNvCxnSpPr>
          <a:stCxn id="38" idx="2"/>
          <a:endCxn id="39" idx="0"/>
        </xdr:cNvCxnSpPr>
      </xdr:nvCxnSpPr>
      <xdr:spPr>
        <a:xfrm rot="16200000" flipH="1">
          <a:off x="3969518" y="53816105"/>
          <a:ext cx="2308095" cy="5560"/>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11081</xdr:colOff>
      <xdr:row>749</xdr:row>
      <xdr:rowOff>42026</xdr:rowOff>
    </xdr:from>
    <xdr:to>
      <xdr:col>29</xdr:col>
      <xdr:colOff>134781</xdr:colOff>
      <xdr:row>750</xdr:row>
      <xdr:rowOff>348775</xdr:rowOff>
    </xdr:to>
    <xdr:sp macro="" textlink="">
      <xdr:nvSpPr>
        <xdr:cNvPr id="38" name="Text Box 1">
          <a:extLst>
            <a:ext uri="{FF2B5EF4-FFF2-40B4-BE49-F238E27FC236}">
              <a16:creationId xmlns:a16="http://schemas.microsoft.com/office/drawing/2014/main" id="{9721320E-B083-4A3D-B353-3A9BDA96C5FA}"/>
            </a:ext>
          </a:extLst>
        </xdr:cNvPr>
        <xdr:cNvSpPr txBox="1">
          <a:spLocks noChangeArrowheads="1"/>
        </xdr:cNvSpPr>
      </xdr:nvSpPr>
      <xdr:spPr bwMode="auto">
        <a:xfrm>
          <a:off x="4583081" y="52000901"/>
          <a:ext cx="1076200" cy="6639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chemeClr val="tx1"/>
              </a:solidFill>
              <a:latin typeface="ＭＳ Ｐゴシック"/>
              <a:ea typeface="ＭＳ Ｐゴシック"/>
            </a:rPr>
            <a:t>966</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22</xdr:col>
      <xdr:colOff>16647</xdr:colOff>
      <xdr:row>757</xdr:row>
      <xdr:rowOff>156558</xdr:rowOff>
    </xdr:from>
    <xdr:to>
      <xdr:col>31</xdr:col>
      <xdr:colOff>129131</xdr:colOff>
      <xdr:row>759</xdr:row>
      <xdr:rowOff>121399</xdr:rowOff>
    </xdr:to>
    <xdr:sp macro="" textlink="">
      <xdr:nvSpPr>
        <xdr:cNvPr id="39" name="Text Box 2">
          <a:extLst>
            <a:ext uri="{FF2B5EF4-FFF2-40B4-BE49-F238E27FC236}">
              <a16:creationId xmlns:a16="http://schemas.microsoft.com/office/drawing/2014/main" id="{961305E5-D25F-4D5B-8938-26EABF8F9DFF}"/>
            </a:ext>
          </a:extLst>
        </xdr:cNvPr>
        <xdr:cNvSpPr txBox="1">
          <a:spLocks noChangeArrowheads="1"/>
        </xdr:cNvSpPr>
      </xdr:nvSpPr>
      <xdr:spPr bwMode="auto">
        <a:xfrm>
          <a:off x="4207647" y="54972933"/>
          <a:ext cx="1826984" cy="6792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【A】科学技術振興機構</a:t>
          </a:r>
        </a:p>
        <a:p>
          <a:pPr algn="ctr" rtl="0">
            <a:lnSpc>
              <a:spcPts val="1300"/>
            </a:lnSpc>
            <a:defRPr sz="1000"/>
          </a:pPr>
          <a:r>
            <a:rPr lang="en-US" altLang="ja-JP" sz="1100" b="0" i="0" u="none" strike="noStrike" baseline="0">
              <a:solidFill>
                <a:schemeClr val="tx1"/>
              </a:solidFill>
              <a:effectLst/>
              <a:latin typeface="+mn-ea"/>
              <a:ea typeface="+mn-ea"/>
              <a:cs typeface="+mn-cs"/>
            </a:rPr>
            <a:t>915</a:t>
          </a:r>
          <a:r>
            <a:rPr lang="ja-JP" altLang="en-US" sz="1100" b="0" i="0" u="none" strike="noStrike" baseline="0">
              <a:solidFill>
                <a:schemeClr val="tx1"/>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（施設整備費）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171697</xdr:colOff>
      <xdr:row>751</xdr:row>
      <xdr:rowOff>292246</xdr:rowOff>
    </xdr:from>
    <xdr:to>
      <xdr:col>33</xdr:col>
      <xdr:colOff>167822</xdr:colOff>
      <xdr:row>754</xdr:row>
      <xdr:rowOff>312556</xdr:rowOff>
    </xdr:to>
    <xdr:grpSp>
      <xdr:nvGrpSpPr>
        <xdr:cNvPr id="40" name="Group 6">
          <a:extLst>
            <a:ext uri="{FF2B5EF4-FFF2-40B4-BE49-F238E27FC236}">
              <a16:creationId xmlns:a16="http://schemas.microsoft.com/office/drawing/2014/main" id="{F9A90A9E-121F-4DC9-BD78-F0CD678E9859}"/>
            </a:ext>
          </a:extLst>
        </xdr:cNvPr>
        <xdr:cNvGrpSpPr>
          <a:grpSpLocks/>
        </xdr:cNvGrpSpPr>
      </xdr:nvGrpSpPr>
      <xdr:grpSpPr bwMode="auto">
        <a:xfrm>
          <a:off x="4049733" y="63334139"/>
          <a:ext cx="2853625" cy="1081667"/>
          <a:chOff x="488" y="3367"/>
          <a:chExt cx="207" cy="94"/>
        </a:xfrm>
      </xdr:grpSpPr>
      <xdr:sp macro="" textlink="">
        <xdr:nvSpPr>
          <xdr:cNvPr id="41" name="AutoShape 7">
            <a:extLst>
              <a:ext uri="{FF2B5EF4-FFF2-40B4-BE49-F238E27FC236}">
                <a16:creationId xmlns:a16="http://schemas.microsoft.com/office/drawing/2014/main" id="{C687DE88-17BE-4B2E-A8BD-87AFCEB1BFEE}"/>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 name="Text Box 8">
            <a:extLst>
              <a:ext uri="{FF2B5EF4-FFF2-40B4-BE49-F238E27FC236}">
                <a16:creationId xmlns:a16="http://schemas.microsoft.com/office/drawing/2014/main" id="{E45B3F49-0F55-491E-BA3A-88401C1E472F}"/>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科学技術振興機構（JST）の設置する施設の整備充実を図るために要する経費をJSTに対して補助することにより、科学技術の振興を図ることを目的とする。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34</xdr:col>
      <xdr:colOff>3009</xdr:colOff>
      <xdr:row>764</xdr:row>
      <xdr:rowOff>413505</xdr:rowOff>
    </xdr:from>
    <xdr:to>
      <xdr:col>43</xdr:col>
      <xdr:colOff>88758</xdr:colOff>
      <xdr:row>765</xdr:row>
      <xdr:rowOff>207148</xdr:rowOff>
    </xdr:to>
    <xdr:grpSp>
      <xdr:nvGrpSpPr>
        <xdr:cNvPr id="43" name="Group 6">
          <a:extLst>
            <a:ext uri="{FF2B5EF4-FFF2-40B4-BE49-F238E27FC236}">
              <a16:creationId xmlns:a16="http://schemas.microsoft.com/office/drawing/2014/main" id="{2C733D7F-30D2-4BDC-9F4D-C709F1A907D8}"/>
            </a:ext>
          </a:extLst>
        </xdr:cNvPr>
        <xdr:cNvGrpSpPr>
          <a:grpSpLocks/>
        </xdr:cNvGrpSpPr>
      </xdr:nvGrpSpPr>
      <xdr:grpSpPr bwMode="auto">
        <a:xfrm>
          <a:off x="6942652" y="68054612"/>
          <a:ext cx="1922713" cy="460393"/>
          <a:chOff x="488" y="3370"/>
          <a:chExt cx="207" cy="96"/>
        </a:xfrm>
      </xdr:grpSpPr>
      <xdr:sp macro="" textlink="">
        <xdr:nvSpPr>
          <xdr:cNvPr id="44" name="AutoShape 7">
            <a:extLst>
              <a:ext uri="{FF2B5EF4-FFF2-40B4-BE49-F238E27FC236}">
                <a16:creationId xmlns:a16="http://schemas.microsoft.com/office/drawing/2014/main" id="{76871E8F-200E-42B8-A3E7-FF30ADB92101}"/>
              </a:ext>
            </a:extLst>
          </xdr:cNvPr>
          <xdr:cNvSpPr>
            <a:spLocks noChangeArrowheads="1"/>
          </xdr:cNvSpPr>
        </xdr:nvSpPr>
        <xdr:spPr bwMode="auto">
          <a:xfrm>
            <a:off x="488" y="3373"/>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5" name="Text Box 8">
            <a:extLst>
              <a:ext uri="{FF2B5EF4-FFF2-40B4-BE49-F238E27FC236}">
                <a16:creationId xmlns:a16="http://schemas.microsoft.com/office/drawing/2014/main" id="{0CBDCC32-814F-42E2-9099-50A93BA786F9}"/>
              </a:ext>
            </a:extLst>
          </xdr:cNvPr>
          <xdr:cNvSpPr txBox="1">
            <a:spLocks noChangeArrowheads="1"/>
          </xdr:cNvSpPr>
        </xdr:nvSpPr>
        <xdr:spPr bwMode="auto">
          <a:xfrm>
            <a:off x="498" y="3370"/>
            <a:ext cx="197"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空調、建築等の補修費用</a:t>
            </a:r>
            <a:endParaRPr lang="en-US" altLang="ja-JP" sz="1100" b="0" i="0" u="none" strike="noStrike" baseline="0">
              <a:solidFill>
                <a:schemeClr val="tx1"/>
              </a:solidFill>
              <a:latin typeface="ＭＳ Ｐゴシック"/>
              <a:ea typeface="ＭＳ Ｐゴシック"/>
            </a:endParaRPr>
          </a:p>
        </xdr:txBody>
      </xdr:sp>
    </xdr:grpSp>
    <xdr:clientData/>
  </xdr:twoCellAnchor>
  <xdr:twoCellAnchor>
    <xdr:from>
      <xdr:col>24</xdr:col>
      <xdr:colOff>6014</xdr:colOff>
      <xdr:row>756</xdr:row>
      <xdr:rowOff>85502</xdr:rowOff>
    </xdr:from>
    <xdr:to>
      <xdr:col>29</xdr:col>
      <xdr:colOff>96992</xdr:colOff>
      <xdr:row>757</xdr:row>
      <xdr:rowOff>24383</xdr:rowOff>
    </xdr:to>
    <xdr:sp macro="" textlink="">
      <xdr:nvSpPr>
        <xdr:cNvPr id="46" name="AutoShape 7">
          <a:extLst>
            <a:ext uri="{FF2B5EF4-FFF2-40B4-BE49-F238E27FC236}">
              <a16:creationId xmlns:a16="http://schemas.microsoft.com/office/drawing/2014/main" id="{0AD19E43-D346-403C-9272-1E9809249945}"/>
            </a:ext>
          </a:extLst>
        </xdr:cNvPr>
        <xdr:cNvSpPr>
          <a:spLocks noChangeArrowheads="1"/>
        </xdr:cNvSpPr>
      </xdr:nvSpPr>
      <xdr:spPr bwMode="auto">
        <a:xfrm>
          <a:off x="4578014" y="54544690"/>
          <a:ext cx="1043478" cy="296068"/>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38582</xdr:colOff>
      <xdr:row>756</xdr:row>
      <xdr:rowOff>136572</xdr:rowOff>
    </xdr:from>
    <xdr:to>
      <xdr:col>29</xdr:col>
      <xdr:colOff>173590</xdr:colOff>
      <xdr:row>757</xdr:row>
      <xdr:rowOff>60473</xdr:rowOff>
    </xdr:to>
    <xdr:sp macro="" textlink="">
      <xdr:nvSpPr>
        <xdr:cNvPr id="47" name="テキスト ボックス 46">
          <a:extLst>
            <a:ext uri="{FF2B5EF4-FFF2-40B4-BE49-F238E27FC236}">
              <a16:creationId xmlns:a16="http://schemas.microsoft.com/office/drawing/2014/main" id="{481231A7-E874-44E0-84A2-8B764F993E98}"/>
            </a:ext>
          </a:extLst>
        </xdr:cNvPr>
        <xdr:cNvSpPr txBox="1"/>
      </xdr:nvSpPr>
      <xdr:spPr>
        <a:xfrm>
          <a:off x="4610582" y="54595760"/>
          <a:ext cx="1087508" cy="281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xdr:from>
      <xdr:col>11</xdr:col>
      <xdr:colOff>89648</xdr:colOff>
      <xdr:row>762</xdr:row>
      <xdr:rowOff>158963</xdr:rowOff>
    </xdr:from>
    <xdr:to>
      <xdr:col>21</xdr:col>
      <xdr:colOff>10714</xdr:colOff>
      <xdr:row>764</xdr:row>
      <xdr:rowOff>340709</xdr:rowOff>
    </xdr:to>
    <xdr:sp macro="" textlink="">
      <xdr:nvSpPr>
        <xdr:cNvPr id="48" name="Text Box 2">
          <a:extLst>
            <a:ext uri="{FF2B5EF4-FFF2-40B4-BE49-F238E27FC236}">
              <a16:creationId xmlns:a16="http://schemas.microsoft.com/office/drawing/2014/main" id="{BAE62EFA-1FCF-4F33-A313-CA8E5B00A120}"/>
            </a:ext>
          </a:extLst>
        </xdr:cNvPr>
        <xdr:cNvSpPr txBox="1">
          <a:spLocks noChangeArrowheads="1"/>
        </xdr:cNvSpPr>
      </xdr:nvSpPr>
      <xdr:spPr bwMode="auto">
        <a:xfrm>
          <a:off x="2185148" y="56761276"/>
          <a:ext cx="1826066" cy="8961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】知の創造と経済・社会的価値への転換</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300"/>
            </a:lnSpc>
            <a:defRPr sz="1000"/>
          </a:pPr>
          <a:r>
            <a:rPr lang="en-US" altLang="ja-JP" sz="1100" b="0" i="0" u="none" strike="noStrike" baseline="0">
              <a:solidFill>
                <a:schemeClr val="tx1"/>
              </a:solidFill>
              <a:effectLst/>
              <a:latin typeface="+mn-ea"/>
              <a:ea typeface="+mn-ea"/>
              <a:cs typeface="+mn-cs"/>
            </a:rPr>
            <a:t>17</a:t>
          </a:r>
          <a:r>
            <a:rPr lang="ja-JP" altLang="en-US" sz="1100" b="0" i="0" u="none" strike="noStrike" baseline="0">
              <a:solidFill>
                <a:schemeClr val="tx1"/>
              </a:solidFill>
              <a:latin typeface="ＭＳ Ｐゴシック"/>
              <a:ea typeface="ＭＳ Ｐゴシック"/>
            </a:rPr>
            <a:t>百万円</a:t>
          </a:r>
          <a:endParaRPr lang="ja-JP" altLang="en-US" b="0">
            <a:solidFill>
              <a:schemeClr val="tx1"/>
            </a:solidFill>
          </a:endParaRPr>
        </a:p>
      </xdr:txBody>
    </xdr:sp>
    <xdr:clientData/>
  </xdr:twoCellAnchor>
  <xdr:twoCellAnchor>
    <xdr:from>
      <xdr:col>11</xdr:col>
      <xdr:colOff>93232</xdr:colOff>
      <xdr:row>764</xdr:row>
      <xdr:rowOff>413505</xdr:rowOff>
    </xdr:from>
    <xdr:to>
      <xdr:col>21</xdr:col>
      <xdr:colOff>2426</xdr:colOff>
      <xdr:row>765</xdr:row>
      <xdr:rowOff>207148</xdr:rowOff>
    </xdr:to>
    <xdr:grpSp>
      <xdr:nvGrpSpPr>
        <xdr:cNvPr id="49" name="Group 6">
          <a:extLst>
            <a:ext uri="{FF2B5EF4-FFF2-40B4-BE49-F238E27FC236}">
              <a16:creationId xmlns:a16="http://schemas.microsoft.com/office/drawing/2014/main" id="{EACBB9BD-4A2C-4FCA-9467-6D23E0348618}"/>
            </a:ext>
          </a:extLst>
        </xdr:cNvPr>
        <xdr:cNvGrpSpPr>
          <a:grpSpLocks/>
        </xdr:cNvGrpSpPr>
      </xdr:nvGrpSpPr>
      <xdr:grpSpPr bwMode="auto">
        <a:xfrm>
          <a:off x="2338411" y="68054612"/>
          <a:ext cx="1950265" cy="460393"/>
          <a:chOff x="488" y="3370"/>
          <a:chExt cx="207" cy="96"/>
        </a:xfrm>
      </xdr:grpSpPr>
      <xdr:sp macro="" textlink="">
        <xdr:nvSpPr>
          <xdr:cNvPr id="50" name="AutoShape 7">
            <a:extLst>
              <a:ext uri="{FF2B5EF4-FFF2-40B4-BE49-F238E27FC236}">
                <a16:creationId xmlns:a16="http://schemas.microsoft.com/office/drawing/2014/main" id="{FEC4E341-E538-4D4C-8BAB-9EEAC818C8BC}"/>
              </a:ext>
            </a:extLst>
          </xdr:cNvPr>
          <xdr:cNvSpPr>
            <a:spLocks noChangeArrowheads="1"/>
          </xdr:cNvSpPr>
        </xdr:nvSpPr>
        <xdr:spPr bwMode="auto">
          <a:xfrm>
            <a:off x="488" y="3373"/>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1" name="Text Box 8">
            <a:extLst>
              <a:ext uri="{FF2B5EF4-FFF2-40B4-BE49-F238E27FC236}">
                <a16:creationId xmlns:a16="http://schemas.microsoft.com/office/drawing/2014/main" id="{FA47DAC3-83CA-4FC7-858E-1C45799DE60D}"/>
              </a:ext>
            </a:extLst>
          </xdr:cNvPr>
          <xdr:cNvSpPr txBox="1">
            <a:spLocks noChangeArrowheads="1"/>
          </xdr:cNvSpPr>
        </xdr:nvSpPr>
        <xdr:spPr bwMode="auto">
          <a:xfrm>
            <a:off x="494" y="3370"/>
            <a:ext cx="197"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外国人研究者宿舎の補修費用</a:t>
            </a:r>
            <a:endParaRPr lang="en-US" altLang="ja-JP" sz="1100" b="0" i="0" u="none" strike="noStrike" baseline="0">
              <a:solidFill>
                <a:schemeClr val="tx1"/>
              </a:solidFill>
              <a:latin typeface="ＭＳ Ｐゴシック"/>
              <a:ea typeface="ＭＳ Ｐゴシック"/>
            </a:endParaRPr>
          </a:p>
        </xdr:txBody>
      </xdr:sp>
    </xdr:grpSp>
    <xdr:clientData/>
  </xdr:twoCellAnchor>
  <xdr:twoCellAnchor>
    <xdr:from>
      <xdr:col>16</xdr:col>
      <xdr:colOff>44585</xdr:colOff>
      <xdr:row>759</xdr:row>
      <xdr:rowOff>121398</xdr:rowOff>
    </xdr:from>
    <xdr:to>
      <xdr:col>27</xdr:col>
      <xdr:colOff>124040</xdr:colOff>
      <xdr:row>762</xdr:row>
      <xdr:rowOff>108004</xdr:rowOff>
    </xdr:to>
    <xdr:cxnSp macro="">
      <xdr:nvCxnSpPr>
        <xdr:cNvPr id="52" name="カギ線コネクタ 16">
          <a:extLst>
            <a:ext uri="{FF2B5EF4-FFF2-40B4-BE49-F238E27FC236}">
              <a16:creationId xmlns:a16="http://schemas.microsoft.com/office/drawing/2014/main" id="{D075DBD6-D1B1-4C74-BFFE-12ED983F4A5C}"/>
            </a:ext>
          </a:extLst>
        </xdr:cNvPr>
        <xdr:cNvCxnSpPr/>
      </xdr:nvCxnSpPr>
      <xdr:spPr>
        <a:xfrm rot="10800000" flipV="1">
          <a:off x="3092585" y="55652148"/>
          <a:ext cx="2174955" cy="1058169"/>
        </a:xfrm>
        <a:prstGeom prst="bentConnector4">
          <a:avLst>
            <a:gd name="adj1" fmla="val 373"/>
            <a:gd name="adj2" fmla="val 5277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116635</xdr:colOff>
      <xdr:row>761</xdr:row>
      <xdr:rowOff>141354</xdr:rowOff>
    </xdr:from>
    <xdr:to>
      <xdr:col>20</xdr:col>
      <xdr:colOff>170563</xdr:colOff>
      <xdr:row>762</xdr:row>
      <xdr:rowOff>155909</xdr:rowOff>
    </xdr:to>
    <xdr:grpSp>
      <xdr:nvGrpSpPr>
        <xdr:cNvPr id="53" name="Group 9">
          <a:extLst>
            <a:ext uri="{FF2B5EF4-FFF2-40B4-BE49-F238E27FC236}">
              <a16:creationId xmlns:a16="http://schemas.microsoft.com/office/drawing/2014/main" id="{3101AE60-4889-48B1-A56B-68298B8EA58C}"/>
            </a:ext>
          </a:extLst>
        </xdr:cNvPr>
        <xdr:cNvGrpSpPr>
          <a:grpSpLocks/>
        </xdr:cNvGrpSpPr>
      </xdr:nvGrpSpPr>
      <xdr:grpSpPr bwMode="auto">
        <a:xfrm>
          <a:off x="2361814" y="66721104"/>
          <a:ext cx="1890892" cy="368341"/>
          <a:chOff x="488" y="3367"/>
          <a:chExt cx="207" cy="114"/>
        </a:xfrm>
      </xdr:grpSpPr>
      <xdr:sp macro="" textlink="">
        <xdr:nvSpPr>
          <xdr:cNvPr id="54" name="AutoShape 10">
            <a:extLst>
              <a:ext uri="{FF2B5EF4-FFF2-40B4-BE49-F238E27FC236}">
                <a16:creationId xmlns:a16="http://schemas.microsoft.com/office/drawing/2014/main" id="{E349DABB-42AD-47F9-A246-10DF0D81453C}"/>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5" name="Text Box 11">
            <a:extLst>
              <a:ext uri="{FF2B5EF4-FFF2-40B4-BE49-F238E27FC236}">
                <a16:creationId xmlns:a16="http://schemas.microsoft.com/office/drawing/2014/main" id="{CD815FA1-0308-45BA-AA03-E82FB6337A5A}"/>
              </a:ext>
            </a:extLst>
          </xdr:cNvPr>
          <xdr:cNvSpPr txBox="1">
            <a:spLocks noChangeArrowheads="1"/>
          </xdr:cNvSpPr>
        </xdr:nvSpPr>
        <xdr:spPr bwMode="auto">
          <a:xfrm>
            <a:off x="494" y="3387"/>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a:solidFill>
                  <a:srgbClr xmlns:mc="http://schemas.openxmlformats.org/markup-compatibility/2006" xmlns:a14="http://schemas.microsoft.com/office/drawing/2010/main" val="000000" mc:Ignorable="a14" a14:legacySpreadsheetColorIndex="8"/>
                </a:solidFill>
              </a:rPr>
              <a:t>一般競争契約（最低価格）</a:t>
            </a:r>
          </a:p>
        </xdr:txBody>
      </xdr:sp>
    </xdr:grpSp>
    <xdr:clientData/>
  </xdr:twoCellAnchor>
  <xdr:twoCellAnchor>
    <xdr:from>
      <xdr:col>33</xdr:col>
      <xdr:colOff>175394</xdr:colOff>
      <xdr:row>761</xdr:row>
      <xdr:rowOff>141354</xdr:rowOff>
    </xdr:from>
    <xdr:to>
      <xdr:col>43</xdr:col>
      <xdr:colOff>127141</xdr:colOff>
      <xdr:row>762</xdr:row>
      <xdr:rowOff>155909</xdr:rowOff>
    </xdr:to>
    <xdr:grpSp>
      <xdr:nvGrpSpPr>
        <xdr:cNvPr id="56" name="Group 9">
          <a:extLst>
            <a:ext uri="{FF2B5EF4-FFF2-40B4-BE49-F238E27FC236}">
              <a16:creationId xmlns:a16="http://schemas.microsoft.com/office/drawing/2014/main" id="{10EFE97C-B76A-4DB2-B74D-C7F088006B2A}"/>
            </a:ext>
          </a:extLst>
        </xdr:cNvPr>
        <xdr:cNvGrpSpPr>
          <a:grpSpLocks/>
        </xdr:cNvGrpSpPr>
      </xdr:nvGrpSpPr>
      <xdr:grpSpPr bwMode="auto">
        <a:xfrm>
          <a:off x="6910930" y="66721104"/>
          <a:ext cx="1992818" cy="368341"/>
          <a:chOff x="488" y="3367"/>
          <a:chExt cx="207" cy="114"/>
        </a:xfrm>
      </xdr:grpSpPr>
      <xdr:sp macro="" textlink="">
        <xdr:nvSpPr>
          <xdr:cNvPr id="57" name="AutoShape 10">
            <a:extLst>
              <a:ext uri="{FF2B5EF4-FFF2-40B4-BE49-F238E27FC236}">
                <a16:creationId xmlns:a16="http://schemas.microsoft.com/office/drawing/2014/main" id="{7B4AABCB-6905-47E6-8ADF-CA1422EFC416}"/>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8" name="Text Box 11">
            <a:extLst>
              <a:ext uri="{FF2B5EF4-FFF2-40B4-BE49-F238E27FC236}">
                <a16:creationId xmlns:a16="http://schemas.microsoft.com/office/drawing/2014/main" id="{9E37A3A1-5F92-4D84-B6EB-4F324C608BA6}"/>
              </a:ext>
            </a:extLst>
          </xdr:cNvPr>
          <xdr:cNvSpPr txBox="1">
            <a:spLocks noChangeArrowheads="1"/>
          </xdr:cNvSpPr>
        </xdr:nvSpPr>
        <xdr:spPr bwMode="auto">
          <a:xfrm>
            <a:off x="494" y="3387"/>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34</xdr:col>
      <xdr:colOff>13619</xdr:colOff>
      <xdr:row>762</xdr:row>
      <xdr:rowOff>158963</xdr:rowOff>
    </xdr:from>
    <xdr:to>
      <xdr:col>43</xdr:col>
      <xdr:colOff>122446</xdr:colOff>
      <xdr:row>764</xdr:row>
      <xdr:rowOff>352615</xdr:rowOff>
    </xdr:to>
    <xdr:sp macro="" textlink="">
      <xdr:nvSpPr>
        <xdr:cNvPr id="59" name="Text Box 2">
          <a:extLst>
            <a:ext uri="{FF2B5EF4-FFF2-40B4-BE49-F238E27FC236}">
              <a16:creationId xmlns:a16="http://schemas.microsoft.com/office/drawing/2014/main" id="{BF78C048-7F6D-4C12-ABBF-0CF812D2D6C3}"/>
            </a:ext>
          </a:extLst>
        </xdr:cNvPr>
        <xdr:cNvSpPr txBox="1">
          <a:spLocks noChangeArrowheads="1"/>
        </xdr:cNvSpPr>
      </xdr:nvSpPr>
      <xdr:spPr bwMode="auto">
        <a:xfrm>
          <a:off x="6490619" y="56761276"/>
          <a:ext cx="1823327" cy="90802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】法人共通</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a:t>
          </a:r>
          <a:r>
            <a:rPr lang="ja-JP" altLang="en-US" sz="1100" b="0" i="0" u="none" strike="noStrike" baseline="0">
              <a:solidFill>
                <a:schemeClr val="tx1"/>
              </a:solidFill>
              <a:latin typeface="ＭＳ Ｐゴシック"/>
              <a:ea typeface="ＭＳ Ｐゴシック"/>
            </a:rPr>
            <a:t>会社（全</a:t>
          </a:r>
          <a:r>
            <a:rPr lang="en-US" altLang="ja-JP" sz="1100" b="0" i="0" u="none" strike="noStrike" baseline="0">
              <a:solidFill>
                <a:schemeClr val="tx1"/>
              </a:solidFill>
              <a:latin typeface="ＭＳ Ｐゴシック"/>
              <a:ea typeface="ＭＳ Ｐゴシック"/>
            </a:rPr>
            <a:t>1</a:t>
          </a:r>
          <a:r>
            <a:rPr lang="ja-JP" altLang="en-US" sz="1100" b="0" i="0" u="none" strike="noStrike" baseline="0">
              <a:solidFill>
                <a:schemeClr val="tx1"/>
              </a:solidFill>
              <a:latin typeface="ＭＳ Ｐゴシック"/>
              <a:ea typeface="ＭＳ Ｐゴシック"/>
            </a:rPr>
            <a:t>機関）、</a:t>
          </a:r>
        </a:p>
        <a:p>
          <a:pPr algn="ctr" rtl="0">
            <a:lnSpc>
              <a:spcPts val="1300"/>
            </a:lnSpc>
            <a:defRPr sz="1000"/>
          </a:pPr>
          <a:r>
            <a:rPr lang="en-US" altLang="ja-JP" sz="1100" b="0" i="0" u="none" strike="noStrike" baseline="0">
              <a:solidFill>
                <a:schemeClr val="tx1"/>
              </a:solidFill>
              <a:effectLst/>
              <a:latin typeface="+mn-ea"/>
              <a:ea typeface="+mn-ea"/>
              <a:cs typeface="+mn-cs"/>
            </a:rPr>
            <a:t>173</a:t>
          </a:r>
          <a:r>
            <a:rPr lang="ja-JP" altLang="en-US" sz="1100" b="0" i="0" u="none" strike="noStrike" baseline="0">
              <a:solidFill>
                <a:schemeClr val="tx1"/>
              </a:solidFill>
              <a:latin typeface="ＭＳ Ｐゴシック"/>
              <a:ea typeface="ＭＳ Ｐゴシック"/>
            </a:rPr>
            <a:t>百万円</a:t>
          </a:r>
          <a:endParaRPr lang="ja-JP" altLang="en-US" b="0">
            <a:solidFill>
              <a:schemeClr val="tx1"/>
            </a:solidFill>
          </a:endParaRPr>
        </a:p>
      </xdr:txBody>
    </xdr:sp>
    <xdr:clientData/>
  </xdr:twoCellAnchor>
  <xdr:twoCellAnchor>
    <xdr:from>
      <xdr:col>22</xdr:col>
      <xdr:colOff>148153</xdr:colOff>
      <xdr:row>762</xdr:row>
      <xdr:rowOff>158963</xdr:rowOff>
    </xdr:from>
    <xdr:to>
      <xdr:col>32</xdr:col>
      <xdr:colOff>58013</xdr:colOff>
      <xdr:row>764</xdr:row>
      <xdr:rowOff>352615</xdr:rowOff>
    </xdr:to>
    <xdr:sp macro="" textlink="">
      <xdr:nvSpPr>
        <xdr:cNvPr id="60" name="Text Box 2">
          <a:extLst>
            <a:ext uri="{FF2B5EF4-FFF2-40B4-BE49-F238E27FC236}">
              <a16:creationId xmlns:a16="http://schemas.microsoft.com/office/drawing/2014/main" id="{66BCE7B7-6C82-49EE-A97A-F990741659FC}"/>
            </a:ext>
          </a:extLst>
        </xdr:cNvPr>
        <xdr:cNvSpPr txBox="1">
          <a:spLocks noChangeArrowheads="1"/>
        </xdr:cNvSpPr>
      </xdr:nvSpPr>
      <xdr:spPr bwMode="auto">
        <a:xfrm>
          <a:off x="4339153" y="56761276"/>
          <a:ext cx="1814860" cy="90802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】未来共創の推進と未来を創る人材の育成</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000" b="0" i="0" u="none" strike="noStrike" baseline="0">
              <a:solidFill>
                <a:schemeClr val="tx1"/>
              </a:solidFill>
              <a:effectLst/>
              <a:latin typeface="+mn-ea"/>
              <a:ea typeface="+mn-ea"/>
              <a:cs typeface="+mn-cs"/>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300"/>
            </a:lnSpc>
            <a:defRPr sz="1000"/>
          </a:pPr>
          <a:r>
            <a:rPr lang="en-US" altLang="ja-JP" sz="1100" b="0" i="0" u="none" strike="noStrike" baseline="0">
              <a:solidFill>
                <a:schemeClr val="tx1"/>
              </a:solidFill>
              <a:latin typeface="ＭＳ Ｐゴシック"/>
              <a:ea typeface="ＭＳ Ｐゴシック"/>
            </a:rPr>
            <a:t>725</a:t>
          </a:r>
          <a:r>
            <a:rPr lang="ja-JP" altLang="en-US" sz="1100" b="0" i="0" u="none" strike="noStrike" baseline="0">
              <a:solidFill>
                <a:schemeClr val="tx1"/>
              </a:solidFill>
              <a:latin typeface="ＭＳ Ｐゴシック"/>
              <a:ea typeface="ＭＳ Ｐゴシック"/>
            </a:rPr>
            <a:t>百万円</a:t>
          </a:r>
          <a:endParaRPr lang="ja-JP" altLang="en-US" b="0">
            <a:solidFill>
              <a:schemeClr val="tx1"/>
            </a:solidFill>
          </a:endParaRPr>
        </a:p>
      </xdr:txBody>
    </xdr:sp>
    <xdr:clientData/>
  </xdr:twoCellAnchor>
  <xdr:twoCellAnchor>
    <xdr:from>
      <xdr:col>22</xdr:col>
      <xdr:colOff>151737</xdr:colOff>
      <xdr:row>764</xdr:row>
      <xdr:rowOff>413505</xdr:rowOff>
    </xdr:from>
    <xdr:to>
      <xdr:col>32</xdr:col>
      <xdr:colOff>49725</xdr:colOff>
      <xdr:row>765</xdr:row>
      <xdr:rowOff>207148</xdr:rowOff>
    </xdr:to>
    <xdr:grpSp>
      <xdr:nvGrpSpPr>
        <xdr:cNvPr id="61" name="Group 6">
          <a:extLst>
            <a:ext uri="{FF2B5EF4-FFF2-40B4-BE49-F238E27FC236}">
              <a16:creationId xmlns:a16="http://schemas.microsoft.com/office/drawing/2014/main" id="{CC40E318-16D5-49E1-83F6-6D02AC138018}"/>
            </a:ext>
          </a:extLst>
        </xdr:cNvPr>
        <xdr:cNvGrpSpPr>
          <a:grpSpLocks/>
        </xdr:cNvGrpSpPr>
      </xdr:nvGrpSpPr>
      <xdr:grpSpPr bwMode="auto">
        <a:xfrm>
          <a:off x="4642094" y="68054612"/>
          <a:ext cx="1939060" cy="460393"/>
          <a:chOff x="488" y="3370"/>
          <a:chExt cx="207" cy="96"/>
        </a:xfrm>
      </xdr:grpSpPr>
      <xdr:sp macro="" textlink="">
        <xdr:nvSpPr>
          <xdr:cNvPr id="62" name="AutoShape 7">
            <a:extLst>
              <a:ext uri="{FF2B5EF4-FFF2-40B4-BE49-F238E27FC236}">
                <a16:creationId xmlns:a16="http://schemas.microsoft.com/office/drawing/2014/main" id="{266C50B2-F305-4A45-9662-0F391DB64525}"/>
              </a:ext>
            </a:extLst>
          </xdr:cNvPr>
          <xdr:cNvSpPr>
            <a:spLocks noChangeArrowheads="1"/>
          </xdr:cNvSpPr>
        </xdr:nvSpPr>
        <xdr:spPr bwMode="auto">
          <a:xfrm>
            <a:off x="488" y="3373"/>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3" name="Text Box 8">
            <a:extLst>
              <a:ext uri="{FF2B5EF4-FFF2-40B4-BE49-F238E27FC236}">
                <a16:creationId xmlns:a16="http://schemas.microsoft.com/office/drawing/2014/main" id="{8C61F72E-5CD4-439A-B169-6EEC58644608}"/>
              </a:ext>
            </a:extLst>
          </xdr:cNvPr>
          <xdr:cNvSpPr txBox="1">
            <a:spLocks noChangeArrowheads="1"/>
          </xdr:cNvSpPr>
        </xdr:nvSpPr>
        <xdr:spPr bwMode="auto">
          <a:xfrm>
            <a:off x="494" y="3370"/>
            <a:ext cx="197"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日本科学未来館の補修費用</a:t>
            </a:r>
            <a:endParaRPr lang="en-US" altLang="ja-JP" sz="1100" b="0" i="0" u="none" strike="noStrike" baseline="0">
              <a:solidFill>
                <a:schemeClr val="tx1"/>
              </a:solidFill>
              <a:latin typeface="ＭＳ Ｐゴシック"/>
              <a:ea typeface="ＭＳ Ｐゴシック"/>
            </a:endParaRPr>
          </a:p>
        </xdr:txBody>
      </xdr:sp>
    </xdr:grpSp>
    <xdr:clientData/>
  </xdr:twoCellAnchor>
  <xdr:twoCellAnchor>
    <xdr:from>
      <xdr:col>22</xdr:col>
      <xdr:colOff>171965</xdr:colOff>
      <xdr:row>761</xdr:row>
      <xdr:rowOff>141354</xdr:rowOff>
    </xdr:from>
    <xdr:to>
      <xdr:col>32</xdr:col>
      <xdr:colOff>48000</xdr:colOff>
      <xdr:row>762</xdr:row>
      <xdr:rowOff>155909</xdr:rowOff>
    </xdr:to>
    <xdr:grpSp>
      <xdr:nvGrpSpPr>
        <xdr:cNvPr id="64" name="Group 9">
          <a:extLst>
            <a:ext uri="{FF2B5EF4-FFF2-40B4-BE49-F238E27FC236}">
              <a16:creationId xmlns:a16="http://schemas.microsoft.com/office/drawing/2014/main" id="{4772D5B6-18FF-49F2-9EB0-914995A83382}"/>
            </a:ext>
          </a:extLst>
        </xdr:cNvPr>
        <xdr:cNvGrpSpPr>
          <a:grpSpLocks/>
        </xdr:cNvGrpSpPr>
      </xdr:nvGrpSpPr>
      <xdr:grpSpPr bwMode="auto">
        <a:xfrm>
          <a:off x="4662322" y="66721104"/>
          <a:ext cx="1917107" cy="368341"/>
          <a:chOff x="488" y="3367"/>
          <a:chExt cx="207" cy="114"/>
        </a:xfrm>
      </xdr:grpSpPr>
      <xdr:sp macro="" textlink="">
        <xdr:nvSpPr>
          <xdr:cNvPr id="65" name="AutoShape 10">
            <a:extLst>
              <a:ext uri="{FF2B5EF4-FFF2-40B4-BE49-F238E27FC236}">
                <a16:creationId xmlns:a16="http://schemas.microsoft.com/office/drawing/2014/main" id="{0B43E9BC-C9F9-455A-AE57-DE4C921A0AAE}"/>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6" name="Text Box 11">
            <a:extLst>
              <a:ext uri="{FF2B5EF4-FFF2-40B4-BE49-F238E27FC236}">
                <a16:creationId xmlns:a16="http://schemas.microsoft.com/office/drawing/2014/main" id="{44777147-89B2-4CE4-ACC8-06CA208B2174}"/>
              </a:ext>
            </a:extLst>
          </xdr:cNvPr>
          <xdr:cNvSpPr txBox="1">
            <a:spLocks noChangeArrowheads="1"/>
          </xdr:cNvSpPr>
        </xdr:nvSpPr>
        <xdr:spPr bwMode="auto">
          <a:xfrm>
            <a:off x="494" y="3387"/>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4">
        <v>2021</v>
      </c>
      <c r="AE2" s="214"/>
      <c r="AF2" s="214"/>
      <c r="AG2" s="214"/>
      <c r="AH2" s="214"/>
      <c r="AI2" s="98" t="s">
        <v>403</v>
      </c>
      <c r="AJ2" s="214" t="s">
        <v>708</v>
      </c>
      <c r="AK2" s="214"/>
      <c r="AL2" s="214"/>
      <c r="AM2" s="214"/>
      <c r="AN2" s="98" t="s">
        <v>403</v>
      </c>
      <c r="AO2" s="214">
        <v>20</v>
      </c>
      <c r="AP2" s="214"/>
      <c r="AQ2" s="214"/>
      <c r="AR2" s="99" t="s">
        <v>706</v>
      </c>
      <c r="AS2" s="215">
        <v>190</v>
      </c>
      <c r="AT2" s="215"/>
      <c r="AU2" s="215"/>
      <c r="AV2" s="98" t="str">
        <f>IF(AW2="","","-")</f>
        <v/>
      </c>
      <c r="AW2" s="394"/>
      <c r="AX2" s="394"/>
    </row>
    <row r="3" spans="1:50" ht="21" customHeight="1" thickBot="1" x14ac:dyDescent="0.2">
      <c r="A3" s="522" t="s">
        <v>699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161</v>
      </c>
      <c r="AK3" s="524"/>
      <c r="AL3" s="524"/>
      <c r="AM3" s="524"/>
      <c r="AN3" s="524"/>
      <c r="AO3" s="524"/>
      <c r="AP3" s="524"/>
      <c r="AQ3" s="524"/>
      <c r="AR3" s="524"/>
      <c r="AS3" s="524"/>
      <c r="AT3" s="524"/>
      <c r="AU3" s="524"/>
      <c r="AV3" s="524"/>
      <c r="AW3" s="524"/>
      <c r="AX3" s="24" t="s">
        <v>65</v>
      </c>
    </row>
    <row r="4" spans="1:50" ht="24.75" customHeight="1" x14ac:dyDescent="0.15">
      <c r="A4" s="723" t="s">
        <v>25</v>
      </c>
      <c r="B4" s="724"/>
      <c r="C4" s="724"/>
      <c r="D4" s="724"/>
      <c r="E4" s="724"/>
      <c r="F4" s="724"/>
      <c r="G4" s="699" t="s">
        <v>714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716</v>
      </c>
      <c r="H5" s="558"/>
      <c r="I5" s="558"/>
      <c r="J5" s="558"/>
      <c r="K5" s="558"/>
      <c r="L5" s="558"/>
      <c r="M5" s="559" t="s">
        <v>66</v>
      </c>
      <c r="N5" s="560"/>
      <c r="O5" s="560"/>
      <c r="P5" s="560"/>
      <c r="Q5" s="560"/>
      <c r="R5" s="561"/>
      <c r="S5" s="562" t="s">
        <v>717</v>
      </c>
      <c r="T5" s="558"/>
      <c r="U5" s="558"/>
      <c r="V5" s="558"/>
      <c r="W5" s="558"/>
      <c r="X5" s="563"/>
      <c r="Y5" s="715" t="s">
        <v>3</v>
      </c>
      <c r="Z5" s="716"/>
      <c r="AA5" s="716"/>
      <c r="AB5" s="716"/>
      <c r="AC5" s="716"/>
      <c r="AD5" s="717"/>
      <c r="AE5" s="718" t="s">
        <v>718</v>
      </c>
      <c r="AF5" s="718"/>
      <c r="AG5" s="718"/>
      <c r="AH5" s="718"/>
      <c r="AI5" s="718"/>
      <c r="AJ5" s="718"/>
      <c r="AK5" s="718"/>
      <c r="AL5" s="718"/>
      <c r="AM5" s="718"/>
      <c r="AN5" s="718"/>
      <c r="AO5" s="718"/>
      <c r="AP5" s="719"/>
      <c r="AQ5" s="720" t="s">
        <v>822</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719</v>
      </c>
      <c r="H7" s="826"/>
      <c r="I7" s="826"/>
      <c r="J7" s="826"/>
      <c r="K7" s="826"/>
      <c r="L7" s="826"/>
      <c r="M7" s="826"/>
      <c r="N7" s="826"/>
      <c r="O7" s="826"/>
      <c r="P7" s="826"/>
      <c r="Q7" s="826"/>
      <c r="R7" s="826"/>
      <c r="S7" s="826"/>
      <c r="T7" s="826"/>
      <c r="U7" s="826"/>
      <c r="V7" s="826"/>
      <c r="W7" s="826"/>
      <c r="X7" s="827"/>
      <c r="Y7" s="392" t="s">
        <v>386</v>
      </c>
      <c r="Z7" s="296"/>
      <c r="AA7" s="296"/>
      <c r="AB7" s="296"/>
      <c r="AC7" s="296"/>
      <c r="AD7" s="393"/>
      <c r="AE7" s="379" t="s">
        <v>808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21" t="str">
        <f>入力規則等!A27</f>
        <v>科学技術・イノベーション</v>
      </c>
      <c r="H8" s="222"/>
      <c r="I8" s="222"/>
      <c r="J8" s="222"/>
      <c r="K8" s="222"/>
      <c r="L8" s="222"/>
      <c r="M8" s="222"/>
      <c r="N8" s="222"/>
      <c r="O8" s="222"/>
      <c r="P8" s="222"/>
      <c r="Q8" s="222"/>
      <c r="R8" s="222"/>
      <c r="S8" s="222"/>
      <c r="T8" s="222"/>
      <c r="U8" s="222"/>
      <c r="V8" s="222"/>
      <c r="W8" s="222"/>
      <c r="X8" s="223"/>
      <c r="Y8" s="568" t="s">
        <v>257</v>
      </c>
      <c r="Z8" s="569"/>
      <c r="AA8" s="569"/>
      <c r="AB8" s="569"/>
      <c r="AC8" s="569"/>
      <c r="AD8" s="570"/>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26" t="s">
        <v>23</v>
      </c>
      <c r="B9" s="127"/>
      <c r="C9" s="127"/>
      <c r="D9" s="127"/>
      <c r="E9" s="127"/>
      <c r="F9" s="127"/>
      <c r="G9" s="571" t="s">
        <v>825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0" t="s">
        <v>30</v>
      </c>
      <c r="B10" s="741"/>
      <c r="C10" s="741"/>
      <c r="D10" s="741"/>
      <c r="E10" s="741"/>
      <c r="F10" s="741"/>
      <c r="G10" s="673" t="s">
        <v>751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20" t="s">
        <v>24</v>
      </c>
      <c r="B12" s="121"/>
      <c r="C12" s="121"/>
      <c r="D12" s="121"/>
      <c r="E12" s="121"/>
      <c r="F12" s="122"/>
      <c r="G12" s="679"/>
      <c r="H12" s="680"/>
      <c r="I12" s="680"/>
      <c r="J12" s="680"/>
      <c r="K12" s="680"/>
      <c r="L12" s="680"/>
      <c r="M12" s="680"/>
      <c r="N12" s="680"/>
      <c r="O12" s="680"/>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2"/>
    </row>
    <row r="13" spans="1:50" ht="21" customHeight="1" x14ac:dyDescent="0.15">
      <c r="A13" s="123"/>
      <c r="B13" s="124"/>
      <c r="C13" s="124"/>
      <c r="D13" s="124"/>
      <c r="E13" s="124"/>
      <c r="F13" s="125"/>
      <c r="G13" s="743" t="s">
        <v>6</v>
      </c>
      <c r="H13" s="744"/>
      <c r="I13" s="636" t="s">
        <v>7</v>
      </c>
      <c r="J13" s="637"/>
      <c r="K13" s="637"/>
      <c r="L13" s="637"/>
      <c r="M13" s="637"/>
      <c r="N13" s="637"/>
      <c r="O13" s="638"/>
      <c r="P13" s="104">
        <v>142</v>
      </c>
      <c r="Q13" s="105"/>
      <c r="R13" s="105"/>
      <c r="S13" s="105"/>
      <c r="T13" s="105"/>
      <c r="U13" s="105"/>
      <c r="V13" s="106"/>
      <c r="W13" s="104">
        <v>1596.6</v>
      </c>
      <c r="X13" s="105"/>
      <c r="Y13" s="105"/>
      <c r="Z13" s="105"/>
      <c r="AA13" s="105"/>
      <c r="AB13" s="105"/>
      <c r="AC13" s="106"/>
      <c r="AD13" s="104">
        <v>189.2</v>
      </c>
      <c r="AE13" s="105"/>
      <c r="AF13" s="105"/>
      <c r="AG13" s="105"/>
      <c r="AH13" s="105"/>
      <c r="AI13" s="105"/>
      <c r="AJ13" s="106"/>
      <c r="AK13" s="104">
        <v>0</v>
      </c>
      <c r="AL13" s="105"/>
      <c r="AM13" s="105"/>
      <c r="AN13" s="105"/>
      <c r="AO13" s="105"/>
      <c r="AP13" s="105"/>
      <c r="AQ13" s="106"/>
      <c r="AR13" s="163">
        <v>20.2</v>
      </c>
      <c r="AS13" s="164"/>
      <c r="AT13" s="164"/>
      <c r="AU13" s="164"/>
      <c r="AV13" s="164"/>
      <c r="AW13" s="164"/>
      <c r="AX13" s="391"/>
    </row>
    <row r="14" spans="1:50" ht="21" customHeight="1" x14ac:dyDescent="0.15">
      <c r="A14" s="123"/>
      <c r="B14" s="124"/>
      <c r="C14" s="124"/>
      <c r="D14" s="124"/>
      <c r="E14" s="124"/>
      <c r="F14" s="125"/>
      <c r="G14" s="745"/>
      <c r="H14" s="746"/>
      <c r="I14" s="574" t="s">
        <v>8</v>
      </c>
      <c r="J14" s="627"/>
      <c r="K14" s="627"/>
      <c r="L14" s="627"/>
      <c r="M14" s="627"/>
      <c r="N14" s="627"/>
      <c r="O14" s="628"/>
      <c r="P14" s="104">
        <v>205</v>
      </c>
      <c r="Q14" s="105"/>
      <c r="R14" s="105"/>
      <c r="S14" s="105"/>
      <c r="T14" s="105"/>
      <c r="U14" s="105"/>
      <c r="V14" s="106"/>
      <c r="W14" s="104">
        <v>246.8</v>
      </c>
      <c r="X14" s="105"/>
      <c r="Y14" s="105"/>
      <c r="Z14" s="105"/>
      <c r="AA14" s="105"/>
      <c r="AB14" s="105"/>
      <c r="AC14" s="106"/>
      <c r="AD14" s="104">
        <v>206.6</v>
      </c>
      <c r="AE14" s="105"/>
      <c r="AF14" s="105"/>
      <c r="AG14" s="105"/>
      <c r="AH14" s="105"/>
      <c r="AI14" s="105"/>
      <c r="AJ14" s="106"/>
      <c r="AK14" s="104" t="s">
        <v>712</v>
      </c>
      <c r="AL14" s="105"/>
      <c r="AM14" s="105"/>
      <c r="AN14" s="105"/>
      <c r="AO14" s="105"/>
      <c r="AP14" s="105"/>
      <c r="AQ14" s="106"/>
      <c r="AR14" s="663"/>
      <c r="AS14" s="663"/>
      <c r="AT14" s="663"/>
      <c r="AU14" s="663"/>
      <c r="AV14" s="663"/>
      <c r="AW14" s="663"/>
      <c r="AX14" s="664"/>
    </row>
    <row r="15" spans="1:50" ht="21" customHeight="1" x14ac:dyDescent="0.15">
      <c r="A15" s="123"/>
      <c r="B15" s="124"/>
      <c r="C15" s="124"/>
      <c r="D15" s="124"/>
      <c r="E15" s="124"/>
      <c r="F15" s="125"/>
      <c r="G15" s="745"/>
      <c r="H15" s="746"/>
      <c r="I15" s="574" t="s">
        <v>51</v>
      </c>
      <c r="J15" s="575"/>
      <c r="K15" s="575"/>
      <c r="L15" s="575"/>
      <c r="M15" s="575"/>
      <c r="N15" s="575"/>
      <c r="O15" s="576"/>
      <c r="P15" s="104">
        <v>341</v>
      </c>
      <c r="Q15" s="105"/>
      <c r="R15" s="105"/>
      <c r="S15" s="105"/>
      <c r="T15" s="105"/>
      <c r="U15" s="105"/>
      <c r="V15" s="106"/>
      <c r="W15" s="104">
        <v>205</v>
      </c>
      <c r="X15" s="105"/>
      <c r="Y15" s="105"/>
      <c r="Z15" s="105"/>
      <c r="AA15" s="105"/>
      <c r="AB15" s="105"/>
      <c r="AC15" s="106"/>
      <c r="AD15" s="104">
        <v>777</v>
      </c>
      <c r="AE15" s="105"/>
      <c r="AF15" s="105"/>
      <c r="AG15" s="105"/>
      <c r="AH15" s="105"/>
      <c r="AI15" s="105"/>
      <c r="AJ15" s="106"/>
      <c r="AK15" s="104">
        <v>206.6</v>
      </c>
      <c r="AL15" s="105"/>
      <c r="AM15" s="105"/>
      <c r="AN15" s="105"/>
      <c r="AO15" s="105"/>
      <c r="AP15" s="105"/>
      <c r="AQ15" s="106"/>
      <c r="AR15" s="104" t="s">
        <v>712</v>
      </c>
      <c r="AS15" s="105"/>
      <c r="AT15" s="105"/>
      <c r="AU15" s="105"/>
      <c r="AV15" s="105"/>
      <c r="AW15" s="105"/>
      <c r="AX15" s="106"/>
    </row>
    <row r="16" spans="1:50" ht="21" customHeight="1" x14ac:dyDescent="0.15">
      <c r="A16" s="123"/>
      <c r="B16" s="124"/>
      <c r="C16" s="124"/>
      <c r="D16" s="124"/>
      <c r="E16" s="124"/>
      <c r="F16" s="125"/>
      <c r="G16" s="745"/>
      <c r="H16" s="746"/>
      <c r="I16" s="574" t="s">
        <v>52</v>
      </c>
      <c r="J16" s="575"/>
      <c r="K16" s="575"/>
      <c r="L16" s="575"/>
      <c r="M16" s="575"/>
      <c r="N16" s="575"/>
      <c r="O16" s="576"/>
      <c r="P16" s="104">
        <v>-205</v>
      </c>
      <c r="Q16" s="105"/>
      <c r="R16" s="105"/>
      <c r="S16" s="105"/>
      <c r="T16" s="105"/>
      <c r="U16" s="105"/>
      <c r="V16" s="106"/>
      <c r="W16" s="104">
        <v>-777</v>
      </c>
      <c r="X16" s="105"/>
      <c r="Y16" s="105"/>
      <c r="Z16" s="105"/>
      <c r="AA16" s="105"/>
      <c r="AB16" s="105"/>
      <c r="AC16" s="106"/>
      <c r="AD16" s="104">
        <v>-206.6</v>
      </c>
      <c r="AE16" s="105"/>
      <c r="AF16" s="105"/>
      <c r="AG16" s="105"/>
      <c r="AH16" s="105"/>
      <c r="AI16" s="105"/>
      <c r="AJ16" s="106"/>
      <c r="AK16" s="104" t="s">
        <v>712</v>
      </c>
      <c r="AL16" s="105"/>
      <c r="AM16" s="105"/>
      <c r="AN16" s="105"/>
      <c r="AO16" s="105"/>
      <c r="AP16" s="105"/>
      <c r="AQ16" s="106"/>
      <c r="AR16" s="676"/>
      <c r="AS16" s="677"/>
      <c r="AT16" s="677"/>
      <c r="AU16" s="677"/>
      <c r="AV16" s="677"/>
      <c r="AW16" s="677"/>
      <c r="AX16" s="678"/>
    </row>
    <row r="17" spans="1:50" ht="24.75" customHeight="1" x14ac:dyDescent="0.15">
      <c r="A17" s="123"/>
      <c r="B17" s="124"/>
      <c r="C17" s="124"/>
      <c r="D17" s="124"/>
      <c r="E17" s="124"/>
      <c r="F17" s="125"/>
      <c r="G17" s="745"/>
      <c r="H17" s="746"/>
      <c r="I17" s="574" t="s">
        <v>50</v>
      </c>
      <c r="J17" s="627"/>
      <c r="K17" s="627"/>
      <c r="L17" s="627"/>
      <c r="M17" s="627"/>
      <c r="N17" s="627"/>
      <c r="O17" s="628"/>
      <c r="P17" s="104" t="s">
        <v>712</v>
      </c>
      <c r="Q17" s="105"/>
      <c r="R17" s="105"/>
      <c r="S17" s="105"/>
      <c r="T17" s="105"/>
      <c r="U17" s="105"/>
      <c r="V17" s="106"/>
      <c r="W17" s="104" t="s">
        <v>712</v>
      </c>
      <c r="X17" s="105"/>
      <c r="Y17" s="105"/>
      <c r="Z17" s="105"/>
      <c r="AA17" s="105"/>
      <c r="AB17" s="105"/>
      <c r="AC17" s="106"/>
      <c r="AD17" s="104" t="s">
        <v>712</v>
      </c>
      <c r="AE17" s="105"/>
      <c r="AF17" s="105"/>
      <c r="AG17" s="105"/>
      <c r="AH17" s="105"/>
      <c r="AI17" s="105"/>
      <c r="AJ17" s="106"/>
      <c r="AK17" s="104" t="s">
        <v>712</v>
      </c>
      <c r="AL17" s="105"/>
      <c r="AM17" s="105"/>
      <c r="AN17" s="105"/>
      <c r="AO17" s="105"/>
      <c r="AP17" s="105"/>
      <c r="AQ17" s="106"/>
      <c r="AR17" s="389"/>
      <c r="AS17" s="389"/>
      <c r="AT17" s="389"/>
      <c r="AU17" s="389"/>
      <c r="AV17" s="389"/>
      <c r="AW17" s="389"/>
      <c r="AX17" s="390"/>
    </row>
    <row r="18" spans="1:50" ht="24.75" customHeight="1" x14ac:dyDescent="0.15">
      <c r="A18" s="123"/>
      <c r="B18" s="124"/>
      <c r="C18" s="124"/>
      <c r="D18" s="124"/>
      <c r="E18" s="124"/>
      <c r="F18" s="125"/>
      <c r="G18" s="747"/>
      <c r="H18" s="748"/>
      <c r="I18" s="735" t="s">
        <v>20</v>
      </c>
      <c r="J18" s="736"/>
      <c r="K18" s="736"/>
      <c r="L18" s="736"/>
      <c r="M18" s="736"/>
      <c r="N18" s="736"/>
      <c r="O18" s="737"/>
      <c r="P18" s="169">
        <f>SUM(P13:V17)</f>
        <v>483</v>
      </c>
      <c r="Q18" s="170"/>
      <c r="R18" s="170"/>
      <c r="S18" s="170"/>
      <c r="T18" s="170"/>
      <c r="U18" s="170"/>
      <c r="V18" s="171"/>
      <c r="W18" s="169">
        <f>SUM(W13:AC17)</f>
        <v>1271.3999999999996</v>
      </c>
      <c r="X18" s="170"/>
      <c r="Y18" s="170"/>
      <c r="Z18" s="170"/>
      <c r="AA18" s="170"/>
      <c r="AB18" s="170"/>
      <c r="AC18" s="171"/>
      <c r="AD18" s="169">
        <f>SUM(AD13:AJ17)</f>
        <v>966.19999999999993</v>
      </c>
      <c r="AE18" s="170"/>
      <c r="AF18" s="170"/>
      <c r="AG18" s="170"/>
      <c r="AH18" s="170"/>
      <c r="AI18" s="170"/>
      <c r="AJ18" s="171"/>
      <c r="AK18" s="169">
        <f>SUM(AK13:AQ17)</f>
        <v>206.6</v>
      </c>
      <c r="AL18" s="170"/>
      <c r="AM18" s="170"/>
      <c r="AN18" s="170"/>
      <c r="AO18" s="170"/>
      <c r="AP18" s="170"/>
      <c r="AQ18" s="171"/>
      <c r="AR18" s="169">
        <f>SUM(AR13:AX17)</f>
        <v>20.2</v>
      </c>
      <c r="AS18" s="170"/>
      <c r="AT18" s="170"/>
      <c r="AU18" s="170"/>
      <c r="AV18" s="170"/>
      <c r="AW18" s="170"/>
      <c r="AX18" s="536"/>
    </row>
    <row r="19" spans="1:50" ht="24.75" customHeight="1" x14ac:dyDescent="0.15">
      <c r="A19" s="123"/>
      <c r="B19" s="124"/>
      <c r="C19" s="124"/>
      <c r="D19" s="124"/>
      <c r="E19" s="124"/>
      <c r="F19" s="125"/>
      <c r="G19" s="534" t="s">
        <v>9</v>
      </c>
      <c r="H19" s="535"/>
      <c r="I19" s="535"/>
      <c r="J19" s="535"/>
      <c r="K19" s="535"/>
      <c r="L19" s="535"/>
      <c r="M19" s="535"/>
      <c r="N19" s="535"/>
      <c r="O19" s="535"/>
      <c r="P19" s="104">
        <v>483</v>
      </c>
      <c r="Q19" s="105"/>
      <c r="R19" s="105"/>
      <c r="S19" s="105"/>
      <c r="T19" s="105"/>
      <c r="U19" s="105"/>
      <c r="V19" s="106"/>
      <c r="W19" s="104">
        <v>1271.4000000000001</v>
      </c>
      <c r="X19" s="105"/>
      <c r="Y19" s="105"/>
      <c r="Z19" s="105"/>
      <c r="AA19" s="105"/>
      <c r="AB19" s="105"/>
      <c r="AC19" s="106"/>
      <c r="AD19" s="104">
        <v>966.2</v>
      </c>
      <c r="AE19" s="105"/>
      <c r="AF19" s="105"/>
      <c r="AG19" s="105"/>
      <c r="AH19" s="105"/>
      <c r="AI19" s="105"/>
      <c r="AJ19" s="106"/>
      <c r="AK19" s="485"/>
      <c r="AL19" s="485"/>
      <c r="AM19" s="485"/>
      <c r="AN19" s="485"/>
      <c r="AO19" s="485"/>
      <c r="AP19" s="485"/>
      <c r="AQ19" s="485"/>
      <c r="AR19" s="485"/>
      <c r="AS19" s="485"/>
      <c r="AT19" s="485"/>
      <c r="AU19" s="485"/>
      <c r="AV19" s="485"/>
      <c r="AW19" s="485"/>
      <c r="AX19" s="537"/>
    </row>
    <row r="20" spans="1:50" ht="24.75" customHeight="1" x14ac:dyDescent="0.15">
      <c r="A20" s="123"/>
      <c r="B20" s="124"/>
      <c r="C20" s="124"/>
      <c r="D20" s="124"/>
      <c r="E20" s="124"/>
      <c r="F20" s="125"/>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1.0000000000000004</v>
      </c>
      <c r="X20" s="538"/>
      <c r="Y20" s="538"/>
      <c r="Z20" s="538"/>
      <c r="AA20" s="538"/>
      <c r="AB20" s="538"/>
      <c r="AC20" s="538"/>
      <c r="AD20" s="538">
        <f t="shared" ref="AD20" si="1">IF(AD18=0, "-", SUM(AD19)/AD18)</f>
        <v>1.0000000000000002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6"/>
      <c r="B21" s="127"/>
      <c r="C21" s="127"/>
      <c r="D21" s="127"/>
      <c r="E21" s="127"/>
      <c r="F21" s="128"/>
      <c r="G21" s="923" t="s">
        <v>352</v>
      </c>
      <c r="H21" s="924"/>
      <c r="I21" s="924"/>
      <c r="J21" s="924"/>
      <c r="K21" s="924"/>
      <c r="L21" s="924"/>
      <c r="M21" s="924"/>
      <c r="N21" s="924"/>
      <c r="O21" s="924"/>
      <c r="P21" s="538">
        <f>IF(P19=0, "-", SUM(P19)/SUM(P13,P14))</f>
        <v>1.3919308357348703</v>
      </c>
      <c r="Q21" s="538"/>
      <c r="R21" s="538"/>
      <c r="S21" s="538"/>
      <c r="T21" s="538"/>
      <c r="U21" s="538"/>
      <c r="V21" s="538"/>
      <c r="W21" s="538">
        <f t="shared" ref="W21" si="2">IF(W19=0, "-", SUM(W19)/SUM(W13,W14))</f>
        <v>0.68970380818053612</v>
      </c>
      <c r="X21" s="538"/>
      <c r="Y21" s="538"/>
      <c r="Z21" s="538"/>
      <c r="AA21" s="538"/>
      <c r="AB21" s="538"/>
      <c r="AC21" s="538"/>
      <c r="AD21" s="538">
        <f t="shared" ref="AD21" si="3">IF(AD19=0, "-", SUM(AD19)/SUM(AD13,AD14))</f>
        <v>2.4411318847902987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41" t="s">
        <v>704</v>
      </c>
      <c r="B22" s="142"/>
      <c r="C22" s="142"/>
      <c r="D22" s="142"/>
      <c r="E22" s="142"/>
      <c r="F22" s="143"/>
      <c r="G22" s="132" t="s">
        <v>331</v>
      </c>
      <c r="H22" s="133"/>
      <c r="I22" s="133"/>
      <c r="J22" s="133"/>
      <c r="K22" s="133"/>
      <c r="L22" s="133"/>
      <c r="M22" s="133"/>
      <c r="N22" s="133"/>
      <c r="O22" s="134"/>
      <c r="P22" s="150" t="s">
        <v>702</v>
      </c>
      <c r="Q22" s="133"/>
      <c r="R22" s="133"/>
      <c r="S22" s="133"/>
      <c r="T22" s="133"/>
      <c r="U22" s="133"/>
      <c r="V22" s="134"/>
      <c r="W22" s="150" t="s">
        <v>703</v>
      </c>
      <c r="X22" s="133"/>
      <c r="Y22" s="133"/>
      <c r="Z22" s="133"/>
      <c r="AA22" s="133"/>
      <c r="AB22" s="133"/>
      <c r="AC22" s="134"/>
      <c r="AD22" s="150" t="s">
        <v>330</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720</v>
      </c>
      <c r="H23" s="136"/>
      <c r="I23" s="136"/>
      <c r="J23" s="136"/>
      <c r="K23" s="136"/>
      <c r="L23" s="136"/>
      <c r="M23" s="136"/>
      <c r="N23" s="136"/>
      <c r="O23" s="137"/>
      <c r="P23" s="104">
        <v>0</v>
      </c>
      <c r="Q23" s="105"/>
      <c r="R23" s="105"/>
      <c r="S23" s="105"/>
      <c r="T23" s="105"/>
      <c r="U23" s="105"/>
      <c r="V23" s="106"/>
      <c r="W23" s="163">
        <v>20.2</v>
      </c>
      <c r="X23" s="164"/>
      <c r="Y23" s="164"/>
      <c r="Z23" s="164"/>
      <c r="AA23" s="164"/>
      <c r="AB23" s="164"/>
      <c r="AC23" s="165"/>
      <c r="AD23" s="152" t="s">
        <v>709</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hidden="1" customHeight="1" x14ac:dyDescent="0.15">
      <c r="A24" s="144"/>
      <c r="B24" s="145"/>
      <c r="C24" s="145"/>
      <c r="D24" s="145"/>
      <c r="E24" s="145"/>
      <c r="F24" s="146"/>
      <c r="G24" s="138"/>
      <c r="H24" s="139"/>
      <c r="I24" s="139"/>
      <c r="J24" s="139"/>
      <c r="K24" s="139"/>
      <c r="L24" s="139"/>
      <c r="M24" s="139"/>
      <c r="N24" s="139"/>
      <c r="O24" s="140"/>
      <c r="P24" s="104"/>
      <c r="Q24" s="105"/>
      <c r="R24" s="105"/>
      <c r="S24" s="105"/>
      <c r="T24" s="105"/>
      <c r="U24" s="105"/>
      <c r="V24" s="106"/>
      <c r="W24" s="104"/>
      <c r="X24" s="105"/>
      <c r="Y24" s="105"/>
      <c r="Z24" s="105"/>
      <c r="AA24" s="105"/>
      <c r="AB24" s="105"/>
      <c r="AC24" s="106"/>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hidden="1" customHeight="1" x14ac:dyDescent="0.15">
      <c r="A25" s="144"/>
      <c r="B25" s="145"/>
      <c r="C25" s="145"/>
      <c r="D25" s="145"/>
      <c r="E25" s="145"/>
      <c r="F25" s="146"/>
      <c r="G25" s="138"/>
      <c r="H25" s="139"/>
      <c r="I25" s="139"/>
      <c r="J25" s="139"/>
      <c r="K25" s="139"/>
      <c r="L25" s="139"/>
      <c r="M25" s="139"/>
      <c r="N25" s="139"/>
      <c r="O25" s="140"/>
      <c r="P25" s="104"/>
      <c r="Q25" s="105"/>
      <c r="R25" s="105"/>
      <c r="S25" s="105"/>
      <c r="T25" s="105"/>
      <c r="U25" s="105"/>
      <c r="V25" s="106"/>
      <c r="W25" s="104"/>
      <c r="X25" s="105"/>
      <c r="Y25" s="105"/>
      <c r="Z25" s="105"/>
      <c r="AA25" s="105"/>
      <c r="AB25" s="105"/>
      <c r="AC25" s="106"/>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hidden="1" customHeight="1" x14ac:dyDescent="0.15">
      <c r="A26" s="144"/>
      <c r="B26" s="145"/>
      <c r="C26" s="145"/>
      <c r="D26" s="145"/>
      <c r="E26" s="145"/>
      <c r="F26" s="146"/>
      <c r="G26" s="138"/>
      <c r="H26" s="139"/>
      <c r="I26" s="139"/>
      <c r="J26" s="139"/>
      <c r="K26" s="139"/>
      <c r="L26" s="139"/>
      <c r="M26" s="139"/>
      <c r="N26" s="139"/>
      <c r="O26" s="140"/>
      <c r="P26" s="104"/>
      <c r="Q26" s="105"/>
      <c r="R26" s="105"/>
      <c r="S26" s="105"/>
      <c r="T26" s="105"/>
      <c r="U26" s="105"/>
      <c r="V26" s="106"/>
      <c r="W26" s="104"/>
      <c r="X26" s="105"/>
      <c r="Y26" s="105"/>
      <c r="Z26" s="105"/>
      <c r="AA26" s="105"/>
      <c r="AB26" s="105"/>
      <c r="AC26" s="106"/>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x14ac:dyDescent="0.15">
      <c r="A27" s="144"/>
      <c r="B27" s="145"/>
      <c r="C27" s="145"/>
      <c r="D27" s="145"/>
      <c r="E27" s="145"/>
      <c r="F27" s="146"/>
      <c r="G27" s="138"/>
      <c r="H27" s="139"/>
      <c r="I27" s="139"/>
      <c r="J27" s="139"/>
      <c r="K27" s="139"/>
      <c r="L27" s="139"/>
      <c r="M27" s="139"/>
      <c r="N27" s="139"/>
      <c r="O27" s="140"/>
      <c r="P27" s="104"/>
      <c r="Q27" s="105"/>
      <c r="R27" s="105"/>
      <c r="S27" s="105"/>
      <c r="T27" s="105"/>
      <c r="U27" s="105"/>
      <c r="V27" s="106"/>
      <c r="W27" s="104"/>
      <c r="X27" s="105"/>
      <c r="Y27" s="105"/>
      <c r="Z27" s="105"/>
      <c r="AA27" s="105"/>
      <c r="AB27" s="105"/>
      <c r="AC27" s="106"/>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28" t="s">
        <v>332</v>
      </c>
      <c r="H29" s="229"/>
      <c r="I29" s="229"/>
      <c r="J29" s="229"/>
      <c r="K29" s="229"/>
      <c r="L29" s="229"/>
      <c r="M29" s="229"/>
      <c r="N29" s="229"/>
      <c r="O29" s="230"/>
      <c r="P29" s="104">
        <f>AK13</f>
        <v>0</v>
      </c>
      <c r="Q29" s="105"/>
      <c r="R29" s="105"/>
      <c r="S29" s="105"/>
      <c r="T29" s="105"/>
      <c r="U29" s="105"/>
      <c r="V29" s="106"/>
      <c r="W29" s="218">
        <f>AR13</f>
        <v>20.2</v>
      </c>
      <c r="X29" s="219"/>
      <c r="Y29" s="219"/>
      <c r="Z29" s="219"/>
      <c r="AA29" s="219"/>
      <c r="AB29" s="219"/>
      <c r="AC29" s="220"/>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08" t="s">
        <v>347</v>
      </c>
      <c r="B30" s="509"/>
      <c r="C30" s="509"/>
      <c r="D30" s="509"/>
      <c r="E30" s="509"/>
      <c r="F30" s="510"/>
      <c r="G30" s="648"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387</v>
      </c>
      <c r="AF30" s="383"/>
      <c r="AG30" s="383"/>
      <c r="AH30" s="384"/>
      <c r="AI30" s="385" t="s">
        <v>409</v>
      </c>
      <c r="AJ30" s="385"/>
      <c r="AK30" s="385"/>
      <c r="AL30" s="382"/>
      <c r="AM30" s="385" t="s">
        <v>506</v>
      </c>
      <c r="AN30" s="385"/>
      <c r="AO30" s="385"/>
      <c r="AP30" s="382"/>
      <c r="AQ30" s="639" t="s">
        <v>232</v>
      </c>
      <c r="AR30" s="640"/>
      <c r="AS30" s="640"/>
      <c r="AT30" s="641"/>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712</v>
      </c>
      <c r="AR31" s="180"/>
      <c r="AS31" s="181" t="s">
        <v>233</v>
      </c>
      <c r="AT31" s="182"/>
      <c r="AU31" s="271" t="s">
        <v>723</v>
      </c>
      <c r="AV31" s="271"/>
      <c r="AW31" s="375" t="s">
        <v>179</v>
      </c>
      <c r="AX31" s="376"/>
    </row>
    <row r="32" spans="1:50" ht="30" customHeight="1" x14ac:dyDescent="0.15">
      <c r="A32" s="514"/>
      <c r="B32" s="512"/>
      <c r="C32" s="512"/>
      <c r="D32" s="512"/>
      <c r="E32" s="512"/>
      <c r="F32" s="513"/>
      <c r="G32" s="539" t="s">
        <v>721</v>
      </c>
      <c r="H32" s="540"/>
      <c r="I32" s="540"/>
      <c r="J32" s="540"/>
      <c r="K32" s="540"/>
      <c r="L32" s="540"/>
      <c r="M32" s="540"/>
      <c r="N32" s="540"/>
      <c r="O32" s="541"/>
      <c r="P32" s="199" t="s">
        <v>824</v>
      </c>
      <c r="Q32" s="199"/>
      <c r="R32" s="199"/>
      <c r="S32" s="199"/>
      <c r="T32" s="199"/>
      <c r="U32" s="199"/>
      <c r="V32" s="199"/>
      <c r="W32" s="199"/>
      <c r="X32" s="233"/>
      <c r="Y32" s="339" t="s">
        <v>12</v>
      </c>
      <c r="Z32" s="548"/>
      <c r="AA32" s="549"/>
      <c r="AB32" s="550" t="s">
        <v>722</v>
      </c>
      <c r="AC32" s="550"/>
      <c r="AD32" s="550"/>
      <c r="AE32" s="363">
        <v>100</v>
      </c>
      <c r="AF32" s="364"/>
      <c r="AG32" s="364"/>
      <c r="AH32" s="364"/>
      <c r="AI32" s="363">
        <v>100</v>
      </c>
      <c r="AJ32" s="364"/>
      <c r="AK32" s="364"/>
      <c r="AL32" s="364"/>
      <c r="AM32" s="363">
        <v>100</v>
      </c>
      <c r="AN32" s="364"/>
      <c r="AO32" s="364"/>
      <c r="AP32" s="364"/>
      <c r="AQ32" s="166" t="s">
        <v>723</v>
      </c>
      <c r="AR32" s="167"/>
      <c r="AS32" s="167"/>
      <c r="AT32" s="168"/>
      <c r="AU32" s="364" t="s">
        <v>723</v>
      </c>
      <c r="AV32" s="364"/>
      <c r="AW32" s="364"/>
      <c r="AX32" s="365"/>
    </row>
    <row r="33" spans="1:51" ht="30"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722</v>
      </c>
      <c r="AC33" s="521"/>
      <c r="AD33" s="521"/>
      <c r="AE33" s="363">
        <v>100</v>
      </c>
      <c r="AF33" s="364"/>
      <c r="AG33" s="364"/>
      <c r="AH33" s="364"/>
      <c r="AI33" s="363">
        <v>100</v>
      </c>
      <c r="AJ33" s="364"/>
      <c r="AK33" s="364"/>
      <c r="AL33" s="364"/>
      <c r="AM33" s="363">
        <v>100</v>
      </c>
      <c r="AN33" s="364"/>
      <c r="AO33" s="364"/>
      <c r="AP33" s="364"/>
      <c r="AQ33" s="166" t="s">
        <v>712</v>
      </c>
      <c r="AR33" s="167"/>
      <c r="AS33" s="167"/>
      <c r="AT33" s="168"/>
      <c r="AU33" s="364" t="s">
        <v>723</v>
      </c>
      <c r="AV33" s="364"/>
      <c r="AW33" s="364"/>
      <c r="AX33" s="365"/>
    </row>
    <row r="34" spans="1:51" ht="30" customHeight="1" x14ac:dyDescent="0.15">
      <c r="A34" s="514"/>
      <c r="B34" s="512"/>
      <c r="C34" s="512"/>
      <c r="D34" s="512"/>
      <c r="E34" s="512"/>
      <c r="F34" s="513"/>
      <c r="G34" s="545"/>
      <c r="H34" s="546"/>
      <c r="I34" s="546"/>
      <c r="J34" s="546"/>
      <c r="K34" s="546"/>
      <c r="L34" s="546"/>
      <c r="M34" s="546"/>
      <c r="N34" s="546"/>
      <c r="O34" s="547"/>
      <c r="P34" s="202"/>
      <c r="Q34" s="202"/>
      <c r="R34" s="202"/>
      <c r="S34" s="202"/>
      <c r="T34" s="202"/>
      <c r="U34" s="202"/>
      <c r="V34" s="202"/>
      <c r="W34" s="202"/>
      <c r="X34" s="238"/>
      <c r="Y34" s="303" t="s">
        <v>13</v>
      </c>
      <c r="Z34" s="298"/>
      <c r="AA34" s="299"/>
      <c r="AB34" s="496" t="s">
        <v>180</v>
      </c>
      <c r="AC34" s="496"/>
      <c r="AD34" s="496"/>
      <c r="AE34" s="363">
        <v>100</v>
      </c>
      <c r="AF34" s="364"/>
      <c r="AG34" s="364"/>
      <c r="AH34" s="364"/>
      <c r="AI34" s="363">
        <v>100</v>
      </c>
      <c r="AJ34" s="364"/>
      <c r="AK34" s="364"/>
      <c r="AL34" s="364"/>
      <c r="AM34" s="363">
        <v>100</v>
      </c>
      <c r="AN34" s="364"/>
      <c r="AO34" s="364"/>
      <c r="AP34" s="364"/>
      <c r="AQ34" s="166" t="s">
        <v>723</v>
      </c>
      <c r="AR34" s="167"/>
      <c r="AS34" s="167"/>
      <c r="AT34" s="168"/>
      <c r="AU34" s="364" t="s">
        <v>723</v>
      </c>
      <c r="AV34" s="364"/>
      <c r="AW34" s="364"/>
      <c r="AX34" s="365"/>
    </row>
    <row r="35" spans="1:51" ht="23.25" customHeight="1" x14ac:dyDescent="0.15">
      <c r="A35" s="896" t="s">
        <v>377</v>
      </c>
      <c r="B35" s="897"/>
      <c r="C35" s="897"/>
      <c r="D35" s="897"/>
      <c r="E35" s="897"/>
      <c r="F35" s="898"/>
      <c r="G35" s="902" t="s">
        <v>724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15">
      <c r="A37" s="642" t="s">
        <v>347</v>
      </c>
      <c r="B37" s="643"/>
      <c r="C37" s="643"/>
      <c r="D37" s="643"/>
      <c r="E37" s="643"/>
      <c r="F37" s="644"/>
      <c r="G37" s="564" t="s">
        <v>146</v>
      </c>
      <c r="H37" s="377"/>
      <c r="I37" s="377"/>
      <c r="J37" s="377"/>
      <c r="K37" s="377"/>
      <c r="L37" s="377"/>
      <c r="M37" s="377"/>
      <c r="N37" s="377"/>
      <c r="O37" s="565"/>
      <c r="P37" s="629" t="s">
        <v>59</v>
      </c>
      <c r="Q37" s="377"/>
      <c r="R37" s="377"/>
      <c r="S37" s="377"/>
      <c r="T37" s="377"/>
      <c r="U37" s="377"/>
      <c r="V37" s="377"/>
      <c r="W37" s="377"/>
      <c r="X37" s="565"/>
      <c r="Y37" s="630"/>
      <c r="Z37" s="631"/>
      <c r="AA37" s="632"/>
      <c r="AB37" s="633" t="s">
        <v>11</v>
      </c>
      <c r="AC37" s="634"/>
      <c r="AD37" s="635"/>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v>31</v>
      </c>
      <c r="AR38" s="180"/>
      <c r="AS38" s="181" t="s">
        <v>233</v>
      </c>
      <c r="AT38" s="182"/>
      <c r="AU38" s="271" t="s">
        <v>723</v>
      </c>
      <c r="AV38" s="271"/>
      <c r="AW38" s="375" t="s">
        <v>179</v>
      </c>
      <c r="AX38" s="376"/>
      <c r="AY38">
        <f>$AY$37</f>
        <v>1</v>
      </c>
    </row>
    <row r="39" spans="1:51" ht="23.25" customHeight="1" x14ac:dyDescent="0.15">
      <c r="A39" s="514"/>
      <c r="B39" s="512"/>
      <c r="C39" s="512"/>
      <c r="D39" s="512"/>
      <c r="E39" s="512"/>
      <c r="F39" s="513"/>
      <c r="G39" s="539" t="s">
        <v>725</v>
      </c>
      <c r="H39" s="540"/>
      <c r="I39" s="540"/>
      <c r="J39" s="540"/>
      <c r="K39" s="540"/>
      <c r="L39" s="540"/>
      <c r="M39" s="540"/>
      <c r="N39" s="540"/>
      <c r="O39" s="541"/>
      <c r="P39" s="199" t="s">
        <v>726</v>
      </c>
      <c r="Q39" s="199"/>
      <c r="R39" s="199"/>
      <c r="S39" s="199"/>
      <c r="T39" s="199"/>
      <c r="U39" s="199"/>
      <c r="V39" s="199"/>
      <c r="W39" s="199"/>
      <c r="X39" s="233"/>
      <c r="Y39" s="339" t="s">
        <v>12</v>
      </c>
      <c r="Z39" s="548"/>
      <c r="AA39" s="549"/>
      <c r="AB39" s="550" t="s">
        <v>727</v>
      </c>
      <c r="AC39" s="550"/>
      <c r="AD39" s="550"/>
      <c r="AE39" s="363">
        <v>3</v>
      </c>
      <c r="AF39" s="364"/>
      <c r="AG39" s="364"/>
      <c r="AH39" s="364"/>
      <c r="AI39" s="363">
        <v>5</v>
      </c>
      <c r="AJ39" s="364"/>
      <c r="AK39" s="364"/>
      <c r="AL39" s="364"/>
      <c r="AM39" s="363">
        <v>5</v>
      </c>
      <c r="AN39" s="364"/>
      <c r="AO39" s="364"/>
      <c r="AP39" s="364"/>
      <c r="AQ39" s="166" t="s">
        <v>723</v>
      </c>
      <c r="AR39" s="167"/>
      <c r="AS39" s="167"/>
      <c r="AT39" s="168"/>
      <c r="AU39" s="364" t="s">
        <v>723</v>
      </c>
      <c r="AV39" s="364"/>
      <c r="AW39" s="364"/>
      <c r="AX39" s="365"/>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727</v>
      </c>
      <c r="AC40" s="521"/>
      <c r="AD40" s="521"/>
      <c r="AE40" s="363">
        <v>3</v>
      </c>
      <c r="AF40" s="364"/>
      <c r="AG40" s="364"/>
      <c r="AH40" s="364"/>
      <c r="AI40" s="363">
        <v>5</v>
      </c>
      <c r="AJ40" s="364"/>
      <c r="AK40" s="364"/>
      <c r="AL40" s="364"/>
      <c r="AM40" s="363">
        <v>5</v>
      </c>
      <c r="AN40" s="364"/>
      <c r="AO40" s="364"/>
      <c r="AP40" s="364"/>
      <c r="AQ40" s="166">
        <v>5</v>
      </c>
      <c r="AR40" s="167"/>
      <c r="AS40" s="167"/>
      <c r="AT40" s="168"/>
      <c r="AU40" s="364" t="s">
        <v>723</v>
      </c>
      <c r="AV40" s="364"/>
      <c r="AW40" s="364"/>
      <c r="AX40" s="365"/>
      <c r="AY40">
        <f t="shared" si="4"/>
        <v>1</v>
      </c>
    </row>
    <row r="41" spans="1:51" ht="23.25" customHeight="1" x14ac:dyDescent="0.15">
      <c r="A41" s="645"/>
      <c r="B41" s="646"/>
      <c r="C41" s="646"/>
      <c r="D41" s="646"/>
      <c r="E41" s="646"/>
      <c r="F41" s="647"/>
      <c r="G41" s="545"/>
      <c r="H41" s="546"/>
      <c r="I41" s="546"/>
      <c r="J41" s="546"/>
      <c r="K41" s="546"/>
      <c r="L41" s="546"/>
      <c r="M41" s="546"/>
      <c r="N41" s="546"/>
      <c r="O41" s="547"/>
      <c r="P41" s="202"/>
      <c r="Q41" s="202"/>
      <c r="R41" s="202"/>
      <c r="S41" s="202"/>
      <c r="T41" s="202"/>
      <c r="U41" s="202"/>
      <c r="V41" s="202"/>
      <c r="W41" s="202"/>
      <c r="X41" s="238"/>
      <c r="Y41" s="303" t="s">
        <v>13</v>
      </c>
      <c r="Z41" s="298"/>
      <c r="AA41" s="299"/>
      <c r="AB41" s="496" t="s">
        <v>180</v>
      </c>
      <c r="AC41" s="496"/>
      <c r="AD41" s="496"/>
      <c r="AE41" s="363">
        <v>100</v>
      </c>
      <c r="AF41" s="364"/>
      <c r="AG41" s="364"/>
      <c r="AH41" s="364"/>
      <c r="AI41" s="363">
        <v>100</v>
      </c>
      <c r="AJ41" s="364"/>
      <c r="AK41" s="364"/>
      <c r="AL41" s="364"/>
      <c r="AM41" s="363">
        <v>100</v>
      </c>
      <c r="AN41" s="364"/>
      <c r="AO41" s="364"/>
      <c r="AP41" s="364"/>
      <c r="AQ41" s="166" t="s">
        <v>723</v>
      </c>
      <c r="AR41" s="167"/>
      <c r="AS41" s="167"/>
      <c r="AT41" s="168"/>
      <c r="AU41" s="364" t="s">
        <v>723</v>
      </c>
      <c r="AV41" s="364"/>
      <c r="AW41" s="364"/>
      <c r="AX41" s="365"/>
      <c r="AY41">
        <f t="shared" si="4"/>
        <v>1</v>
      </c>
    </row>
    <row r="42" spans="1:51" ht="23.25" customHeight="1" x14ac:dyDescent="0.15">
      <c r="A42" s="896" t="s">
        <v>377</v>
      </c>
      <c r="B42" s="897"/>
      <c r="C42" s="897"/>
      <c r="D42" s="897"/>
      <c r="E42" s="897"/>
      <c r="F42" s="898"/>
      <c r="G42" s="902" t="s">
        <v>728</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hidden="1" customHeight="1" x14ac:dyDescent="0.15">
      <c r="A44" s="642" t="s">
        <v>347</v>
      </c>
      <c r="B44" s="643"/>
      <c r="C44" s="643"/>
      <c r="D44" s="643"/>
      <c r="E44" s="643"/>
      <c r="F44" s="644"/>
      <c r="G44" s="564" t="s">
        <v>146</v>
      </c>
      <c r="H44" s="377"/>
      <c r="I44" s="377"/>
      <c r="J44" s="377"/>
      <c r="K44" s="377"/>
      <c r="L44" s="377"/>
      <c r="M44" s="377"/>
      <c r="N44" s="377"/>
      <c r="O44" s="565"/>
      <c r="P44" s="629" t="s">
        <v>59</v>
      </c>
      <c r="Q44" s="377"/>
      <c r="R44" s="377"/>
      <c r="S44" s="377"/>
      <c r="T44" s="377"/>
      <c r="U44" s="377"/>
      <c r="V44" s="377"/>
      <c r="W44" s="377"/>
      <c r="X44" s="565"/>
      <c r="Y44" s="630"/>
      <c r="Z44" s="631"/>
      <c r="AA44" s="632"/>
      <c r="AB44" s="633" t="s">
        <v>11</v>
      </c>
      <c r="AC44" s="634"/>
      <c r="AD44" s="635"/>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80"/>
      <c r="AS45" s="181" t="s">
        <v>233</v>
      </c>
      <c r="AT45" s="18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9"/>
      <c r="Q46" s="199"/>
      <c r="R46" s="199"/>
      <c r="S46" s="199"/>
      <c r="T46" s="199"/>
      <c r="U46" s="199"/>
      <c r="V46" s="199"/>
      <c r="W46" s="199"/>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5"/>
      <c r="B48" s="646"/>
      <c r="C48" s="646"/>
      <c r="D48" s="646"/>
      <c r="E48" s="646"/>
      <c r="F48" s="647"/>
      <c r="G48" s="545"/>
      <c r="H48" s="546"/>
      <c r="I48" s="546"/>
      <c r="J48" s="546"/>
      <c r="K48" s="546"/>
      <c r="L48" s="546"/>
      <c r="M48" s="546"/>
      <c r="N48" s="546"/>
      <c r="O48" s="547"/>
      <c r="P48" s="202"/>
      <c r="Q48" s="202"/>
      <c r="R48" s="202"/>
      <c r="S48" s="202"/>
      <c r="T48" s="202"/>
      <c r="U48" s="202"/>
      <c r="V48" s="202"/>
      <c r="W48" s="202"/>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6" t="s">
        <v>377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1" t="s">
        <v>347</v>
      </c>
      <c r="B51" s="512"/>
      <c r="C51" s="512"/>
      <c r="D51" s="512"/>
      <c r="E51" s="512"/>
      <c r="F51" s="513"/>
      <c r="G51" s="564" t="s">
        <v>146</v>
      </c>
      <c r="H51" s="377"/>
      <c r="I51" s="377"/>
      <c r="J51" s="377"/>
      <c r="K51" s="377"/>
      <c r="L51" s="377"/>
      <c r="M51" s="377"/>
      <c r="N51" s="377"/>
      <c r="O51" s="565"/>
      <c r="P51" s="629" t="s">
        <v>59</v>
      </c>
      <c r="Q51" s="377"/>
      <c r="R51" s="377"/>
      <c r="S51" s="377"/>
      <c r="T51" s="377"/>
      <c r="U51" s="377"/>
      <c r="V51" s="377"/>
      <c r="W51" s="377"/>
      <c r="X51" s="565"/>
      <c r="Y51" s="630"/>
      <c r="Z51" s="631"/>
      <c r="AA51" s="632"/>
      <c r="AB51" s="633" t="s">
        <v>11</v>
      </c>
      <c r="AC51" s="634"/>
      <c r="AD51" s="635"/>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80"/>
      <c r="AS52" s="181" t="s">
        <v>233</v>
      </c>
      <c r="AT52" s="18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9"/>
      <c r="Q53" s="199"/>
      <c r="R53" s="199"/>
      <c r="S53" s="199"/>
      <c r="T53" s="199"/>
      <c r="U53" s="199"/>
      <c r="V53" s="199"/>
      <c r="W53" s="199"/>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5"/>
      <c r="B55" s="646"/>
      <c r="C55" s="646"/>
      <c r="D55" s="646"/>
      <c r="E55" s="646"/>
      <c r="F55" s="647"/>
      <c r="G55" s="545"/>
      <c r="H55" s="546"/>
      <c r="I55" s="546"/>
      <c r="J55" s="546"/>
      <c r="K55" s="546"/>
      <c r="L55" s="546"/>
      <c r="M55" s="546"/>
      <c r="N55" s="546"/>
      <c r="O55" s="547"/>
      <c r="P55" s="202"/>
      <c r="Q55" s="202"/>
      <c r="R55" s="202"/>
      <c r="S55" s="202"/>
      <c r="T55" s="202"/>
      <c r="U55" s="202"/>
      <c r="V55" s="202"/>
      <c r="W55" s="202"/>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6" t="s">
        <v>377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1" t="s">
        <v>347</v>
      </c>
      <c r="B58" s="512"/>
      <c r="C58" s="512"/>
      <c r="D58" s="512"/>
      <c r="E58" s="512"/>
      <c r="F58" s="513"/>
      <c r="G58" s="564" t="s">
        <v>146</v>
      </c>
      <c r="H58" s="377"/>
      <c r="I58" s="377"/>
      <c r="J58" s="377"/>
      <c r="K58" s="377"/>
      <c r="L58" s="377"/>
      <c r="M58" s="377"/>
      <c r="N58" s="377"/>
      <c r="O58" s="565"/>
      <c r="P58" s="629" t="s">
        <v>59</v>
      </c>
      <c r="Q58" s="377"/>
      <c r="R58" s="377"/>
      <c r="S58" s="377"/>
      <c r="T58" s="377"/>
      <c r="U58" s="377"/>
      <c r="V58" s="377"/>
      <c r="W58" s="377"/>
      <c r="X58" s="565"/>
      <c r="Y58" s="630"/>
      <c r="Z58" s="631"/>
      <c r="AA58" s="632"/>
      <c r="AB58" s="633" t="s">
        <v>11</v>
      </c>
      <c r="AC58" s="634"/>
      <c r="AD58" s="635"/>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80"/>
      <c r="AS59" s="181" t="s">
        <v>233</v>
      </c>
      <c r="AT59" s="18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9"/>
      <c r="Q60" s="199"/>
      <c r="R60" s="199"/>
      <c r="S60" s="199"/>
      <c r="T60" s="199"/>
      <c r="U60" s="199"/>
      <c r="V60" s="199"/>
      <c r="W60" s="199"/>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202"/>
      <c r="Q62" s="202"/>
      <c r="R62" s="202"/>
      <c r="S62" s="202"/>
      <c r="T62" s="202"/>
      <c r="U62" s="202"/>
      <c r="V62" s="202"/>
      <c r="W62" s="202"/>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6" t="s">
        <v>377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4" t="s">
        <v>348</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343</v>
      </c>
      <c r="X65" s="866"/>
      <c r="Y65" s="869"/>
      <c r="Z65" s="869"/>
      <c r="AA65" s="870"/>
      <c r="AB65" s="863" t="s">
        <v>11</v>
      </c>
      <c r="AC65" s="859"/>
      <c r="AD65" s="860"/>
      <c r="AE65" s="335" t="s">
        <v>387</v>
      </c>
      <c r="AF65" s="335"/>
      <c r="AG65" s="335"/>
      <c r="AH65" s="335"/>
      <c r="AI65" s="335" t="s">
        <v>409</v>
      </c>
      <c r="AJ65" s="335"/>
      <c r="AK65" s="335"/>
      <c r="AL65" s="335"/>
      <c r="AM65" s="335" t="s">
        <v>506</v>
      </c>
      <c r="AN65" s="335"/>
      <c r="AO65" s="335"/>
      <c r="AP65" s="335"/>
      <c r="AQ65" s="173" t="s">
        <v>232</v>
      </c>
      <c r="AR65" s="176"/>
      <c r="AS65" s="176"/>
      <c r="AT65" s="177"/>
      <c r="AU65" s="975" t="s">
        <v>134</v>
      </c>
      <c r="AV65" s="975"/>
      <c r="AW65" s="975"/>
      <c r="AX65" s="976"/>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80"/>
      <c r="AS66" s="181" t="s">
        <v>233</v>
      </c>
      <c r="AT66" s="182"/>
      <c r="AU66" s="271"/>
      <c r="AV66" s="271"/>
      <c r="AW66" s="861" t="s">
        <v>346</v>
      </c>
      <c r="AX66" s="977"/>
      <c r="AY66">
        <f>$AY$65</f>
        <v>0</v>
      </c>
    </row>
    <row r="67" spans="1:51" ht="23.25" hidden="1" customHeight="1" x14ac:dyDescent="0.15">
      <c r="A67" s="847"/>
      <c r="B67" s="848"/>
      <c r="C67" s="848"/>
      <c r="D67" s="848"/>
      <c r="E67" s="848"/>
      <c r="F67" s="849"/>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367</v>
      </c>
      <c r="AC67" s="950"/>
      <c r="AD67" s="950"/>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8"/>
      <c r="H68" s="964"/>
      <c r="I68" s="965"/>
      <c r="J68" s="965"/>
      <c r="K68" s="965"/>
      <c r="L68" s="965"/>
      <c r="M68" s="965"/>
      <c r="N68" s="965"/>
      <c r="O68" s="966"/>
      <c r="P68" s="964"/>
      <c r="Q68" s="965"/>
      <c r="R68" s="965"/>
      <c r="S68" s="965"/>
      <c r="T68" s="965"/>
      <c r="U68" s="965"/>
      <c r="V68" s="966"/>
      <c r="W68" s="969"/>
      <c r="X68" s="970"/>
      <c r="Y68" s="133" t="s">
        <v>54</v>
      </c>
      <c r="Z68" s="133"/>
      <c r="AA68" s="134"/>
      <c r="AB68" s="973" t="s">
        <v>367</v>
      </c>
      <c r="AC68" s="973"/>
      <c r="AD68" s="973"/>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9"/>
      <c r="H69" s="964"/>
      <c r="I69" s="965"/>
      <c r="J69" s="965"/>
      <c r="K69" s="965"/>
      <c r="L69" s="965"/>
      <c r="M69" s="965"/>
      <c r="N69" s="965"/>
      <c r="O69" s="966"/>
      <c r="P69" s="964"/>
      <c r="Q69" s="965"/>
      <c r="R69" s="965"/>
      <c r="S69" s="965"/>
      <c r="T69" s="965"/>
      <c r="U69" s="965"/>
      <c r="V69" s="966"/>
      <c r="W69" s="971"/>
      <c r="X69" s="972"/>
      <c r="Y69" s="133" t="s">
        <v>13</v>
      </c>
      <c r="Z69" s="133"/>
      <c r="AA69" s="134"/>
      <c r="AB69" s="974" t="s">
        <v>368</v>
      </c>
      <c r="AC69" s="974"/>
      <c r="AD69" s="974"/>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353</v>
      </c>
      <c r="B70" s="848"/>
      <c r="C70" s="848"/>
      <c r="D70" s="848"/>
      <c r="E70" s="848"/>
      <c r="F70" s="849"/>
      <c r="G70" s="938" t="s">
        <v>235</v>
      </c>
      <c r="H70" s="939"/>
      <c r="I70" s="939"/>
      <c r="J70" s="939"/>
      <c r="K70" s="939"/>
      <c r="L70" s="939"/>
      <c r="M70" s="939"/>
      <c r="N70" s="939"/>
      <c r="O70" s="939"/>
      <c r="P70" s="939"/>
      <c r="Q70" s="939"/>
      <c r="R70" s="939"/>
      <c r="S70" s="939"/>
      <c r="T70" s="939"/>
      <c r="U70" s="939"/>
      <c r="V70" s="939"/>
      <c r="W70" s="942" t="s">
        <v>366</v>
      </c>
      <c r="X70" s="943"/>
      <c r="Y70" s="948" t="s">
        <v>12</v>
      </c>
      <c r="Z70" s="948"/>
      <c r="AA70" s="949"/>
      <c r="AB70" s="950" t="s">
        <v>367</v>
      </c>
      <c r="AC70" s="950"/>
      <c r="AD70" s="950"/>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8"/>
      <c r="H71" s="940"/>
      <c r="I71" s="940"/>
      <c r="J71" s="940"/>
      <c r="K71" s="940"/>
      <c r="L71" s="940"/>
      <c r="M71" s="940"/>
      <c r="N71" s="940"/>
      <c r="O71" s="940"/>
      <c r="P71" s="940"/>
      <c r="Q71" s="940"/>
      <c r="R71" s="940"/>
      <c r="S71" s="940"/>
      <c r="T71" s="940"/>
      <c r="U71" s="940"/>
      <c r="V71" s="940"/>
      <c r="W71" s="944"/>
      <c r="X71" s="945"/>
      <c r="Y71" s="133" t="s">
        <v>54</v>
      </c>
      <c r="Z71" s="133"/>
      <c r="AA71" s="134"/>
      <c r="AB71" s="973" t="s">
        <v>367</v>
      </c>
      <c r="AC71" s="973"/>
      <c r="AD71" s="973"/>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8"/>
      <c r="H72" s="941"/>
      <c r="I72" s="941"/>
      <c r="J72" s="941"/>
      <c r="K72" s="941"/>
      <c r="L72" s="941"/>
      <c r="M72" s="941"/>
      <c r="N72" s="941"/>
      <c r="O72" s="941"/>
      <c r="P72" s="941"/>
      <c r="Q72" s="941"/>
      <c r="R72" s="941"/>
      <c r="S72" s="941"/>
      <c r="T72" s="941"/>
      <c r="U72" s="941"/>
      <c r="V72" s="941"/>
      <c r="W72" s="946"/>
      <c r="X72" s="947"/>
      <c r="Y72" s="133" t="s">
        <v>13</v>
      </c>
      <c r="Z72" s="133"/>
      <c r="AA72" s="134"/>
      <c r="AB72" s="974" t="s">
        <v>368</v>
      </c>
      <c r="AC72" s="974"/>
      <c r="AD72" s="974"/>
      <c r="AE72" s="371"/>
      <c r="AF72" s="372"/>
      <c r="AG72" s="372"/>
      <c r="AH72" s="372"/>
      <c r="AI72" s="371"/>
      <c r="AJ72" s="372"/>
      <c r="AK72" s="372"/>
      <c r="AL72" s="372"/>
      <c r="AM72" s="371"/>
      <c r="AN72" s="372"/>
      <c r="AO72" s="372"/>
      <c r="AP72" s="937"/>
      <c r="AQ72" s="363"/>
      <c r="AR72" s="364"/>
      <c r="AS72" s="364"/>
      <c r="AT72" s="812"/>
      <c r="AU72" s="364"/>
      <c r="AV72" s="364"/>
      <c r="AW72" s="364"/>
      <c r="AX72" s="365"/>
      <c r="AY72">
        <f t="shared" si="8"/>
        <v>0</v>
      </c>
    </row>
    <row r="73" spans="1:51" ht="18.75" hidden="1" customHeight="1" x14ac:dyDescent="0.15">
      <c r="A73" s="833" t="s">
        <v>348</v>
      </c>
      <c r="B73" s="834"/>
      <c r="C73" s="834"/>
      <c r="D73" s="834"/>
      <c r="E73" s="834"/>
      <c r="F73" s="835"/>
      <c r="G73" s="804"/>
      <c r="H73" s="176" t="s">
        <v>146</v>
      </c>
      <c r="I73" s="176"/>
      <c r="J73" s="176"/>
      <c r="K73" s="176"/>
      <c r="L73" s="176"/>
      <c r="M73" s="176"/>
      <c r="N73" s="176"/>
      <c r="O73" s="177"/>
      <c r="P73" s="173" t="s">
        <v>59</v>
      </c>
      <c r="Q73" s="176"/>
      <c r="R73" s="176"/>
      <c r="S73" s="176"/>
      <c r="T73" s="176"/>
      <c r="U73" s="176"/>
      <c r="V73" s="176"/>
      <c r="W73" s="176"/>
      <c r="X73" s="177"/>
      <c r="Y73" s="806"/>
      <c r="Z73" s="807"/>
      <c r="AA73" s="808"/>
      <c r="AB73" s="173" t="s">
        <v>11</v>
      </c>
      <c r="AC73" s="176"/>
      <c r="AD73" s="177"/>
      <c r="AE73" s="335" t="s">
        <v>387</v>
      </c>
      <c r="AF73" s="335"/>
      <c r="AG73" s="335"/>
      <c r="AH73" s="335"/>
      <c r="AI73" s="335" t="s">
        <v>409</v>
      </c>
      <c r="AJ73" s="335"/>
      <c r="AK73" s="335"/>
      <c r="AL73" s="335"/>
      <c r="AM73" s="335" t="s">
        <v>506</v>
      </c>
      <c r="AN73" s="335"/>
      <c r="AO73" s="335"/>
      <c r="AP73" s="335"/>
      <c r="AQ73" s="173" t="s">
        <v>232</v>
      </c>
      <c r="AR73" s="176"/>
      <c r="AS73" s="176"/>
      <c r="AT73" s="177"/>
      <c r="AU73" s="273" t="s">
        <v>134</v>
      </c>
      <c r="AV73" s="178"/>
      <c r="AW73" s="178"/>
      <c r="AX73" s="179"/>
      <c r="AY73">
        <f>COUNTA($H$75)</f>
        <v>0</v>
      </c>
    </row>
    <row r="74" spans="1:51" ht="18.75" hidden="1" customHeight="1" x14ac:dyDescent="0.15">
      <c r="A74" s="836"/>
      <c r="B74" s="837"/>
      <c r="C74" s="837"/>
      <c r="D74" s="837"/>
      <c r="E74" s="837"/>
      <c r="F74" s="838"/>
      <c r="G74" s="805"/>
      <c r="H74" s="181"/>
      <c r="I74" s="181"/>
      <c r="J74" s="181"/>
      <c r="K74" s="181"/>
      <c r="L74" s="181"/>
      <c r="M74" s="181"/>
      <c r="N74" s="181"/>
      <c r="O74" s="182"/>
      <c r="P74" s="175"/>
      <c r="Q74" s="181"/>
      <c r="R74" s="181"/>
      <c r="S74" s="181"/>
      <c r="T74" s="181"/>
      <c r="U74" s="181"/>
      <c r="V74" s="181"/>
      <c r="W74" s="181"/>
      <c r="X74" s="182"/>
      <c r="Y74" s="283"/>
      <c r="Z74" s="284"/>
      <c r="AA74" s="285"/>
      <c r="AB74" s="175"/>
      <c r="AC74" s="181"/>
      <c r="AD74" s="182"/>
      <c r="AE74" s="335"/>
      <c r="AF74" s="335"/>
      <c r="AG74" s="335"/>
      <c r="AH74" s="335"/>
      <c r="AI74" s="335"/>
      <c r="AJ74" s="335"/>
      <c r="AK74" s="335"/>
      <c r="AL74" s="335"/>
      <c r="AM74" s="335"/>
      <c r="AN74" s="335"/>
      <c r="AO74" s="335"/>
      <c r="AP74" s="335"/>
      <c r="AQ74" s="231"/>
      <c r="AR74" s="180"/>
      <c r="AS74" s="181" t="s">
        <v>233</v>
      </c>
      <c r="AT74" s="182"/>
      <c r="AU74" s="231"/>
      <c r="AV74" s="180"/>
      <c r="AW74" s="181" t="s">
        <v>179</v>
      </c>
      <c r="AX74" s="188"/>
      <c r="AY74">
        <f>$AY$73</f>
        <v>0</v>
      </c>
    </row>
    <row r="75" spans="1:51" ht="23.25" hidden="1" customHeight="1" x14ac:dyDescent="0.15">
      <c r="A75" s="836"/>
      <c r="B75" s="837"/>
      <c r="C75" s="837"/>
      <c r="D75" s="837"/>
      <c r="E75" s="837"/>
      <c r="F75" s="838"/>
      <c r="G75" s="779" t="s">
        <v>234</v>
      </c>
      <c r="H75" s="199"/>
      <c r="I75" s="199"/>
      <c r="J75" s="199"/>
      <c r="K75" s="199"/>
      <c r="L75" s="199"/>
      <c r="M75" s="199"/>
      <c r="N75" s="199"/>
      <c r="O75" s="233"/>
      <c r="P75" s="199"/>
      <c r="Q75" s="199"/>
      <c r="R75" s="199"/>
      <c r="S75" s="199"/>
      <c r="T75" s="199"/>
      <c r="U75" s="199"/>
      <c r="V75" s="199"/>
      <c r="W75" s="199"/>
      <c r="X75" s="233"/>
      <c r="Y75" s="184" t="s">
        <v>12</v>
      </c>
      <c r="Z75" s="185"/>
      <c r="AA75" s="186"/>
      <c r="AB75" s="187"/>
      <c r="AC75" s="187"/>
      <c r="AD75" s="187"/>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16" t="s">
        <v>54</v>
      </c>
      <c r="Z76" s="161"/>
      <c r="AA76" s="162"/>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202"/>
      <c r="I77" s="202"/>
      <c r="J77" s="202"/>
      <c r="K77" s="202"/>
      <c r="L77" s="202"/>
      <c r="M77" s="202"/>
      <c r="N77" s="202"/>
      <c r="O77" s="238"/>
      <c r="P77" s="235"/>
      <c r="Q77" s="235"/>
      <c r="R77" s="235"/>
      <c r="S77" s="235"/>
      <c r="T77" s="235"/>
      <c r="U77" s="235"/>
      <c r="V77" s="235"/>
      <c r="W77" s="235"/>
      <c r="X77" s="236"/>
      <c r="Y77" s="173" t="s">
        <v>13</v>
      </c>
      <c r="Z77" s="176"/>
      <c r="AA77" s="177"/>
      <c r="AB77" s="217" t="s">
        <v>14</v>
      </c>
      <c r="AC77" s="217"/>
      <c r="AD77" s="217"/>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380</v>
      </c>
      <c r="B78" s="912"/>
      <c r="C78" s="912"/>
      <c r="D78" s="912"/>
      <c r="E78" s="909" t="s">
        <v>326</v>
      </c>
      <c r="F78" s="910"/>
      <c r="G78" s="54" t="s">
        <v>235</v>
      </c>
      <c r="H78" s="790"/>
      <c r="I78" s="245"/>
      <c r="J78" s="245"/>
      <c r="K78" s="245"/>
      <c r="L78" s="245"/>
      <c r="M78" s="245"/>
      <c r="N78" s="245"/>
      <c r="O78" s="791"/>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thickBot="1" x14ac:dyDescent="0.2">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9" t="s">
        <v>342</v>
      </c>
      <c r="AP79" s="130"/>
      <c r="AQ79" s="130"/>
      <c r="AR79" s="76"/>
      <c r="AS79" s="129"/>
      <c r="AT79" s="130"/>
      <c r="AU79" s="130"/>
      <c r="AV79" s="130"/>
      <c r="AW79" s="130"/>
      <c r="AX79" s="131"/>
      <c r="AY79">
        <f>COUNTIF($AR$79,"☑")</f>
        <v>0</v>
      </c>
    </row>
    <row r="80" spans="1:51" ht="18.75" hidden="1" customHeight="1" x14ac:dyDescent="0.15">
      <c r="A80" s="518" t="s">
        <v>147</v>
      </c>
      <c r="B80" s="842" t="s">
        <v>339</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697</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9"/>
      <c r="B81" s="845"/>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5"/>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5"/>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6"/>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2"/>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2" t="s">
        <v>61</v>
      </c>
      <c r="H85" s="777"/>
      <c r="I85" s="777"/>
      <c r="J85" s="777"/>
      <c r="K85" s="777"/>
      <c r="L85" s="777"/>
      <c r="M85" s="777"/>
      <c r="N85" s="777"/>
      <c r="O85" s="778"/>
      <c r="P85" s="776" t="s">
        <v>63</v>
      </c>
      <c r="Q85" s="777"/>
      <c r="R85" s="777"/>
      <c r="S85" s="777"/>
      <c r="T85" s="777"/>
      <c r="U85" s="777"/>
      <c r="V85" s="777"/>
      <c r="W85" s="777"/>
      <c r="X85" s="778"/>
      <c r="Y85" s="208"/>
      <c r="Z85" s="209"/>
      <c r="AA85" s="210"/>
      <c r="AB85" s="457" t="s">
        <v>11</v>
      </c>
      <c r="AC85" s="458"/>
      <c r="AD85" s="459"/>
      <c r="AE85" s="335" t="s">
        <v>387</v>
      </c>
      <c r="AF85" s="335"/>
      <c r="AG85" s="335"/>
      <c r="AH85" s="335"/>
      <c r="AI85" s="335" t="s">
        <v>409</v>
      </c>
      <c r="AJ85" s="335"/>
      <c r="AK85" s="335"/>
      <c r="AL85" s="335"/>
      <c r="AM85" s="335" t="s">
        <v>506</v>
      </c>
      <c r="AN85" s="335"/>
      <c r="AO85" s="335"/>
      <c r="AP85" s="335"/>
      <c r="AQ85" s="173" t="s">
        <v>232</v>
      </c>
      <c r="AR85" s="176"/>
      <c r="AS85" s="176"/>
      <c r="AT85" s="177"/>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8"/>
      <c r="Z86" s="209"/>
      <c r="AA86" s="210"/>
      <c r="AB86" s="332"/>
      <c r="AC86" s="333"/>
      <c r="AD86" s="334"/>
      <c r="AE86" s="335"/>
      <c r="AF86" s="335"/>
      <c r="AG86" s="335"/>
      <c r="AH86" s="335"/>
      <c r="AI86" s="335"/>
      <c r="AJ86" s="335"/>
      <c r="AK86" s="335"/>
      <c r="AL86" s="335"/>
      <c r="AM86" s="335"/>
      <c r="AN86" s="335"/>
      <c r="AO86" s="335"/>
      <c r="AP86" s="335"/>
      <c r="AQ86" s="270"/>
      <c r="AR86" s="271"/>
      <c r="AS86" s="181" t="s">
        <v>233</v>
      </c>
      <c r="AT86" s="18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9"/>
      <c r="I87" s="199"/>
      <c r="J87" s="199"/>
      <c r="K87" s="199"/>
      <c r="L87" s="199"/>
      <c r="M87" s="199"/>
      <c r="N87" s="199"/>
      <c r="O87" s="233"/>
      <c r="P87" s="199"/>
      <c r="Q87" s="797"/>
      <c r="R87" s="797"/>
      <c r="S87" s="797"/>
      <c r="T87" s="797"/>
      <c r="U87" s="797"/>
      <c r="V87" s="797"/>
      <c r="W87" s="797"/>
      <c r="X87" s="798"/>
      <c r="Y87" s="753" t="s">
        <v>62</v>
      </c>
      <c r="Z87" s="754"/>
      <c r="AA87" s="755"/>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799"/>
      <c r="Q88" s="799"/>
      <c r="R88" s="799"/>
      <c r="S88" s="799"/>
      <c r="T88" s="799"/>
      <c r="U88" s="799"/>
      <c r="V88" s="799"/>
      <c r="W88" s="799"/>
      <c r="X88" s="800"/>
      <c r="Y88" s="730" t="s">
        <v>54</v>
      </c>
      <c r="Z88" s="731"/>
      <c r="AA88" s="732"/>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7"/>
      <c r="H89" s="202"/>
      <c r="I89" s="202"/>
      <c r="J89" s="202"/>
      <c r="K89" s="202"/>
      <c r="L89" s="202"/>
      <c r="M89" s="202"/>
      <c r="N89" s="202"/>
      <c r="O89" s="238"/>
      <c r="P89" s="304"/>
      <c r="Q89" s="304"/>
      <c r="R89" s="304"/>
      <c r="S89" s="304"/>
      <c r="T89" s="304"/>
      <c r="U89" s="304"/>
      <c r="V89" s="304"/>
      <c r="W89" s="304"/>
      <c r="X89" s="801"/>
      <c r="Y89" s="730" t="s">
        <v>13</v>
      </c>
      <c r="Z89" s="731"/>
      <c r="AA89" s="732"/>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2" t="s">
        <v>61</v>
      </c>
      <c r="H90" s="777"/>
      <c r="I90" s="777"/>
      <c r="J90" s="777"/>
      <c r="K90" s="777"/>
      <c r="L90" s="777"/>
      <c r="M90" s="777"/>
      <c r="N90" s="777"/>
      <c r="O90" s="778"/>
      <c r="P90" s="776" t="s">
        <v>63</v>
      </c>
      <c r="Q90" s="777"/>
      <c r="R90" s="777"/>
      <c r="S90" s="777"/>
      <c r="T90" s="777"/>
      <c r="U90" s="777"/>
      <c r="V90" s="777"/>
      <c r="W90" s="777"/>
      <c r="X90" s="778"/>
      <c r="Y90" s="208"/>
      <c r="Z90" s="209"/>
      <c r="AA90" s="210"/>
      <c r="AB90" s="457" t="s">
        <v>11</v>
      </c>
      <c r="AC90" s="458"/>
      <c r="AD90" s="459"/>
      <c r="AE90" s="335" t="s">
        <v>387</v>
      </c>
      <c r="AF90" s="335"/>
      <c r="AG90" s="335"/>
      <c r="AH90" s="335"/>
      <c r="AI90" s="335" t="s">
        <v>409</v>
      </c>
      <c r="AJ90" s="335"/>
      <c r="AK90" s="335"/>
      <c r="AL90" s="335"/>
      <c r="AM90" s="335" t="s">
        <v>506</v>
      </c>
      <c r="AN90" s="335"/>
      <c r="AO90" s="335"/>
      <c r="AP90" s="335"/>
      <c r="AQ90" s="173" t="s">
        <v>232</v>
      </c>
      <c r="AR90" s="176"/>
      <c r="AS90" s="176"/>
      <c r="AT90" s="177"/>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8"/>
      <c r="Z91" s="209"/>
      <c r="AA91" s="210"/>
      <c r="AB91" s="332"/>
      <c r="AC91" s="333"/>
      <c r="AD91" s="334"/>
      <c r="AE91" s="335"/>
      <c r="AF91" s="335"/>
      <c r="AG91" s="335"/>
      <c r="AH91" s="335"/>
      <c r="AI91" s="335"/>
      <c r="AJ91" s="335"/>
      <c r="AK91" s="335"/>
      <c r="AL91" s="335"/>
      <c r="AM91" s="335"/>
      <c r="AN91" s="335"/>
      <c r="AO91" s="335"/>
      <c r="AP91" s="335"/>
      <c r="AQ91" s="270"/>
      <c r="AR91" s="271"/>
      <c r="AS91" s="181" t="s">
        <v>233</v>
      </c>
      <c r="AT91" s="18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9"/>
      <c r="I92" s="199"/>
      <c r="J92" s="199"/>
      <c r="K92" s="199"/>
      <c r="L92" s="199"/>
      <c r="M92" s="199"/>
      <c r="N92" s="199"/>
      <c r="O92" s="233"/>
      <c r="P92" s="199"/>
      <c r="Q92" s="797"/>
      <c r="R92" s="797"/>
      <c r="S92" s="797"/>
      <c r="T92" s="797"/>
      <c r="U92" s="797"/>
      <c r="V92" s="797"/>
      <c r="W92" s="797"/>
      <c r="X92" s="798"/>
      <c r="Y92" s="753" t="s">
        <v>62</v>
      </c>
      <c r="Z92" s="754"/>
      <c r="AA92" s="755"/>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799"/>
      <c r="Q93" s="799"/>
      <c r="R93" s="799"/>
      <c r="S93" s="799"/>
      <c r="T93" s="799"/>
      <c r="U93" s="799"/>
      <c r="V93" s="799"/>
      <c r="W93" s="799"/>
      <c r="X93" s="800"/>
      <c r="Y93" s="730" t="s">
        <v>54</v>
      </c>
      <c r="Z93" s="731"/>
      <c r="AA93" s="732"/>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202"/>
      <c r="I94" s="202"/>
      <c r="J94" s="202"/>
      <c r="K94" s="202"/>
      <c r="L94" s="202"/>
      <c r="M94" s="202"/>
      <c r="N94" s="202"/>
      <c r="O94" s="238"/>
      <c r="P94" s="304"/>
      <c r="Q94" s="304"/>
      <c r="R94" s="304"/>
      <c r="S94" s="304"/>
      <c r="T94" s="304"/>
      <c r="U94" s="304"/>
      <c r="V94" s="304"/>
      <c r="W94" s="304"/>
      <c r="X94" s="801"/>
      <c r="Y94" s="730" t="s">
        <v>13</v>
      </c>
      <c r="Z94" s="731"/>
      <c r="AA94" s="732"/>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2" t="s">
        <v>61</v>
      </c>
      <c r="H95" s="777"/>
      <c r="I95" s="777"/>
      <c r="J95" s="777"/>
      <c r="K95" s="777"/>
      <c r="L95" s="777"/>
      <c r="M95" s="777"/>
      <c r="N95" s="777"/>
      <c r="O95" s="778"/>
      <c r="P95" s="776" t="s">
        <v>63</v>
      </c>
      <c r="Q95" s="777"/>
      <c r="R95" s="777"/>
      <c r="S95" s="777"/>
      <c r="T95" s="777"/>
      <c r="U95" s="777"/>
      <c r="V95" s="777"/>
      <c r="W95" s="777"/>
      <c r="X95" s="778"/>
      <c r="Y95" s="208"/>
      <c r="Z95" s="209"/>
      <c r="AA95" s="210"/>
      <c r="AB95" s="457" t="s">
        <v>11</v>
      </c>
      <c r="AC95" s="458"/>
      <c r="AD95" s="459"/>
      <c r="AE95" s="335" t="s">
        <v>387</v>
      </c>
      <c r="AF95" s="335"/>
      <c r="AG95" s="335"/>
      <c r="AH95" s="335"/>
      <c r="AI95" s="335" t="s">
        <v>409</v>
      </c>
      <c r="AJ95" s="335"/>
      <c r="AK95" s="335"/>
      <c r="AL95" s="335"/>
      <c r="AM95" s="335" t="s">
        <v>506</v>
      </c>
      <c r="AN95" s="335"/>
      <c r="AO95" s="335"/>
      <c r="AP95" s="335"/>
      <c r="AQ95" s="173" t="s">
        <v>232</v>
      </c>
      <c r="AR95" s="176"/>
      <c r="AS95" s="176"/>
      <c r="AT95" s="177"/>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8"/>
      <c r="Z96" s="209"/>
      <c r="AA96" s="210"/>
      <c r="AB96" s="332"/>
      <c r="AC96" s="333"/>
      <c r="AD96" s="334"/>
      <c r="AE96" s="335"/>
      <c r="AF96" s="335"/>
      <c r="AG96" s="335"/>
      <c r="AH96" s="335"/>
      <c r="AI96" s="335"/>
      <c r="AJ96" s="335"/>
      <c r="AK96" s="335"/>
      <c r="AL96" s="335"/>
      <c r="AM96" s="335"/>
      <c r="AN96" s="335"/>
      <c r="AO96" s="335"/>
      <c r="AP96" s="335"/>
      <c r="AQ96" s="270"/>
      <c r="AR96" s="271"/>
      <c r="AS96" s="181" t="s">
        <v>233</v>
      </c>
      <c r="AT96" s="182"/>
      <c r="AU96" s="271"/>
      <c r="AV96" s="271"/>
      <c r="AW96" s="375" t="s">
        <v>179</v>
      </c>
      <c r="AX96" s="376"/>
      <c r="AY96">
        <f>$AY$95</f>
        <v>0</v>
      </c>
    </row>
    <row r="97" spans="1:60" ht="23.25" hidden="1" customHeight="1" x14ac:dyDescent="0.15">
      <c r="A97" s="519"/>
      <c r="B97" s="551"/>
      <c r="C97" s="551"/>
      <c r="D97" s="551"/>
      <c r="E97" s="551"/>
      <c r="F97" s="552"/>
      <c r="G97" s="232"/>
      <c r="H97" s="199"/>
      <c r="I97" s="199"/>
      <c r="J97" s="199"/>
      <c r="K97" s="199"/>
      <c r="L97" s="199"/>
      <c r="M97" s="199"/>
      <c r="N97" s="199"/>
      <c r="O97" s="233"/>
      <c r="P97" s="199"/>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9" t="s">
        <v>13</v>
      </c>
      <c r="Z99" s="480"/>
      <c r="AA99" s="481"/>
      <c r="AB99" s="461" t="s">
        <v>14</v>
      </c>
      <c r="AC99" s="462"/>
      <c r="AD99" s="463"/>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349</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4"/>
      <c r="Z100" s="465"/>
      <c r="AA100" s="466"/>
      <c r="AB100" s="853" t="s">
        <v>11</v>
      </c>
      <c r="AC100" s="853"/>
      <c r="AD100" s="853"/>
      <c r="AE100" s="819" t="s">
        <v>387</v>
      </c>
      <c r="AF100" s="820"/>
      <c r="AG100" s="820"/>
      <c r="AH100" s="821"/>
      <c r="AI100" s="819" t="s">
        <v>409</v>
      </c>
      <c r="AJ100" s="820"/>
      <c r="AK100" s="820"/>
      <c r="AL100" s="821"/>
      <c r="AM100" s="819" t="s">
        <v>506</v>
      </c>
      <c r="AN100" s="820"/>
      <c r="AO100" s="820"/>
      <c r="AP100" s="821"/>
      <c r="AQ100" s="925" t="s">
        <v>414</v>
      </c>
      <c r="AR100" s="926"/>
      <c r="AS100" s="926"/>
      <c r="AT100" s="927"/>
      <c r="AU100" s="925" t="s">
        <v>538</v>
      </c>
      <c r="AV100" s="926"/>
      <c r="AW100" s="926"/>
      <c r="AX100" s="928"/>
    </row>
    <row r="101" spans="1:60" ht="23.25" customHeight="1" x14ac:dyDescent="0.15">
      <c r="A101" s="490"/>
      <c r="B101" s="491"/>
      <c r="C101" s="491"/>
      <c r="D101" s="491"/>
      <c r="E101" s="491"/>
      <c r="F101" s="492"/>
      <c r="G101" s="199" t="s">
        <v>729</v>
      </c>
      <c r="H101" s="199"/>
      <c r="I101" s="199"/>
      <c r="J101" s="199"/>
      <c r="K101" s="199"/>
      <c r="L101" s="199"/>
      <c r="M101" s="199"/>
      <c r="N101" s="199"/>
      <c r="O101" s="199"/>
      <c r="P101" s="199"/>
      <c r="Q101" s="199"/>
      <c r="R101" s="199"/>
      <c r="S101" s="199"/>
      <c r="T101" s="199"/>
      <c r="U101" s="199"/>
      <c r="V101" s="199"/>
      <c r="W101" s="199"/>
      <c r="X101" s="233"/>
      <c r="Y101" s="811" t="s">
        <v>55</v>
      </c>
      <c r="Z101" s="716"/>
      <c r="AA101" s="717"/>
      <c r="AB101" s="550" t="s">
        <v>727</v>
      </c>
      <c r="AC101" s="550"/>
      <c r="AD101" s="550"/>
      <c r="AE101" s="358">
        <v>3</v>
      </c>
      <c r="AF101" s="358"/>
      <c r="AG101" s="358"/>
      <c r="AH101" s="358"/>
      <c r="AI101" s="358">
        <v>5</v>
      </c>
      <c r="AJ101" s="358"/>
      <c r="AK101" s="358"/>
      <c r="AL101" s="358"/>
      <c r="AM101" s="358">
        <v>5</v>
      </c>
      <c r="AN101" s="358"/>
      <c r="AO101" s="358"/>
      <c r="AP101" s="358"/>
      <c r="AQ101" s="358" t="s">
        <v>712</v>
      </c>
      <c r="AR101" s="358"/>
      <c r="AS101" s="358"/>
      <c r="AT101" s="358"/>
      <c r="AU101" s="363" t="s">
        <v>403</v>
      </c>
      <c r="AV101" s="364"/>
      <c r="AW101" s="364"/>
      <c r="AX101" s="365"/>
    </row>
    <row r="102" spans="1:60" ht="23.25" customHeight="1" x14ac:dyDescent="0.15">
      <c r="A102" s="493"/>
      <c r="B102" s="494"/>
      <c r="C102" s="494"/>
      <c r="D102" s="494"/>
      <c r="E102" s="494"/>
      <c r="F102" s="495"/>
      <c r="G102" s="202"/>
      <c r="H102" s="202"/>
      <c r="I102" s="202"/>
      <c r="J102" s="202"/>
      <c r="K102" s="202"/>
      <c r="L102" s="202"/>
      <c r="M102" s="202"/>
      <c r="N102" s="202"/>
      <c r="O102" s="202"/>
      <c r="P102" s="202"/>
      <c r="Q102" s="202"/>
      <c r="R102" s="202"/>
      <c r="S102" s="202"/>
      <c r="T102" s="202"/>
      <c r="U102" s="202"/>
      <c r="V102" s="202"/>
      <c r="W102" s="202"/>
      <c r="X102" s="238"/>
      <c r="Y102" s="473" t="s">
        <v>56</v>
      </c>
      <c r="Z102" s="340"/>
      <c r="AA102" s="341"/>
      <c r="AB102" s="550" t="s">
        <v>727</v>
      </c>
      <c r="AC102" s="550"/>
      <c r="AD102" s="550"/>
      <c r="AE102" s="358">
        <v>3</v>
      </c>
      <c r="AF102" s="358"/>
      <c r="AG102" s="358"/>
      <c r="AH102" s="358"/>
      <c r="AI102" s="358">
        <v>5</v>
      </c>
      <c r="AJ102" s="358"/>
      <c r="AK102" s="358"/>
      <c r="AL102" s="358"/>
      <c r="AM102" s="358">
        <v>5</v>
      </c>
      <c r="AN102" s="358"/>
      <c r="AO102" s="358"/>
      <c r="AP102" s="358"/>
      <c r="AQ102" s="358">
        <v>1</v>
      </c>
      <c r="AR102" s="358"/>
      <c r="AS102" s="358"/>
      <c r="AT102" s="358"/>
      <c r="AU102" s="371">
        <v>1</v>
      </c>
      <c r="AV102" s="372"/>
      <c r="AW102" s="372"/>
      <c r="AX102" s="929"/>
    </row>
    <row r="103" spans="1:60" ht="31.5" hidden="1" customHeight="1" x14ac:dyDescent="0.15">
      <c r="A103" s="487" t="s">
        <v>349</v>
      </c>
      <c r="B103" s="488"/>
      <c r="C103" s="488"/>
      <c r="D103" s="488"/>
      <c r="E103" s="488"/>
      <c r="F103" s="489"/>
      <c r="G103" s="731" t="s">
        <v>60</v>
      </c>
      <c r="H103" s="731"/>
      <c r="I103" s="731"/>
      <c r="J103" s="731"/>
      <c r="K103" s="731"/>
      <c r="L103" s="731"/>
      <c r="M103" s="731"/>
      <c r="N103" s="731"/>
      <c r="O103" s="731"/>
      <c r="P103" s="731"/>
      <c r="Q103" s="731"/>
      <c r="R103" s="731"/>
      <c r="S103" s="731"/>
      <c r="T103" s="731"/>
      <c r="U103" s="731"/>
      <c r="V103" s="731"/>
      <c r="W103" s="731"/>
      <c r="X103" s="732"/>
      <c r="Y103" s="467"/>
      <c r="Z103" s="468"/>
      <c r="AA103" s="469"/>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15">
      <c r="A104" s="490"/>
      <c r="B104" s="491"/>
      <c r="C104" s="491"/>
      <c r="D104" s="491"/>
      <c r="E104" s="491"/>
      <c r="F104" s="492"/>
      <c r="G104" s="199"/>
      <c r="H104" s="199"/>
      <c r="I104" s="199"/>
      <c r="J104" s="199"/>
      <c r="K104" s="199"/>
      <c r="L104" s="199"/>
      <c r="M104" s="199"/>
      <c r="N104" s="199"/>
      <c r="O104" s="199"/>
      <c r="P104" s="199"/>
      <c r="Q104" s="199"/>
      <c r="R104" s="199"/>
      <c r="S104" s="199"/>
      <c r="T104" s="199"/>
      <c r="U104" s="199"/>
      <c r="V104" s="199"/>
      <c r="W104" s="199"/>
      <c r="X104" s="233"/>
      <c r="Y104" s="476" t="s">
        <v>55</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3"/>
      <c r="B105" s="494"/>
      <c r="C105" s="494"/>
      <c r="D105" s="494"/>
      <c r="E105" s="494"/>
      <c r="F105" s="495"/>
      <c r="G105" s="202"/>
      <c r="H105" s="202"/>
      <c r="I105" s="202"/>
      <c r="J105" s="202"/>
      <c r="K105" s="202"/>
      <c r="L105" s="202"/>
      <c r="M105" s="202"/>
      <c r="N105" s="202"/>
      <c r="O105" s="202"/>
      <c r="P105" s="202"/>
      <c r="Q105" s="202"/>
      <c r="R105" s="202"/>
      <c r="S105" s="202"/>
      <c r="T105" s="202"/>
      <c r="U105" s="202"/>
      <c r="V105" s="202"/>
      <c r="W105" s="202"/>
      <c r="X105" s="238"/>
      <c r="Y105" s="473" t="s">
        <v>56</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7" t="s">
        <v>349</v>
      </c>
      <c r="B106" s="488"/>
      <c r="C106" s="488"/>
      <c r="D106" s="488"/>
      <c r="E106" s="488"/>
      <c r="F106" s="489"/>
      <c r="G106" s="731" t="s">
        <v>60</v>
      </c>
      <c r="H106" s="731"/>
      <c r="I106" s="731"/>
      <c r="J106" s="731"/>
      <c r="K106" s="731"/>
      <c r="L106" s="731"/>
      <c r="M106" s="731"/>
      <c r="N106" s="731"/>
      <c r="O106" s="731"/>
      <c r="P106" s="731"/>
      <c r="Q106" s="731"/>
      <c r="R106" s="731"/>
      <c r="S106" s="731"/>
      <c r="T106" s="731"/>
      <c r="U106" s="731"/>
      <c r="V106" s="731"/>
      <c r="W106" s="731"/>
      <c r="X106" s="732"/>
      <c r="Y106" s="467"/>
      <c r="Z106" s="468"/>
      <c r="AA106" s="469"/>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490"/>
      <c r="B107" s="491"/>
      <c r="C107" s="491"/>
      <c r="D107" s="491"/>
      <c r="E107" s="491"/>
      <c r="F107" s="492"/>
      <c r="G107" s="199"/>
      <c r="H107" s="199"/>
      <c r="I107" s="199"/>
      <c r="J107" s="199"/>
      <c r="K107" s="199"/>
      <c r="L107" s="199"/>
      <c r="M107" s="199"/>
      <c r="N107" s="199"/>
      <c r="O107" s="199"/>
      <c r="P107" s="199"/>
      <c r="Q107" s="199"/>
      <c r="R107" s="199"/>
      <c r="S107" s="199"/>
      <c r="T107" s="199"/>
      <c r="U107" s="199"/>
      <c r="V107" s="199"/>
      <c r="W107" s="199"/>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202"/>
      <c r="H108" s="202"/>
      <c r="I108" s="202"/>
      <c r="J108" s="202"/>
      <c r="K108" s="202"/>
      <c r="L108" s="202"/>
      <c r="M108" s="202"/>
      <c r="N108" s="202"/>
      <c r="O108" s="202"/>
      <c r="P108" s="202"/>
      <c r="Q108" s="202"/>
      <c r="R108" s="202"/>
      <c r="S108" s="202"/>
      <c r="T108" s="202"/>
      <c r="U108" s="202"/>
      <c r="V108" s="202"/>
      <c r="W108" s="202"/>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349</v>
      </c>
      <c r="B109" s="488"/>
      <c r="C109" s="488"/>
      <c r="D109" s="488"/>
      <c r="E109" s="488"/>
      <c r="F109" s="489"/>
      <c r="G109" s="731" t="s">
        <v>60</v>
      </c>
      <c r="H109" s="731"/>
      <c r="I109" s="731"/>
      <c r="J109" s="731"/>
      <c r="K109" s="731"/>
      <c r="L109" s="731"/>
      <c r="M109" s="731"/>
      <c r="N109" s="731"/>
      <c r="O109" s="731"/>
      <c r="P109" s="731"/>
      <c r="Q109" s="731"/>
      <c r="R109" s="731"/>
      <c r="S109" s="731"/>
      <c r="T109" s="731"/>
      <c r="U109" s="731"/>
      <c r="V109" s="731"/>
      <c r="W109" s="731"/>
      <c r="X109" s="732"/>
      <c r="Y109" s="467"/>
      <c r="Z109" s="468"/>
      <c r="AA109" s="469"/>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90"/>
      <c r="B110" s="491"/>
      <c r="C110" s="491"/>
      <c r="D110" s="491"/>
      <c r="E110" s="491"/>
      <c r="F110" s="492"/>
      <c r="G110" s="199"/>
      <c r="H110" s="199"/>
      <c r="I110" s="199"/>
      <c r="J110" s="199"/>
      <c r="K110" s="199"/>
      <c r="L110" s="199"/>
      <c r="M110" s="199"/>
      <c r="N110" s="199"/>
      <c r="O110" s="199"/>
      <c r="P110" s="199"/>
      <c r="Q110" s="199"/>
      <c r="R110" s="199"/>
      <c r="S110" s="199"/>
      <c r="T110" s="199"/>
      <c r="U110" s="199"/>
      <c r="V110" s="199"/>
      <c r="W110" s="199"/>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202"/>
      <c r="H111" s="202"/>
      <c r="I111" s="202"/>
      <c r="J111" s="202"/>
      <c r="K111" s="202"/>
      <c r="L111" s="202"/>
      <c r="M111" s="202"/>
      <c r="N111" s="202"/>
      <c r="O111" s="202"/>
      <c r="P111" s="202"/>
      <c r="Q111" s="202"/>
      <c r="R111" s="202"/>
      <c r="S111" s="202"/>
      <c r="T111" s="202"/>
      <c r="U111" s="202"/>
      <c r="V111" s="202"/>
      <c r="W111" s="202"/>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349</v>
      </c>
      <c r="B112" s="488"/>
      <c r="C112" s="488"/>
      <c r="D112" s="488"/>
      <c r="E112" s="488"/>
      <c r="F112" s="489"/>
      <c r="G112" s="731" t="s">
        <v>60</v>
      </c>
      <c r="H112" s="731"/>
      <c r="I112" s="731"/>
      <c r="J112" s="731"/>
      <c r="K112" s="731"/>
      <c r="L112" s="731"/>
      <c r="M112" s="731"/>
      <c r="N112" s="731"/>
      <c r="O112" s="731"/>
      <c r="P112" s="731"/>
      <c r="Q112" s="731"/>
      <c r="R112" s="731"/>
      <c r="S112" s="731"/>
      <c r="T112" s="731"/>
      <c r="U112" s="731"/>
      <c r="V112" s="731"/>
      <c r="W112" s="731"/>
      <c r="X112" s="732"/>
      <c r="Y112" s="467"/>
      <c r="Z112" s="468"/>
      <c r="AA112" s="469"/>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90"/>
      <c r="B113" s="491"/>
      <c r="C113" s="491"/>
      <c r="D113" s="491"/>
      <c r="E113" s="491"/>
      <c r="F113" s="492"/>
      <c r="G113" s="199"/>
      <c r="H113" s="199"/>
      <c r="I113" s="199"/>
      <c r="J113" s="199"/>
      <c r="K113" s="199"/>
      <c r="L113" s="199"/>
      <c r="M113" s="199"/>
      <c r="N113" s="199"/>
      <c r="O113" s="199"/>
      <c r="P113" s="199"/>
      <c r="Q113" s="199"/>
      <c r="R113" s="199"/>
      <c r="S113" s="199"/>
      <c r="T113" s="199"/>
      <c r="U113" s="199"/>
      <c r="V113" s="199"/>
      <c r="W113" s="199"/>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3"/>
      <c r="B114" s="494"/>
      <c r="C114" s="494"/>
      <c r="D114" s="494"/>
      <c r="E114" s="494"/>
      <c r="F114" s="495"/>
      <c r="G114" s="202"/>
      <c r="H114" s="202"/>
      <c r="I114" s="202"/>
      <c r="J114" s="202"/>
      <c r="K114" s="202"/>
      <c r="L114" s="202"/>
      <c r="M114" s="202"/>
      <c r="N114" s="202"/>
      <c r="O114" s="202"/>
      <c r="P114" s="202"/>
      <c r="Q114" s="202"/>
      <c r="R114" s="202"/>
      <c r="S114" s="202"/>
      <c r="T114" s="202"/>
      <c r="U114" s="202"/>
      <c r="V114" s="202"/>
      <c r="W114" s="202"/>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t="s">
        <v>712</v>
      </c>
      <c r="AF116" s="358"/>
      <c r="AG116" s="358"/>
      <c r="AH116" s="358"/>
      <c r="AI116" s="358" t="s">
        <v>712</v>
      </c>
      <c r="AJ116" s="358"/>
      <c r="AK116" s="358"/>
      <c r="AL116" s="358"/>
      <c r="AM116" s="358" t="s">
        <v>712</v>
      </c>
      <c r="AN116" s="358"/>
      <c r="AO116" s="358"/>
      <c r="AP116" s="358"/>
      <c r="AQ116" s="363" t="s">
        <v>823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723</v>
      </c>
      <c r="AF117" s="306"/>
      <c r="AG117" s="306"/>
      <c r="AH117" s="306"/>
      <c r="AI117" s="306" t="s">
        <v>723</v>
      </c>
      <c r="AJ117" s="306"/>
      <c r="AK117" s="306"/>
      <c r="AL117" s="306"/>
      <c r="AM117" s="306" t="s">
        <v>723</v>
      </c>
      <c r="AN117" s="306"/>
      <c r="AO117" s="306"/>
      <c r="AP117" s="306"/>
      <c r="AQ117" s="306" t="s">
        <v>823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733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402</v>
      </c>
      <c r="B130" s="990"/>
      <c r="C130" s="989" t="s">
        <v>236</v>
      </c>
      <c r="D130" s="990"/>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173" t="s">
        <v>387</v>
      </c>
      <c r="AF132" s="176"/>
      <c r="AG132" s="176"/>
      <c r="AH132" s="177"/>
      <c r="AI132" s="173" t="s">
        <v>409</v>
      </c>
      <c r="AJ132" s="176"/>
      <c r="AK132" s="176"/>
      <c r="AL132" s="177"/>
      <c r="AM132" s="173" t="s">
        <v>696</v>
      </c>
      <c r="AN132" s="176"/>
      <c r="AO132" s="176"/>
      <c r="AP132" s="177"/>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7"/>
      <c r="H133" s="181"/>
      <c r="I133" s="181"/>
      <c r="J133" s="181"/>
      <c r="K133" s="181"/>
      <c r="L133" s="181"/>
      <c r="M133" s="181"/>
      <c r="N133" s="181"/>
      <c r="O133" s="181"/>
      <c r="P133" s="181"/>
      <c r="Q133" s="181"/>
      <c r="R133" s="181"/>
      <c r="S133" s="181"/>
      <c r="T133" s="181"/>
      <c r="U133" s="181"/>
      <c r="V133" s="181"/>
      <c r="W133" s="181"/>
      <c r="X133" s="182"/>
      <c r="Y133" s="208"/>
      <c r="Z133" s="209"/>
      <c r="AA133" s="210"/>
      <c r="AB133" s="175"/>
      <c r="AC133" s="181"/>
      <c r="AD133" s="182"/>
      <c r="AE133" s="175"/>
      <c r="AF133" s="181"/>
      <c r="AG133" s="181"/>
      <c r="AH133" s="182"/>
      <c r="AI133" s="175"/>
      <c r="AJ133" s="181"/>
      <c r="AK133" s="181"/>
      <c r="AL133" s="182"/>
      <c r="AM133" s="175"/>
      <c r="AN133" s="181"/>
      <c r="AO133" s="181"/>
      <c r="AP133" s="182"/>
      <c r="AQ133" s="270" t="s">
        <v>712</v>
      </c>
      <c r="AR133" s="271"/>
      <c r="AS133" s="181" t="s">
        <v>233</v>
      </c>
      <c r="AT133" s="182"/>
      <c r="AU133" s="180" t="s">
        <v>403</v>
      </c>
      <c r="AV133" s="180"/>
      <c r="AW133" s="181" t="s">
        <v>179</v>
      </c>
      <c r="AX133" s="188"/>
      <c r="AY133">
        <f>$AY$132</f>
        <v>1</v>
      </c>
    </row>
    <row r="134" spans="1:51" ht="39.75" customHeight="1" x14ac:dyDescent="0.15">
      <c r="A134" s="993"/>
      <c r="B134" s="253"/>
      <c r="C134" s="252"/>
      <c r="D134" s="253"/>
      <c r="E134" s="252"/>
      <c r="F134" s="314"/>
      <c r="G134" s="232" t="s">
        <v>732</v>
      </c>
      <c r="H134" s="199"/>
      <c r="I134" s="199"/>
      <c r="J134" s="199"/>
      <c r="K134" s="199"/>
      <c r="L134" s="199"/>
      <c r="M134" s="199"/>
      <c r="N134" s="199"/>
      <c r="O134" s="199"/>
      <c r="P134" s="199"/>
      <c r="Q134" s="199"/>
      <c r="R134" s="199"/>
      <c r="S134" s="199"/>
      <c r="T134" s="199"/>
      <c r="U134" s="199"/>
      <c r="V134" s="199"/>
      <c r="W134" s="199"/>
      <c r="X134" s="233"/>
      <c r="Y134" s="184" t="s">
        <v>247</v>
      </c>
      <c r="Z134" s="185"/>
      <c r="AA134" s="186"/>
      <c r="AB134" s="281" t="s">
        <v>732</v>
      </c>
      <c r="AC134" s="224"/>
      <c r="AD134" s="224"/>
      <c r="AE134" s="266" t="s">
        <v>712</v>
      </c>
      <c r="AF134" s="167"/>
      <c r="AG134" s="167"/>
      <c r="AH134" s="167"/>
      <c r="AI134" s="266" t="s">
        <v>712</v>
      </c>
      <c r="AJ134" s="167"/>
      <c r="AK134" s="167"/>
      <c r="AL134" s="167"/>
      <c r="AM134" s="266" t="s">
        <v>710</v>
      </c>
      <c r="AN134" s="167"/>
      <c r="AO134" s="167"/>
      <c r="AP134" s="167"/>
      <c r="AQ134" s="266" t="s">
        <v>403</v>
      </c>
      <c r="AR134" s="167"/>
      <c r="AS134" s="167"/>
      <c r="AT134" s="167"/>
      <c r="AU134" s="266" t="s">
        <v>403</v>
      </c>
      <c r="AV134" s="167"/>
      <c r="AW134" s="167"/>
      <c r="AX134" s="183"/>
      <c r="AY134">
        <f t="shared" ref="AY134:AY135" si="13">$AY$132</f>
        <v>1</v>
      </c>
    </row>
    <row r="135" spans="1:51" ht="39.75" customHeight="1" x14ac:dyDescent="0.15">
      <c r="A135" s="993"/>
      <c r="B135" s="253"/>
      <c r="C135" s="252"/>
      <c r="D135" s="253"/>
      <c r="E135" s="252"/>
      <c r="F135" s="314"/>
      <c r="G135" s="237"/>
      <c r="H135" s="202"/>
      <c r="I135" s="202"/>
      <c r="J135" s="202"/>
      <c r="K135" s="202"/>
      <c r="L135" s="202"/>
      <c r="M135" s="202"/>
      <c r="N135" s="202"/>
      <c r="O135" s="202"/>
      <c r="P135" s="202"/>
      <c r="Q135" s="202"/>
      <c r="R135" s="202"/>
      <c r="S135" s="202"/>
      <c r="T135" s="202"/>
      <c r="U135" s="202"/>
      <c r="V135" s="202"/>
      <c r="W135" s="202"/>
      <c r="X135" s="238"/>
      <c r="Y135" s="216" t="s">
        <v>54</v>
      </c>
      <c r="Z135" s="161"/>
      <c r="AA135" s="162"/>
      <c r="AB135" s="286" t="s">
        <v>732</v>
      </c>
      <c r="AC135" s="187"/>
      <c r="AD135" s="187"/>
      <c r="AE135" s="266" t="s">
        <v>712</v>
      </c>
      <c r="AF135" s="167"/>
      <c r="AG135" s="167"/>
      <c r="AH135" s="167"/>
      <c r="AI135" s="266" t="s">
        <v>712</v>
      </c>
      <c r="AJ135" s="167"/>
      <c r="AK135" s="167"/>
      <c r="AL135" s="167"/>
      <c r="AM135" s="266" t="s">
        <v>710</v>
      </c>
      <c r="AN135" s="167"/>
      <c r="AO135" s="167"/>
      <c r="AP135" s="167"/>
      <c r="AQ135" s="266" t="s">
        <v>712</v>
      </c>
      <c r="AR135" s="167"/>
      <c r="AS135" s="167"/>
      <c r="AT135" s="167"/>
      <c r="AU135" s="266" t="s">
        <v>403</v>
      </c>
      <c r="AV135" s="167"/>
      <c r="AW135" s="167"/>
      <c r="AX135" s="183"/>
      <c r="AY135">
        <f t="shared" si="13"/>
        <v>1</v>
      </c>
    </row>
    <row r="136" spans="1:51" ht="18.75" hidden="1"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173" t="s">
        <v>387</v>
      </c>
      <c r="AF136" s="176"/>
      <c r="AG136" s="176"/>
      <c r="AH136" s="177"/>
      <c r="AI136" s="173" t="s">
        <v>409</v>
      </c>
      <c r="AJ136" s="176"/>
      <c r="AK136" s="176"/>
      <c r="AL136" s="177"/>
      <c r="AM136" s="173" t="s">
        <v>696</v>
      </c>
      <c r="AN136" s="176"/>
      <c r="AO136" s="176"/>
      <c r="AP136" s="177"/>
      <c r="AQ136" s="267" t="s">
        <v>232</v>
      </c>
      <c r="AR136" s="268"/>
      <c r="AS136" s="268"/>
      <c r="AT136" s="269"/>
      <c r="AU136" s="279" t="s">
        <v>248</v>
      </c>
      <c r="AV136" s="279"/>
      <c r="AW136" s="279"/>
      <c r="AX136" s="280"/>
      <c r="AY136">
        <f>COUNTA($G$138)</f>
        <v>0</v>
      </c>
    </row>
    <row r="137" spans="1:51" ht="18.75" hidden="1" customHeight="1" x14ac:dyDescent="0.15">
      <c r="A137" s="993"/>
      <c r="B137" s="253"/>
      <c r="C137" s="252"/>
      <c r="D137" s="253"/>
      <c r="E137" s="252"/>
      <c r="F137" s="314"/>
      <c r="G137" s="207"/>
      <c r="H137" s="181"/>
      <c r="I137" s="181"/>
      <c r="J137" s="181"/>
      <c r="K137" s="181"/>
      <c r="L137" s="181"/>
      <c r="M137" s="181"/>
      <c r="N137" s="181"/>
      <c r="O137" s="181"/>
      <c r="P137" s="181"/>
      <c r="Q137" s="181"/>
      <c r="R137" s="181"/>
      <c r="S137" s="181"/>
      <c r="T137" s="181"/>
      <c r="U137" s="181"/>
      <c r="V137" s="181"/>
      <c r="W137" s="181"/>
      <c r="X137" s="182"/>
      <c r="Y137" s="208"/>
      <c r="Z137" s="209"/>
      <c r="AA137" s="210"/>
      <c r="AB137" s="175"/>
      <c r="AC137" s="181"/>
      <c r="AD137" s="182"/>
      <c r="AE137" s="175"/>
      <c r="AF137" s="181"/>
      <c r="AG137" s="181"/>
      <c r="AH137" s="182"/>
      <c r="AI137" s="175"/>
      <c r="AJ137" s="181"/>
      <c r="AK137" s="181"/>
      <c r="AL137" s="182"/>
      <c r="AM137" s="175"/>
      <c r="AN137" s="181"/>
      <c r="AO137" s="181"/>
      <c r="AP137" s="182"/>
      <c r="AQ137" s="270"/>
      <c r="AR137" s="271"/>
      <c r="AS137" s="181" t="s">
        <v>233</v>
      </c>
      <c r="AT137" s="182"/>
      <c r="AU137" s="180"/>
      <c r="AV137" s="180"/>
      <c r="AW137" s="181" t="s">
        <v>179</v>
      </c>
      <c r="AX137" s="188"/>
      <c r="AY137">
        <f>$AY$136</f>
        <v>0</v>
      </c>
    </row>
    <row r="138" spans="1:51" ht="39.75" hidden="1" customHeight="1" x14ac:dyDescent="0.15">
      <c r="A138" s="993"/>
      <c r="B138" s="253"/>
      <c r="C138" s="252"/>
      <c r="D138" s="253"/>
      <c r="E138" s="252"/>
      <c r="F138" s="314"/>
      <c r="G138" s="232"/>
      <c r="H138" s="199"/>
      <c r="I138" s="199"/>
      <c r="J138" s="199"/>
      <c r="K138" s="199"/>
      <c r="L138" s="199"/>
      <c r="M138" s="199"/>
      <c r="N138" s="199"/>
      <c r="O138" s="199"/>
      <c r="P138" s="199"/>
      <c r="Q138" s="199"/>
      <c r="R138" s="199"/>
      <c r="S138" s="199"/>
      <c r="T138" s="199"/>
      <c r="U138" s="199"/>
      <c r="V138" s="199"/>
      <c r="W138" s="199"/>
      <c r="X138" s="233"/>
      <c r="Y138" s="184" t="s">
        <v>247</v>
      </c>
      <c r="Z138" s="185"/>
      <c r="AA138" s="186"/>
      <c r="AB138" s="281"/>
      <c r="AC138" s="224"/>
      <c r="AD138" s="224"/>
      <c r="AE138" s="266"/>
      <c r="AF138" s="167"/>
      <c r="AG138" s="167"/>
      <c r="AH138" s="167"/>
      <c r="AI138" s="266" t="s">
        <v>712</v>
      </c>
      <c r="AJ138" s="167"/>
      <c r="AK138" s="167"/>
      <c r="AL138" s="167"/>
      <c r="AM138" s="266" t="s">
        <v>710</v>
      </c>
      <c r="AN138" s="167"/>
      <c r="AO138" s="167"/>
      <c r="AP138" s="167"/>
      <c r="AQ138" s="266"/>
      <c r="AR138" s="167"/>
      <c r="AS138" s="167"/>
      <c r="AT138" s="167"/>
      <c r="AU138" s="266"/>
      <c r="AV138" s="167"/>
      <c r="AW138" s="167"/>
      <c r="AX138" s="183"/>
      <c r="AY138">
        <f t="shared" ref="AY138:AY139" si="14">$AY$136</f>
        <v>0</v>
      </c>
    </row>
    <row r="139" spans="1:51" ht="39.75" hidden="1" customHeight="1" x14ac:dyDescent="0.15">
      <c r="A139" s="993"/>
      <c r="B139" s="253"/>
      <c r="C139" s="252"/>
      <c r="D139" s="253"/>
      <c r="E139" s="252"/>
      <c r="F139" s="314"/>
      <c r="G139" s="237"/>
      <c r="H139" s="202"/>
      <c r="I139" s="202"/>
      <c r="J139" s="202"/>
      <c r="K139" s="202"/>
      <c r="L139" s="202"/>
      <c r="M139" s="202"/>
      <c r="N139" s="202"/>
      <c r="O139" s="202"/>
      <c r="P139" s="202"/>
      <c r="Q139" s="202"/>
      <c r="R139" s="202"/>
      <c r="S139" s="202"/>
      <c r="T139" s="202"/>
      <c r="U139" s="202"/>
      <c r="V139" s="202"/>
      <c r="W139" s="202"/>
      <c r="X139" s="238"/>
      <c r="Y139" s="216" t="s">
        <v>54</v>
      </c>
      <c r="Z139" s="161"/>
      <c r="AA139" s="162"/>
      <c r="AB139" s="286"/>
      <c r="AC139" s="187"/>
      <c r="AD139" s="187"/>
      <c r="AE139" s="266"/>
      <c r="AF139" s="167"/>
      <c r="AG139" s="167"/>
      <c r="AH139" s="167"/>
      <c r="AI139" s="266" t="s">
        <v>712</v>
      </c>
      <c r="AJ139" s="167"/>
      <c r="AK139" s="167"/>
      <c r="AL139" s="167"/>
      <c r="AM139" s="266" t="s">
        <v>710</v>
      </c>
      <c r="AN139" s="167"/>
      <c r="AO139" s="167"/>
      <c r="AP139" s="167"/>
      <c r="AQ139" s="266"/>
      <c r="AR139" s="167"/>
      <c r="AS139" s="167"/>
      <c r="AT139" s="167"/>
      <c r="AU139" s="266"/>
      <c r="AV139" s="167"/>
      <c r="AW139" s="167"/>
      <c r="AX139" s="183"/>
      <c r="AY139">
        <f t="shared" si="14"/>
        <v>0</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173" t="s">
        <v>387</v>
      </c>
      <c r="AF140" s="176"/>
      <c r="AG140" s="176"/>
      <c r="AH140" s="177"/>
      <c r="AI140" s="173" t="s">
        <v>409</v>
      </c>
      <c r="AJ140" s="176"/>
      <c r="AK140" s="176"/>
      <c r="AL140" s="177"/>
      <c r="AM140" s="173" t="s">
        <v>696</v>
      </c>
      <c r="AN140" s="176"/>
      <c r="AO140" s="176"/>
      <c r="AP140" s="177"/>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7"/>
      <c r="H141" s="181"/>
      <c r="I141" s="181"/>
      <c r="J141" s="181"/>
      <c r="K141" s="181"/>
      <c r="L141" s="181"/>
      <c r="M141" s="181"/>
      <c r="N141" s="181"/>
      <c r="O141" s="181"/>
      <c r="P141" s="181"/>
      <c r="Q141" s="181"/>
      <c r="R141" s="181"/>
      <c r="S141" s="181"/>
      <c r="T141" s="181"/>
      <c r="U141" s="181"/>
      <c r="V141" s="181"/>
      <c r="W141" s="181"/>
      <c r="X141" s="182"/>
      <c r="Y141" s="208"/>
      <c r="Z141" s="209"/>
      <c r="AA141" s="210"/>
      <c r="AB141" s="175"/>
      <c r="AC141" s="181"/>
      <c r="AD141" s="182"/>
      <c r="AE141" s="175"/>
      <c r="AF141" s="181"/>
      <c r="AG141" s="181"/>
      <c r="AH141" s="182"/>
      <c r="AI141" s="175"/>
      <c r="AJ141" s="181"/>
      <c r="AK141" s="181"/>
      <c r="AL141" s="182"/>
      <c r="AM141" s="175"/>
      <c r="AN141" s="181"/>
      <c r="AO141" s="181"/>
      <c r="AP141" s="182"/>
      <c r="AQ141" s="270"/>
      <c r="AR141" s="271"/>
      <c r="AS141" s="181" t="s">
        <v>233</v>
      </c>
      <c r="AT141" s="182"/>
      <c r="AU141" s="180"/>
      <c r="AV141" s="180"/>
      <c r="AW141" s="181" t="s">
        <v>179</v>
      </c>
      <c r="AX141" s="188"/>
      <c r="AY141">
        <f>$AY$140</f>
        <v>0</v>
      </c>
    </row>
    <row r="142" spans="1:51" ht="39.75" hidden="1" customHeight="1" x14ac:dyDescent="0.15">
      <c r="A142" s="993"/>
      <c r="B142" s="253"/>
      <c r="C142" s="252"/>
      <c r="D142" s="253"/>
      <c r="E142" s="252"/>
      <c r="F142" s="314"/>
      <c r="G142" s="232"/>
      <c r="H142" s="199"/>
      <c r="I142" s="199"/>
      <c r="J142" s="199"/>
      <c r="K142" s="199"/>
      <c r="L142" s="199"/>
      <c r="M142" s="199"/>
      <c r="N142" s="199"/>
      <c r="O142" s="199"/>
      <c r="P142" s="199"/>
      <c r="Q142" s="199"/>
      <c r="R142" s="199"/>
      <c r="S142" s="199"/>
      <c r="T142" s="199"/>
      <c r="U142" s="199"/>
      <c r="V142" s="199"/>
      <c r="W142" s="199"/>
      <c r="X142" s="233"/>
      <c r="Y142" s="184" t="s">
        <v>247</v>
      </c>
      <c r="Z142" s="185"/>
      <c r="AA142" s="186"/>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183"/>
      <c r="AY142">
        <f t="shared" ref="AY142:AY143" si="15">$AY$140</f>
        <v>0</v>
      </c>
    </row>
    <row r="143" spans="1:51" ht="39.75" hidden="1" customHeight="1" x14ac:dyDescent="0.15">
      <c r="A143" s="993"/>
      <c r="B143" s="253"/>
      <c r="C143" s="252"/>
      <c r="D143" s="253"/>
      <c r="E143" s="252"/>
      <c r="F143" s="314"/>
      <c r="G143" s="237"/>
      <c r="H143" s="202"/>
      <c r="I143" s="202"/>
      <c r="J143" s="202"/>
      <c r="K143" s="202"/>
      <c r="L143" s="202"/>
      <c r="M143" s="202"/>
      <c r="N143" s="202"/>
      <c r="O143" s="202"/>
      <c r="P143" s="202"/>
      <c r="Q143" s="202"/>
      <c r="R143" s="202"/>
      <c r="S143" s="202"/>
      <c r="T143" s="202"/>
      <c r="U143" s="202"/>
      <c r="V143" s="202"/>
      <c r="W143" s="202"/>
      <c r="X143" s="238"/>
      <c r="Y143" s="216" t="s">
        <v>54</v>
      </c>
      <c r="Z143" s="161"/>
      <c r="AA143" s="162"/>
      <c r="AB143" s="286"/>
      <c r="AC143" s="187"/>
      <c r="AD143" s="187"/>
      <c r="AE143" s="266"/>
      <c r="AF143" s="167"/>
      <c r="AG143" s="167"/>
      <c r="AH143" s="167"/>
      <c r="AI143" s="266"/>
      <c r="AJ143" s="167"/>
      <c r="AK143" s="167"/>
      <c r="AL143" s="167"/>
      <c r="AM143" s="266"/>
      <c r="AN143" s="167"/>
      <c r="AO143" s="167"/>
      <c r="AP143" s="167"/>
      <c r="AQ143" s="266"/>
      <c r="AR143" s="167"/>
      <c r="AS143" s="167"/>
      <c r="AT143" s="167"/>
      <c r="AU143" s="266"/>
      <c r="AV143" s="167"/>
      <c r="AW143" s="167"/>
      <c r="AX143" s="183"/>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173" t="s">
        <v>387</v>
      </c>
      <c r="AF144" s="176"/>
      <c r="AG144" s="176"/>
      <c r="AH144" s="177"/>
      <c r="AI144" s="173" t="s">
        <v>409</v>
      </c>
      <c r="AJ144" s="176"/>
      <c r="AK144" s="176"/>
      <c r="AL144" s="177"/>
      <c r="AM144" s="173" t="s">
        <v>696</v>
      </c>
      <c r="AN144" s="176"/>
      <c r="AO144" s="176"/>
      <c r="AP144" s="177"/>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7"/>
      <c r="H145" s="181"/>
      <c r="I145" s="181"/>
      <c r="J145" s="181"/>
      <c r="K145" s="181"/>
      <c r="L145" s="181"/>
      <c r="M145" s="181"/>
      <c r="N145" s="181"/>
      <c r="O145" s="181"/>
      <c r="P145" s="181"/>
      <c r="Q145" s="181"/>
      <c r="R145" s="181"/>
      <c r="S145" s="181"/>
      <c r="T145" s="181"/>
      <c r="U145" s="181"/>
      <c r="V145" s="181"/>
      <c r="W145" s="181"/>
      <c r="X145" s="182"/>
      <c r="Y145" s="208"/>
      <c r="Z145" s="209"/>
      <c r="AA145" s="210"/>
      <c r="AB145" s="175"/>
      <c r="AC145" s="181"/>
      <c r="AD145" s="182"/>
      <c r="AE145" s="175"/>
      <c r="AF145" s="181"/>
      <c r="AG145" s="181"/>
      <c r="AH145" s="182"/>
      <c r="AI145" s="175"/>
      <c r="AJ145" s="181"/>
      <c r="AK145" s="181"/>
      <c r="AL145" s="182"/>
      <c r="AM145" s="175"/>
      <c r="AN145" s="181"/>
      <c r="AO145" s="181"/>
      <c r="AP145" s="182"/>
      <c r="AQ145" s="270"/>
      <c r="AR145" s="271"/>
      <c r="AS145" s="181" t="s">
        <v>233</v>
      </c>
      <c r="AT145" s="182"/>
      <c r="AU145" s="180"/>
      <c r="AV145" s="180"/>
      <c r="AW145" s="181" t="s">
        <v>179</v>
      </c>
      <c r="AX145" s="188"/>
      <c r="AY145">
        <f>$AY$144</f>
        <v>0</v>
      </c>
    </row>
    <row r="146" spans="1:51" ht="39.75" hidden="1" customHeight="1" x14ac:dyDescent="0.15">
      <c r="A146" s="993"/>
      <c r="B146" s="253"/>
      <c r="C146" s="252"/>
      <c r="D146" s="253"/>
      <c r="E146" s="252"/>
      <c r="F146" s="314"/>
      <c r="G146" s="232"/>
      <c r="H146" s="199"/>
      <c r="I146" s="199"/>
      <c r="J146" s="199"/>
      <c r="K146" s="199"/>
      <c r="L146" s="199"/>
      <c r="M146" s="199"/>
      <c r="N146" s="199"/>
      <c r="O146" s="199"/>
      <c r="P146" s="199"/>
      <c r="Q146" s="199"/>
      <c r="R146" s="199"/>
      <c r="S146" s="199"/>
      <c r="T146" s="199"/>
      <c r="U146" s="199"/>
      <c r="V146" s="199"/>
      <c r="W146" s="199"/>
      <c r="X146" s="233"/>
      <c r="Y146" s="184" t="s">
        <v>247</v>
      </c>
      <c r="Z146" s="185"/>
      <c r="AA146" s="186"/>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183"/>
      <c r="AY146">
        <f t="shared" ref="AY146:AY147" si="16">$AY$144</f>
        <v>0</v>
      </c>
    </row>
    <row r="147" spans="1:51" ht="39.75" hidden="1" customHeight="1" x14ac:dyDescent="0.15">
      <c r="A147" s="993"/>
      <c r="B147" s="253"/>
      <c r="C147" s="252"/>
      <c r="D147" s="253"/>
      <c r="E147" s="252"/>
      <c r="F147" s="314"/>
      <c r="G147" s="237"/>
      <c r="H147" s="202"/>
      <c r="I147" s="202"/>
      <c r="J147" s="202"/>
      <c r="K147" s="202"/>
      <c r="L147" s="202"/>
      <c r="M147" s="202"/>
      <c r="N147" s="202"/>
      <c r="O147" s="202"/>
      <c r="P147" s="202"/>
      <c r="Q147" s="202"/>
      <c r="R147" s="202"/>
      <c r="S147" s="202"/>
      <c r="T147" s="202"/>
      <c r="U147" s="202"/>
      <c r="V147" s="202"/>
      <c r="W147" s="202"/>
      <c r="X147" s="238"/>
      <c r="Y147" s="216" t="s">
        <v>54</v>
      </c>
      <c r="Z147" s="161"/>
      <c r="AA147" s="162"/>
      <c r="AB147" s="286"/>
      <c r="AC147" s="187"/>
      <c r="AD147" s="187"/>
      <c r="AE147" s="266"/>
      <c r="AF147" s="167"/>
      <c r="AG147" s="167"/>
      <c r="AH147" s="167"/>
      <c r="AI147" s="266"/>
      <c r="AJ147" s="167"/>
      <c r="AK147" s="167"/>
      <c r="AL147" s="167"/>
      <c r="AM147" s="266"/>
      <c r="AN147" s="167"/>
      <c r="AO147" s="167"/>
      <c r="AP147" s="167"/>
      <c r="AQ147" s="266"/>
      <c r="AR147" s="167"/>
      <c r="AS147" s="167"/>
      <c r="AT147" s="167"/>
      <c r="AU147" s="266"/>
      <c r="AV147" s="167"/>
      <c r="AW147" s="167"/>
      <c r="AX147" s="183"/>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173" t="s">
        <v>387</v>
      </c>
      <c r="AF148" s="176"/>
      <c r="AG148" s="176"/>
      <c r="AH148" s="177"/>
      <c r="AI148" s="173" t="s">
        <v>409</v>
      </c>
      <c r="AJ148" s="176"/>
      <c r="AK148" s="176"/>
      <c r="AL148" s="177"/>
      <c r="AM148" s="173" t="s">
        <v>696</v>
      </c>
      <c r="AN148" s="176"/>
      <c r="AO148" s="176"/>
      <c r="AP148" s="177"/>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7"/>
      <c r="H149" s="181"/>
      <c r="I149" s="181"/>
      <c r="J149" s="181"/>
      <c r="K149" s="181"/>
      <c r="L149" s="181"/>
      <c r="M149" s="181"/>
      <c r="N149" s="181"/>
      <c r="O149" s="181"/>
      <c r="P149" s="181"/>
      <c r="Q149" s="181"/>
      <c r="R149" s="181"/>
      <c r="S149" s="181"/>
      <c r="T149" s="181"/>
      <c r="U149" s="181"/>
      <c r="V149" s="181"/>
      <c r="W149" s="181"/>
      <c r="X149" s="182"/>
      <c r="Y149" s="208"/>
      <c r="Z149" s="209"/>
      <c r="AA149" s="210"/>
      <c r="AB149" s="175"/>
      <c r="AC149" s="181"/>
      <c r="AD149" s="182"/>
      <c r="AE149" s="175"/>
      <c r="AF149" s="181"/>
      <c r="AG149" s="181"/>
      <c r="AH149" s="182"/>
      <c r="AI149" s="175"/>
      <c r="AJ149" s="181"/>
      <c r="AK149" s="181"/>
      <c r="AL149" s="182"/>
      <c r="AM149" s="175"/>
      <c r="AN149" s="181"/>
      <c r="AO149" s="181"/>
      <c r="AP149" s="182"/>
      <c r="AQ149" s="270"/>
      <c r="AR149" s="271"/>
      <c r="AS149" s="181" t="s">
        <v>233</v>
      </c>
      <c r="AT149" s="182"/>
      <c r="AU149" s="180"/>
      <c r="AV149" s="180"/>
      <c r="AW149" s="181" t="s">
        <v>179</v>
      </c>
      <c r="AX149" s="188"/>
      <c r="AY149">
        <f>$AY$148</f>
        <v>0</v>
      </c>
    </row>
    <row r="150" spans="1:51" ht="39.75" hidden="1" customHeight="1" x14ac:dyDescent="0.15">
      <c r="A150" s="993"/>
      <c r="B150" s="253"/>
      <c r="C150" s="252"/>
      <c r="D150" s="253"/>
      <c r="E150" s="252"/>
      <c r="F150" s="314"/>
      <c r="G150" s="232"/>
      <c r="H150" s="199"/>
      <c r="I150" s="199"/>
      <c r="J150" s="199"/>
      <c r="K150" s="199"/>
      <c r="L150" s="199"/>
      <c r="M150" s="199"/>
      <c r="N150" s="199"/>
      <c r="O150" s="199"/>
      <c r="P150" s="199"/>
      <c r="Q150" s="199"/>
      <c r="R150" s="199"/>
      <c r="S150" s="199"/>
      <c r="T150" s="199"/>
      <c r="U150" s="199"/>
      <c r="V150" s="199"/>
      <c r="W150" s="199"/>
      <c r="X150" s="233"/>
      <c r="Y150" s="184" t="s">
        <v>247</v>
      </c>
      <c r="Z150" s="185"/>
      <c r="AA150" s="186"/>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183"/>
      <c r="AY150">
        <f t="shared" ref="AY150:AY151" si="17">$AY$148</f>
        <v>0</v>
      </c>
    </row>
    <row r="151" spans="1:51" ht="39.75" hidden="1" customHeight="1" x14ac:dyDescent="0.15">
      <c r="A151" s="993"/>
      <c r="B151" s="253"/>
      <c r="C151" s="252"/>
      <c r="D151" s="253"/>
      <c r="E151" s="252"/>
      <c r="F151" s="314"/>
      <c r="G151" s="237"/>
      <c r="H151" s="202"/>
      <c r="I151" s="202"/>
      <c r="J151" s="202"/>
      <c r="K151" s="202"/>
      <c r="L151" s="202"/>
      <c r="M151" s="202"/>
      <c r="N151" s="202"/>
      <c r="O151" s="202"/>
      <c r="P151" s="202"/>
      <c r="Q151" s="202"/>
      <c r="R151" s="202"/>
      <c r="S151" s="202"/>
      <c r="T151" s="202"/>
      <c r="U151" s="202"/>
      <c r="V151" s="202"/>
      <c r="W151" s="202"/>
      <c r="X151" s="238"/>
      <c r="Y151" s="216" t="s">
        <v>54</v>
      </c>
      <c r="Z151" s="161"/>
      <c r="AA151" s="162"/>
      <c r="AB151" s="286"/>
      <c r="AC151" s="187"/>
      <c r="AD151" s="187"/>
      <c r="AE151" s="266"/>
      <c r="AF151" s="167"/>
      <c r="AG151" s="167"/>
      <c r="AH151" s="167"/>
      <c r="AI151" s="266"/>
      <c r="AJ151" s="167"/>
      <c r="AK151" s="167"/>
      <c r="AL151" s="167"/>
      <c r="AM151" s="266"/>
      <c r="AN151" s="167"/>
      <c r="AO151" s="167"/>
      <c r="AP151" s="167"/>
      <c r="AQ151" s="266"/>
      <c r="AR151" s="167"/>
      <c r="AS151" s="167"/>
      <c r="AT151" s="167"/>
      <c r="AU151" s="266"/>
      <c r="AV151" s="167"/>
      <c r="AW151" s="167"/>
      <c r="AX151" s="183"/>
      <c r="AY151">
        <f t="shared" si="17"/>
        <v>0</v>
      </c>
    </row>
    <row r="152" spans="1:51" ht="22.5" customHeight="1" x14ac:dyDescent="0.15">
      <c r="A152" s="993"/>
      <c r="B152" s="253"/>
      <c r="C152" s="252"/>
      <c r="D152" s="253"/>
      <c r="E152" s="252"/>
      <c r="F152" s="314"/>
      <c r="G152" s="272" t="s">
        <v>249</v>
      </c>
      <c r="H152" s="176"/>
      <c r="I152" s="176"/>
      <c r="J152" s="176"/>
      <c r="K152" s="176"/>
      <c r="L152" s="176"/>
      <c r="M152" s="176"/>
      <c r="N152" s="176"/>
      <c r="O152" s="176"/>
      <c r="P152" s="177"/>
      <c r="Q152" s="173" t="s">
        <v>333</v>
      </c>
      <c r="R152" s="176"/>
      <c r="S152" s="176"/>
      <c r="T152" s="176"/>
      <c r="U152" s="176"/>
      <c r="V152" s="176"/>
      <c r="W152" s="176"/>
      <c r="X152" s="176"/>
      <c r="Y152" s="176"/>
      <c r="Z152" s="176"/>
      <c r="AA152" s="176"/>
      <c r="AB152" s="287" t="s">
        <v>334</v>
      </c>
      <c r="AC152" s="176"/>
      <c r="AD152" s="177"/>
      <c r="AE152" s="173" t="s">
        <v>250</v>
      </c>
      <c r="AF152" s="176"/>
      <c r="AG152" s="176"/>
      <c r="AH152" s="176"/>
      <c r="AI152" s="176"/>
      <c r="AJ152" s="176"/>
      <c r="AK152" s="176"/>
      <c r="AL152" s="176"/>
      <c r="AM152" s="176"/>
      <c r="AN152" s="176"/>
      <c r="AO152" s="176"/>
      <c r="AP152" s="176"/>
      <c r="AQ152" s="176"/>
      <c r="AR152" s="176"/>
      <c r="AS152" s="176"/>
      <c r="AT152" s="176"/>
      <c r="AU152" s="176"/>
      <c r="AV152" s="176"/>
      <c r="AW152" s="176"/>
      <c r="AX152" s="586"/>
      <c r="AY152">
        <f>COUNTA($G$154)</f>
        <v>1</v>
      </c>
    </row>
    <row r="153" spans="1:51" ht="22.5" customHeight="1" x14ac:dyDescent="0.15">
      <c r="A153" s="993"/>
      <c r="B153" s="253"/>
      <c r="C153" s="252"/>
      <c r="D153" s="253"/>
      <c r="E153" s="252"/>
      <c r="F153" s="314"/>
      <c r="G153" s="207"/>
      <c r="H153" s="181"/>
      <c r="I153" s="181"/>
      <c r="J153" s="181"/>
      <c r="K153" s="181"/>
      <c r="L153" s="181"/>
      <c r="M153" s="181"/>
      <c r="N153" s="181"/>
      <c r="O153" s="181"/>
      <c r="P153" s="182"/>
      <c r="Q153" s="175"/>
      <c r="R153" s="181"/>
      <c r="S153" s="181"/>
      <c r="T153" s="181"/>
      <c r="U153" s="181"/>
      <c r="V153" s="181"/>
      <c r="W153" s="181"/>
      <c r="X153" s="181"/>
      <c r="Y153" s="181"/>
      <c r="Z153" s="181"/>
      <c r="AA153" s="181"/>
      <c r="AB153" s="288"/>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88"/>
      <c r="AY153">
        <f>$AY$152</f>
        <v>1</v>
      </c>
    </row>
    <row r="154" spans="1:51" ht="22.5" customHeight="1" x14ac:dyDescent="0.15">
      <c r="A154" s="993"/>
      <c r="B154" s="253"/>
      <c r="C154" s="252"/>
      <c r="D154" s="253"/>
      <c r="E154" s="252"/>
      <c r="F154" s="314"/>
      <c r="G154" s="232" t="s">
        <v>732</v>
      </c>
      <c r="H154" s="199"/>
      <c r="I154" s="199"/>
      <c r="J154" s="199"/>
      <c r="K154" s="199"/>
      <c r="L154" s="199"/>
      <c r="M154" s="199"/>
      <c r="N154" s="199"/>
      <c r="O154" s="199"/>
      <c r="P154" s="233"/>
      <c r="Q154" s="198" t="s">
        <v>732</v>
      </c>
      <c r="R154" s="199"/>
      <c r="S154" s="199"/>
      <c r="T154" s="199"/>
      <c r="U154" s="199"/>
      <c r="V154" s="199"/>
      <c r="W154" s="199"/>
      <c r="X154" s="199"/>
      <c r="Y154" s="199"/>
      <c r="Z154" s="199"/>
      <c r="AA154" s="920"/>
      <c r="AB154" s="256" t="s">
        <v>732</v>
      </c>
      <c r="AC154" s="257"/>
      <c r="AD154" s="257"/>
      <c r="AE154" s="262" t="s">
        <v>403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8" t="s">
        <v>403</v>
      </c>
      <c r="AF157" s="199"/>
      <c r="AG157" s="199"/>
      <c r="AH157" s="199"/>
      <c r="AI157" s="199"/>
      <c r="AJ157" s="199"/>
      <c r="AK157" s="199"/>
      <c r="AL157" s="199"/>
      <c r="AM157" s="199"/>
      <c r="AN157" s="199"/>
      <c r="AO157" s="199"/>
      <c r="AP157" s="199"/>
      <c r="AQ157" s="199"/>
      <c r="AR157" s="199"/>
      <c r="AS157" s="199"/>
      <c r="AT157" s="199"/>
      <c r="AU157" s="199"/>
      <c r="AV157" s="199"/>
      <c r="AW157" s="199"/>
      <c r="AX157" s="200"/>
      <c r="AY157">
        <f t="shared" si="18"/>
        <v>1</v>
      </c>
    </row>
    <row r="158" spans="1:51" ht="22.5" customHeight="1" x14ac:dyDescent="0.15">
      <c r="A158" s="993"/>
      <c r="B158" s="253"/>
      <c r="C158" s="252"/>
      <c r="D158" s="253"/>
      <c r="E158" s="252"/>
      <c r="F158" s="314"/>
      <c r="G158" s="237"/>
      <c r="H158" s="202"/>
      <c r="I158" s="202"/>
      <c r="J158" s="202"/>
      <c r="K158" s="202"/>
      <c r="L158" s="202"/>
      <c r="M158" s="202"/>
      <c r="N158" s="202"/>
      <c r="O158" s="202"/>
      <c r="P158" s="238"/>
      <c r="Q158" s="201"/>
      <c r="R158" s="202"/>
      <c r="S158" s="202"/>
      <c r="T158" s="202"/>
      <c r="U158" s="202"/>
      <c r="V158" s="202"/>
      <c r="W158" s="202"/>
      <c r="X158" s="202"/>
      <c r="Y158" s="202"/>
      <c r="Z158" s="202"/>
      <c r="AA158" s="922"/>
      <c r="AB158" s="260"/>
      <c r="AC158" s="261"/>
      <c r="AD158" s="261"/>
      <c r="AE158" s="201"/>
      <c r="AF158" s="202"/>
      <c r="AG158" s="202"/>
      <c r="AH158" s="202"/>
      <c r="AI158" s="202"/>
      <c r="AJ158" s="202"/>
      <c r="AK158" s="202"/>
      <c r="AL158" s="202"/>
      <c r="AM158" s="202"/>
      <c r="AN158" s="202"/>
      <c r="AO158" s="202"/>
      <c r="AP158" s="202"/>
      <c r="AQ158" s="202"/>
      <c r="AR158" s="202"/>
      <c r="AS158" s="202"/>
      <c r="AT158" s="202"/>
      <c r="AU158" s="202"/>
      <c r="AV158" s="202"/>
      <c r="AW158" s="202"/>
      <c r="AX158" s="203"/>
      <c r="AY158">
        <f t="shared" si="18"/>
        <v>1</v>
      </c>
    </row>
    <row r="159" spans="1:51" ht="22.5" hidden="1" customHeight="1" x14ac:dyDescent="0.15">
      <c r="A159" s="993"/>
      <c r="B159" s="253"/>
      <c r="C159" s="252"/>
      <c r="D159" s="253"/>
      <c r="E159" s="252"/>
      <c r="F159" s="314"/>
      <c r="G159" s="272" t="s">
        <v>249</v>
      </c>
      <c r="H159" s="176"/>
      <c r="I159" s="176"/>
      <c r="J159" s="176"/>
      <c r="K159" s="176"/>
      <c r="L159" s="176"/>
      <c r="M159" s="176"/>
      <c r="N159" s="176"/>
      <c r="O159" s="176"/>
      <c r="P159" s="177"/>
      <c r="Q159" s="173" t="s">
        <v>333</v>
      </c>
      <c r="R159" s="176"/>
      <c r="S159" s="176"/>
      <c r="T159" s="176"/>
      <c r="U159" s="176"/>
      <c r="V159" s="176"/>
      <c r="W159" s="176"/>
      <c r="X159" s="176"/>
      <c r="Y159" s="176"/>
      <c r="Z159" s="176"/>
      <c r="AA159" s="176"/>
      <c r="AB159" s="287" t="s">
        <v>334</v>
      </c>
      <c r="AC159" s="176"/>
      <c r="AD159" s="177"/>
      <c r="AE159" s="273"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3"/>
      <c r="B160" s="253"/>
      <c r="C160" s="252"/>
      <c r="D160" s="253"/>
      <c r="E160" s="252"/>
      <c r="F160" s="314"/>
      <c r="G160" s="207"/>
      <c r="H160" s="181"/>
      <c r="I160" s="181"/>
      <c r="J160" s="181"/>
      <c r="K160" s="181"/>
      <c r="L160" s="181"/>
      <c r="M160" s="181"/>
      <c r="N160" s="181"/>
      <c r="O160" s="181"/>
      <c r="P160" s="182"/>
      <c r="Q160" s="175"/>
      <c r="R160" s="181"/>
      <c r="S160" s="181"/>
      <c r="T160" s="181"/>
      <c r="U160" s="181"/>
      <c r="V160" s="181"/>
      <c r="W160" s="181"/>
      <c r="X160" s="181"/>
      <c r="Y160" s="181"/>
      <c r="Z160" s="181"/>
      <c r="AA160" s="181"/>
      <c r="AB160" s="288"/>
      <c r="AC160" s="181"/>
      <c r="AD160" s="18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9"/>
      <c r="I161" s="199"/>
      <c r="J161" s="199"/>
      <c r="K161" s="199"/>
      <c r="L161" s="199"/>
      <c r="M161" s="199"/>
      <c r="N161" s="199"/>
      <c r="O161" s="199"/>
      <c r="P161" s="233"/>
      <c r="Q161" s="198"/>
      <c r="R161" s="199"/>
      <c r="S161" s="199"/>
      <c r="T161" s="199"/>
      <c r="U161" s="199"/>
      <c r="V161" s="199"/>
      <c r="W161" s="199"/>
      <c r="X161" s="199"/>
      <c r="Y161" s="199"/>
      <c r="Z161" s="199"/>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8"/>
      <c r="AF164" s="199"/>
      <c r="AG164" s="199"/>
      <c r="AH164" s="199"/>
      <c r="AI164" s="199"/>
      <c r="AJ164" s="199"/>
      <c r="AK164" s="199"/>
      <c r="AL164" s="199"/>
      <c r="AM164" s="199"/>
      <c r="AN164" s="199"/>
      <c r="AO164" s="199"/>
      <c r="AP164" s="199"/>
      <c r="AQ164" s="199"/>
      <c r="AR164" s="199"/>
      <c r="AS164" s="199"/>
      <c r="AT164" s="199"/>
      <c r="AU164" s="199"/>
      <c r="AV164" s="199"/>
      <c r="AW164" s="199"/>
      <c r="AX164" s="200"/>
      <c r="AY164">
        <f t="shared" si="19"/>
        <v>0</v>
      </c>
    </row>
    <row r="165" spans="1:51" ht="22.5" hidden="1" customHeight="1" x14ac:dyDescent="0.15">
      <c r="A165" s="993"/>
      <c r="B165" s="253"/>
      <c r="C165" s="252"/>
      <c r="D165" s="253"/>
      <c r="E165" s="252"/>
      <c r="F165" s="314"/>
      <c r="G165" s="237"/>
      <c r="H165" s="202"/>
      <c r="I165" s="202"/>
      <c r="J165" s="202"/>
      <c r="K165" s="202"/>
      <c r="L165" s="202"/>
      <c r="M165" s="202"/>
      <c r="N165" s="202"/>
      <c r="O165" s="202"/>
      <c r="P165" s="238"/>
      <c r="Q165" s="201"/>
      <c r="R165" s="202"/>
      <c r="S165" s="202"/>
      <c r="T165" s="202"/>
      <c r="U165" s="202"/>
      <c r="V165" s="202"/>
      <c r="W165" s="202"/>
      <c r="X165" s="202"/>
      <c r="Y165" s="202"/>
      <c r="Z165" s="202"/>
      <c r="AA165" s="922"/>
      <c r="AB165" s="260"/>
      <c r="AC165" s="261"/>
      <c r="AD165" s="261"/>
      <c r="AE165" s="201"/>
      <c r="AF165" s="202"/>
      <c r="AG165" s="202"/>
      <c r="AH165" s="202"/>
      <c r="AI165" s="202"/>
      <c r="AJ165" s="202"/>
      <c r="AK165" s="202"/>
      <c r="AL165" s="202"/>
      <c r="AM165" s="202"/>
      <c r="AN165" s="202"/>
      <c r="AO165" s="202"/>
      <c r="AP165" s="202"/>
      <c r="AQ165" s="202"/>
      <c r="AR165" s="202"/>
      <c r="AS165" s="202"/>
      <c r="AT165" s="202"/>
      <c r="AU165" s="202"/>
      <c r="AV165" s="202"/>
      <c r="AW165" s="202"/>
      <c r="AX165" s="203"/>
      <c r="AY165">
        <f t="shared" si="19"/>
        <v>0</v>
      </c>
    </row>
    <row r="166" spans="1:51" ht="22.5" hidden="1" customHeight="1" x14ac:dyDescent="0.15">
      <c r="A166" s="993"/>
      <c r="B166" s="253"/>
      <c r="C166" s="252"/>
      <c r="D166" s="253"/>
      <c r="E166" s="252"/>
      <c r="F166" s="314"/>
      <c r="G166" s="272" t="s">
        <v>249</v>
      </c>
      <c r="H166" s="176"/>
      <c r="I166" s="176"/>
      <c r="J166" s="176"/>
      <c r="K166" s="176"/>
      <c r="L166" s="176"/>
      <c r="M166" s="176"/>
      <c r="N166" s="176"/>
      <c r="O166" s="176"/>
      <c r="P166" s="177"/>
      <c r="Q166" s="173" t="s">
        <v>333</v>
      </c>
      <c r="R166" s="176"/>
      <c r="S166" s="176"/>
      <c r="T166" s="176"/>
      <c r="U166" s="176"/>
      <c r="V166" s="176"/>
      <c r="W166" s="176"/>
      <c r="X166" s="176"/>
      <c r="Y166" s="176"/>
      <c r="Z166" s="176"/>
      <c r="AA166" s="176"/>
      <c r="AB166" s="287" t="s">
        <v>334</v>
      </c>
      <c r="AC166" s="176"/>
      <c r="AD166" s="177"/>
      <c r="AE166" s="273"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3"/>
      <c r="B167" s="253"/>
      <c r="C167" s="252"/>
      <c r="D167" s="253"/>
      <c r="E167" s="252"/>
      <c r="F167" s="314"/>
      <c r="G167" s="207"/>
      <c r="H167" s="181"/>
      <c r="I167" s="181"/>
      <c r="J167" s="181"/>
      <c r="K167" s="181"/>
      <c r="L167" s="181"/>
      <c r="M167" s="181"/>
      <c r="N167" s="181"/>
      <c r="O167" s="181"/>
      <c r="P167" s="182"/>
      <c r="Q167" s="175"/>
      <c r="R167" s="181"/>
      <c r="S167" s="181"/>
      <c r="T167" s="181"/>
      <c r="U167" s="181"/>
      <c r="V167" s="181"/>
      <c r="W167" s="181"/>
      <c r="X167" s="181"/>
      <c r="Y167" s="181"/>
      <c r="Z167" s="181"/>
      <c r="AA167" s="181"/>
      <c r="AB167" s="288"/>
      <c r="AC167" s="181"/>
      <c r="AD167" s="18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9"/>
      <c r="I168" s="199"/>
      <c r="J168" s="199"/>
      <c r="K168" s="199"/>
      <c r="L168" s="199"/>
      <c r="M168" s="199"/>
      <c r="N168" s="199"/>
      <c r="O168" s="199"/>
      <c r="P168" s="233"/>
      <c r="Q168" s="198"/>
      <c r="R168" s="199"/>
      <c r="S168" s="199"/>
      <c r="T168" s="199"/>
      <c r="U168" s="199"/>
      <c r="V168" s="199"/>
      <c r="W168" s="199"/>
      <c r="X168" s="199"/>
      <c r="Y168" s="199"/>
      <c r="Z168" s="199"/>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8"/>
      <c r="AF171" s="199"/>
      <c r="AG171" s="199"/>
      <c r="AH171" s="199"/>
      <c r="AI171" s="199"/>
      <c r="AJ171" s="199"/>
      <c r="AK171" s="199"/>
      <c r="AL171" s="199"/>
      <c r="AM171" s="199"/>
      <c r="AN171" s="199"/>
      <c r="AO171" s="199"/>
      <c r="AP171" s="199"/>
      <c r="AQ171" s="199"/>
      <c r="AR171" s="199"/>
      <c r="AS171" s="199"/>
      <c r="AT171" s="199"/>
      <c r="AU171" s="199"/>
      <c r="AV171" s="199"/>
      <c r="AW171" s="199"/>
      <c r="AX171" s="200"/>
      <c r="AY171">
        <f t="shared" si="20"/>
        <v>0</v>
      </c>
    </row>
    <row r="172" spans="1:51" ht="22.5" hidden="1" customHeight="1" x14ac:dyDescent="0.15">
      <c r="A172" s="993"/>
      <c r="B172" s="253"/>
      <c r="C172" s="252"/>
      <c r="D172" s="253"/>
      <c r="E172" s="252"/>
      <c r="F172" s="314"/>
      <c r="G172" s="237"/>
      <c r="H172" s="202"/>
      <c r="I172" s="202"/>
      <c r="J172" s="202"/>
      <c r="K172" s="202"/>
      <c r="L172" s="202"/>
      <c r="M172" s="202"/>
      <c r="N172" s="202"/>
      <c r="O172" s="202"/>
      <c r="P172" s="238"/>
      <c r="Q172" s="201"/>
      <c r="R172" s="202"/>
      <c r="S172" s="202"/>
      <c r="T172" s="202"/>
      <c r="U172" s="202"/>
      <c r="V172" s="202"/>
      <c r="W172" s="202"/>
      <c r="X172" s="202"/>
      <c r="Y172" s="202"/>
      <c r="Z172" s="202"/>
      <c r="AA172" s="922"/>
      <c r="AB172" s="260"/>
      <c r="AC172" s="261"/>
      <c r="AD172" s="261"/>
      <c r="AE172" s="201"/>
      <c r="AF172" s="202"/>
      <c r="AG172" s="202"/>
      <c r="AH172" s="202"/>
      <c r="AI172" s="202"/>
      <c r="AJ172" s="202"/>
      <c r="AK172" s="202"/>
      <c r="AL172" s="202"/>
      <c r="AM172" s="202"/>
      <c r="AN172" s="202"/>
      <c r="AO172" s="202"/>
      <c r="AP172" s="202"/>
      <c r="AQ172" s="202"/>
      <c r="AR172" s="202"/>
      <c r="AS172" s="202"/>
      <c r="AT172" s="202"/>
      <c r="AU172" s="202"/>
      <c r="AV172" s="202"/>
      <c r="AW172" s="202"/>
      <c r="AX172" s="203"/>
      <c r="AY172">
        <f t="shared" si="20"/>
        <v>0</v>
      </c>
    </row>
    <row r="173" spans="1:51" ht="22.5" hidden="1" customHeight="1" x14ac:dyDescent="0.15">
      <c r="A173" s="993"/>
      <c r="B173" s="253"/>
      <c r="C173" s="252"/>
      <c r="D173" s="253"/>
      <c r="E173" s="252"/>
      <c r="F173" s="314"/>
      <c r="G173" s="272" t="s">
        <v>249</v>
      </c>
      <c r="H173" s="176"/>
      <c r="I173" s="176"/>
      <c r="J173" s="176"/>
      <c r="K173" s="176"/>
      <c r="L173" s="176"/>
      <c r="M173" s="176"/>
      <c r="N173" s="176"/>
      <c r="O173" s="176"/>
      <c r="P173" s="177"/>
      <c r="Q173" s="173" t="s">
        <v>333</v>
      </c>
      <c r="R173" s="176"/>
      <c r="S173" s="176"/>
      <c r="T173" s="176"/>
      <c r="U173" s="176"/>
      <c r="V173" s="176"/>
      <c r="W173" s="176"/>
      <c r="X173" s="176"/>
      <c r="Y173" s="176"/>
      <c r="Z173" s="176"/>
      <c r="AA173" s="176"/>
      <c r="AB173" s="287" t="s">
        <v>334</v>
      </c>
      <c r="AC173" s="176"/>
      <c r="AD173" s="177"/>
      <c r="AE173" s="273"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3"/>
      <c r="B174" s="253"/>
      <c r="C174" s="252"/>
      <c r="D174" s="253"/>
      <c r="E174" s="252"/>
      <c r="F174" s="314"/>
      <c r="G174" s="207"/>
      <c r="H174" s="181"/>
      <c r="I174" s="181"/>
      <c r="J174" s="181"/>
      <c r="K174" s="181"/>
      <c r="L174" s="181"/>
      <c r="M174" s="181"/>
      <c r="N174" s="181"/>
      <c r="O174" s="181"/>
      <c r="P174" s="182"/>
      <c r="Q174" s="175"/>
      <c r="R174" s="181"/>
      <c r="S174" s="181"/>
      <c r="T174" s="181"/>
      <c r="U174" s="181"/>
      <c r="V174" s="181"/>
      <c r="W174" s="181"/>
      <c r="X174" s="181"/>
      <c r="Y174" s="181"/>
      <c r="Z174" s="181"/>
      <c r="AA174" s="181"/>
      <c r="AB174" s="288"/>
      <c r="AC174" s="181"/>
      <c r="AD174" s="18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9"/>
      <c r="I175" s="199"/>
      <c r="J175" s="199"/>
      <c r="K175" s="199"/>
      <c r="L175" s="199"/>
      <c r="M175" s="199"/>
      <c r="N175" s="199"/>
      <c r="O175" s="199"/>
      <c r="P175" s="233"/>
      <c r="Q175" s="198"/>
      <c r="R175" s="199"/>
      <c r="S175" s="199"/>
      <c r="T175" s="199"/>
      <c r="U175" s="199"/>
      <c r="V175" s="199"/>
      <c r="W175" s="199"/>
      <c r="X175" s="199"/>
      <c r="Y175" s="199"/>
      <c r="Z175" s="199"/>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8"/>
      <c r="AF178" s="199"/>
      <c r="AG178" s="199"/>
      <c r="AH178" s="199"/>
      <c r="AI178" s="199"/>
      <c r="AJ178" s="199"/>
      <c r="AK178" s="199"/>
      <c r="AL178" s="199"/>
      <c r="AM178" s="199"/>
      <c r="AN178" s="199"/>
      <c r="AO178" s="199"/>
      <c r="AP178" s="199"/>
      <c r="AQ178" s="199"/>
      <c r="AR178" s="199"/>
      <c r="AS178" s="199"/>
      <c r="AT178" s="199"/>
      <c r="AU178" s="199"/>
      <c r="AV178" s="199"/>
      <c r="AW178" s="199"/>
      <c r="AX178" s="200"/>
      <c r="AY178">
        <f t="shared" si="21"/>
        <v>0</v>
      </c>
    </row>
    <row r="179" spans="1:51" ht="22.5" hidden="1" customHeight="1" x14ac:dyDescent="0.15">
      <c r="A179" s="993"/>
      <c r="B179" s="253"/>
      <c r="C179" s="252"/>
      <c r="D179" s="253"/>
      <c r="E179" s="252"/>
      <c r="F179" s="314"/>
      <c r="G179" s="237"/>
      <c r="H179" s="202"/>
      <c r="I179" s="202"/>
      <c r="J179" s="202"/>
      <c r="K179" s="202"/>
      <c r="L179" s="202"/>
      <c r="M179" s="202"/>
      <c r="N179" s="202"/>
      <c r="O179" s="202"/>
      <c r="P179" s="238"/>
      <c r="Q179" s="201"/>
      <c r="R179" s="202"/>
      <c r="S179" s="202"/>
      <c r="T179" s="202"/>
      <c r="U179" s="202"/>
      <c r="V179" s="202"/>
      <c r="W179" s="202"/>
      <c r="X179" s="202"/>
      <c r="Y179" s="202"/>
      <c r="Z179" s="202"/>
      <c r="AA179" s="922"/>
      <c r="AB179" s="260"/>
      <c r="AC179" s="261"/>
      <c r="AD179" s="261"/>
      <c r="AE179" s="201"/>
      <c r="AF179" s="202"/>
      <c r="AG179" s="202"/>
      <c r="AH179" s="202"/>
      <c r="AI179" s="202"/>
      <c r="AJ179" s="202"/>
      <c r="AK179" s="202"/>
      <c r="AL179" s="202"/>
      <c r="AM179" s="202"/>
      <c r="AN179" s="202"/>
      <c r="AO179" s="202"/>
      <c r="AP179" s="202"/>
      <c r="AQ179" s="202"/>
      <c r="AR179" s="202"/>
      <c r="AS179" s="202"/>
      <c r="AT179" s="202"/>
      <c r="AU179" s="202"/>
      <c r="AV179" s="202"/>
      <c r="AW179" s="202"/>
      <c r="AX179" s="203"/>
      <c r="AY179">
        <f t="shared" si="21"/>
        <v>0</v>
      </c>
    </row>
    <row r="180" spans="1:51" ht="22.5" hidden="1" customHeight="1" x14ac:dyDescent="0.15">
      <c r="A180" s="993"/>
      <c r="B180" s="253"/>
      <c r="C180" s="252"/>
      <c r="D180" s="253"/>
      <c r="E180" s="252"/>
      <c r="F180" s="314"/>
      <c r="G180" s="272" t="s">
        <v>249</v>
      </c>
      <c r="H180" s="176"/>
      <c r="I180" s="176"/>
      <c r="J180" s="176"/>
      <c r="K180" s="176"/>
      <c r="L180" s="176"/>
      <c r="M180" s="176"/>
      <c r="N180" s="176"/>
      <c r="O180" s="176"/>
      <c r="P180" s="177"/>
      <c r="Q180" s="173" t="s">
        <v>333</v>
      </c>
      <c r="R180" s="176"/>
      <c r="S180" s="176"/>
      <c r="T180" s="176"/>
      <c r="U180" s="176"/>
      <c r="V180" s="176"/>
      <c r="W180" s="176"/>
      <c r="X180" s="176"/>
      <c r="Y180" s="176"/>
      <c r="Z180" s="176"/>
      <c r="AA180" s="176"/>
      <c r="AB180" s="287" t="s">
        <v>334</v>
      </c>
      <c r="AC180" s="176"/>
      <c r="AD180" s="177"/>
      <c r="AE180" s="273"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3"/>
      <c r="B181" s="253"/>
      <c r="C181" s="252"/>
      <c r="D181" s="253"/>
      <c r="E181" s="252"/>
      <c r="F181" s="314"/>
      <c r="G181" s="207"/>
      <c r="H181" s="181"/>
      <c r="I181" s="181"/>
      <c r="J181" s="181"/>
      <c r="K181" s="181"/>
      <c r="L181" s="181"/>
      <c r="M181" s="181"/>
      <c r="N181" s="181"/>
      <c r="O181" s="181"/>
      <c r="P181" s="182"/>
      <c r="Q181" s="175"/>
      <c r="R181" s="181"/>
      <c r="S181" s="181"/>
      <c r="T181" s="181"/>
      <c r="U181" s="181"/>
      <c r="V181" s="181"/>
      <c r="W181" s="181"/>
      <c r="X181" s="181"/>
      <c r="Y181" s="181"/>
      <c r="Z181" s="181"/>
      <c r="AA181" s="181"/>
      <c r="AB181" s="288"/>
      <c r="AC181" s="181"/>
      <c r="AD181" s="18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9"/>
      <c r="I182" s="199"/>
      <c r="J182" s="199"/>
      <c r="K182" s="199"/>
      <c r="L182" s="199"/>
      <c r="M182" s="199"/>
      <c r="N182" s="199"/>
      <c r="O182" s="199"/>
      <c r="P182" s="233"/>
      <c r="Q182" s="198"/>
      <c r="R182" s="199"/>
      <c r="S182" s="199"/>
      <c r="T182" s="199"/>
      <c r="U182" s="199"/>
      <c r="V182" s="199"/>
      <c r="W182" s="199"/>
      <c r="X182" s="199"/>
      <c r="Y182" s="199"/>
      <c r="Z182" s="199"/>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8"/>
      <c r="AF185" s="199"/>
      <c r="AG185" s="199"/>
      <c r="AH185" s="199"/>
      <c r="AI185" s="199"/>
      <c r="AJ185" s="199"/>
      <c r="AK185" s="199"/>
      <c r="AL185" s="199"/>
      <c r="AM185" s="199"/>
      <c r="AN185" s="199"/>
      <c r="AO185" s="199"/>
      <c r="AP185" s="199"/>
      <c r="AQ185" s="199"/>
      <c r="AR185" s="199"/>
      <c r="AS185" s="199"/>
      <c r="AT185" s="199"/>
      <c r="AU185" s="199"/>
      <c r="AV185" s="199"/>
      <c r="AW185" s="199"/>
      <c r="AX185" s="200"/>
      <c r="AY185">
        <f t="shared" si="22"/>
        <v>0</v>
      </c>
    </row>
    <row r="186" spans="1:51" ht="22.5" hidden="1" customHeight="1" x14ac:dyDescent="0.15">
      <c r="A186" s="993"/>
      <c r="B186" s="253"/>
      <c r="C186" s="252"/>
      <c r="D186" s="253"/>
      <c r="E186" s="315"/>
      <c r="F186" s="316"/>
      <c r="G186" s="237"/>
      <c r="H186" s="202"/>
      <c r="I186" s="202"/>
      <c r="J186" s="202"/>
      <c r="K186" s="202"/>
      <c r="L186" s="202"/>
      <c r="M186" s="202"/>
      <c r="N186" s="202"/>
      <c r="O186" s="202"/>
      <c r="P186" s="238"/>
      <c r="Q186" s="201"/>
      <c r="R186" s="202"/>
      <c r="S186" s="202"/>
      <c r="T186" s="202"/>
      <c r="U186" s="202"/>
      <c r="V186" s="202"/>
      <c r="W186" s="202"/>
      <c r="X186" s="202"/>
      <c r="Y186" s="202"/>
      <c r="Z186" s="202"/>
      <c r="AA186" s="922"/>
      <c r="AB186" s="260"/>
      <c r="AC186" s="261"/>
      <c r="AD186" s="261"/>
      <c r="AE186" s="201"/>
      <c r="AF186" s="202"/>
      <c r="AG186" s="202"/>
      <c r="AH186" s="202"/>
      <c r="AI186" s="202"/>
      <c r="AJ186" s="202"/>
      <c r="AK186" s="202"/>
      <c r="AL186" s="202"/>
      <c r="AM186" s="202"/>
      <c r="AN186" s="202"/>
      <c r="AO186" s="202"/>
      <c r="AP186" s="202"/>
      <c r="AQ186" s="202"/>
      <c r="AR186" s="202"/>
      <c r="AS186" s="202"/>
      <c r="AT186" s="202"/>
      <c r="AU186" s="202"/>
      <c r="AV186" s="202"/>
      <c r="AW186" s="202"/>
      <c r="AX186" s="203"/>
      <c r="AY186">
        <f t="shared" si="22"/>
        <v>0</v>
      </c>
    </row>
    <row r="187" spans="1:51" ht="23.25" customHeight="1" x14ac:dyDescent="0.15">
      <c r="A187" s="993"/>
      <c r="B187" s="253"/>
      <c r="C187" s="252"/>
      <c r="D187" s="253"/>
      <c r="E187" s="195" t="s">
        <v>296</v>
      </c>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7"/>
      <c r="AY187">
        <f>COUNTA($E$188)</f>
        <v>1</v>
      </c>
    </row>
    <row r="188" spans="1:51" ht="24.75" customHeight="1" x14ac:dyDescent="0.15">
      <c r="A188" s="993"/>
      <c r="B188" s="253"/>
      <c r="C188" s="252"/>
      <c r="D188" s="253"/>
      <c r="E188" s="198" t="s">
        <v>736</v>
      </c>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200"/>
      <c r="AY188">
        <f>$AY$187</f>
        <v>1</v>
      </c>
    </row>
    <row r="189" spans="1:51" ht="24.75" customHeight="1" thickBot="1" x14ac:dyDescent="0.2">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15">
      <c r="A190" s="993"/>
      <c r="B190" s="253"/>
      <c r="C190" s="252"/>
      <c r="D190" s="253"/>
      <c r="E190" s="308" t="s">
        <v>265</v>
      </c>
      <c r="F190" s="309"/>
      <c r="G190" s="310" t="s">
        <v>734</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93"/>
      <c r="B191" s="253"/>
      <c r="C191" s="252"/>
      <c r="D191" s="253"/>
      <c r="E191" s="239" t="s">
        <v>264</v>
      </c>
      <c r="F191" s="240"/>
      <c r="G191" s="237" t="s">
        <v>746</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173" t="s">
        <v>387</v>
      </c>
      <c r="AF192" s="176"/>
      <c r="AG192" s="176"/>
      <c r="AH192" s="177"/>
      <c r="AI192" s="173" t="s">
        <v>409</v>
      </c>
      <c r="AJ192" s="176"/>
      <c r="AK192" s="176"/>
      <c r="AL192" s="177"/>
      <c r="AM192" s="173" t="s">
        <v>696</v>
      </c>
      <c r="AN192" s="176"/>
      <c r="AO192" s="176"/>
      <c r="AP192" s="177"/>
      <c r="AQ192" s="267" t="s">
        <v>232</v>
      </c>
      <c r="AR192" s="268"/>
      <c r="AS192" s="268"/>
      <c r="AT192" s="269"/>
      <c r="AU192" s="279" t="s">
        <v>248</v>
      </c>
      <c r="AV192" s="279"/>
      <c r="AW192" s="279"/>
      <c r="AX192" s="280"/>
      <c r="AY192">
        <f>COUNTA($G$194)</f>
        <v>1</v>
      </c>
    </row>
    <row r="193" spans="1:51" ht="18.75" customHeight="1" x14ac:dyDescent="0.15">
      <c r="A193" s="993"/>
      <c r="B193" s="253"/>
      <c r="C193" s="252"/>
      <c r="D193" s="253"/>
      <c r="E193" s="252"/>
      <c r="F193" s="314"/>
      <c r="G193" s="207"/>
      <c r="H193" s="181"/>
      <c r="I193" s="181"/>
      <c r="J193" s="181"/>
      <c r="K193" s="181"/>
      <c r="L193" s="181"/>
      <c r="M193" s="181"/>
      <c r="N193" s="181"/>
      <c r="O193" s="181"/>
      <c r="P193" s="181"/>
      <c r="Q193" s="181"/>
      <c r="R193" s="181"/>
      <c r="S193" s="181"/>
      <c r="T193" s="181"/>
      <c r="U193" s="181"/>
      <c r="V193" s="181"/>
      <c r="W193" s="181"/>
      <c r="X193" s="182"/>
      <c r="Y193" s="208"/>
      <c r="Z193" s="209"/>
      <c r="AA193" s="210"/>
      <c r="AB193" s="175"/>
      <c r="AC193" s="181"/>
      <c r="AD193" s="182"/>
      <c r="AE193" s="175"/>
      <c r="AF193" s="181"/>
      <c r="AG193" s="181"/>
      <c r="AH193" s="182"/>
      <c r="AI193" s="175"/>
      <c r="AJ193" s="181"/>
      <c r="AK193" s="181"/>
      <c r="AL193" s="182"/>
      <c r="AM193" s="175"/>
      <c r="AN193" s="181"/>
      <c r="AO193" s="181"/>
      <c r="AP193" s="182"/>
      <c r="AQ193" s="270" t="s">
        <v>403</v>
      </c>
      <c r="AR193" s="271"/>
      <c r="AS193" s="181" t="s">
        <v>233</v>
      </c>
      <c r="AT193" s="182"/>
      <c r="AU193" s="180" t="s">
        <v>403</v>
      </c>
      <c r="AV193" s="180"/>
      <c r="AW193" s="181" t="s">
        <v>179</v>
      </c>
      <c r="AX193" s="188"/>
      <c r="AY193">
        <f>$AY$192</f>
        <v>1</v>
      </c>
    </row>
    <row r="194" spans="1:51" ht="39.75" customHeight="1" x14ac:dyDescent="0.15">
      <c r="A194" s="993"/>
      <c r="B194" s="253"/>
      <c r="C194" s="252"/>
      <c r="D194" s="253"/>
      <c r="E194" s="252"/>
      <c r="F194" s="314"/>
      <c r="G194" s="232" t="s">
        <v>732</v>
      </c>
      <c r="H194" s="199"/>
      <c r="I194" s="199"/>
      <c r="J194" s="199"/>
      <c r="K194" s="199"/>
      <c r="L194" s="199"/>
      <c r="M194" s="199"/>
      <c r="N194" s="199"/>
      <c r="O194" s="199"/>
      <c r="P194" s="199"/>
      <c r="Q194" s="199"/>
      <c r="R194" s="199"/>
      <c r="S194" s="199"/>
      <c r="T194" s="199"/>
      <c r="U194" s="199"/>
      <c r="V194" s="199"/>
      <c r="W194" s="199"/>
      <c r="X194" s="233"/>
      <c r="Y194" s="184" t="s">
        <v>247</v>
      </c>
      <c r="Z194" s="185"/>
      <c r="AA194" s="186"/>
      <c r="AB194" s="281" t="s">
        <v>732</v>
      </c>
      <c r="AC194" s="224"/>
      <c r="AD194" s="224"/>
      <c r="AE194" s="266" t="s">
        <v>403</v>
      </c>
      <c r="AF194" s="167"/>
      <c r="AG194" s="167"/>
      <c r="AH194" s="167"/>
      <c r="AI194" s="266" t="s">
        <v>403</v>
      </c>
      <c r="AJ194" s="167"/>
      <c r="AK194" s="167"/>
      <c r="AL194" s="167"/>
      <c r="AM194" s="266" t="s">
        <v>710</v>
      </c>
      <c r="AN194" s="167"/>
      <c r="AO194" s="167"/>
      <c r="AP194" s="167"/>
      <c r="AQ194" s="266" t="s">
        <v>403</v>
      </c>
      <c r="AR194" s="167"/>
      <c r="AS194" s="167"/>
      <c r="AT194" s="167"/>
      <c r="AU194" s="266" t="s">
        <v>403</v>
      </c>
      <c r="AV194" s="167"/>
      <c r="AW194" s="167"/>
      <c r="AX194" s="183"/>
      <c r="AY194">
        <f t="shared" ref="AY194:AY195" si="23">$AY$192</f>
        <v>1</v>
      </c>
    </row>
    <row r="195" spans="1:51" ht="39.75" customHeight="1" x14ac:dyDescent="0.15">
      <c r="A195" s="993"/>
      <c r="B195" s="253"/>
      <c r="C195" s="252"/>
      <c r="D195" s="253"/>
      <c r="E195" s="252"/>
      <c r="F195" s="314"/>
      <c r="G195" s="237"/>
      <c r="H195" s="202"/>
      <c r="I195" s="202"/>
      <c r="J195" s="202"/>
      <c r="K195" s="202"/>
      <c r="L195" s="202"/>
      <c r="M195" s="202"/>
      <c r="N195" s="202"/>
      <c r="O195" s="202"/>
      <c r="P195" s="202"/>
      <c r="Q195" s="202"/>
      <c r="R195" s="202"/>
      <c r="S195" s="202"/>
      <c r="T195" s="202"/>
      <c r="U195" s="202"/>
      <c r="V195" s="202"/>
      <c r="W195" s="202"/>
      <c r="X195" s="238"/>
      <c r="Y195" s="216" t="s">
        <v>54</v>
      </c>
      <c r="Z195" s="161"/>
      <c r="AA195" s="162"/>
      <c r="AB195" s="286" t="s">
        <v>732</v>
      </c>
      <c r="AC195" s="187"/>
      <c r="AD195" s="187"/>
      <c r="AE195" s="266" t="s">
        <v>403</v>
      </c>
      <c r="AF195" s="167"/>
      <c r="AG195" s="167"/>
      <c r="AH195" s="167"/>
      <c r="AI195" s="266" t="s">
        <v>403</v>
      </c>
      <c r="AJ195" s="167"/>
      <c r="AK195" s="167"/>
      <c r="AL195" s="167"/>
      <c r="AM195" s="266" t="s">
        <v>710</v>
      </c>
      <c r="AN195" s="167"/>
      <c r="AO195" s="167"/>
      <c r="AP195" s="167"/>
      <c r="AQ195" s="266" t="s">
        <v>403</v>
      </c>
      <c r="AR195" s="167"/>
      <c r="AS195" s="167"/>
      <c r="AT195" s="167"/>
      <c r="AU195" s="266" t="s">
        <v>403</v>
      </c>
      <c r="AV195" s="167"/>
      <c r="AW195" s="167"/>
      <c r="AX195" s="183"/>
      <c r="AY195">
        <f t="shared" si="23"/>
        <v>1</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173" t="s">
        <v>387</v>
      </c>
      <c r="AF196" s="176"/>
      <c r="AG196" s="176"/>
      <c r="AH196" s="177"/>
      <c r="AI196" s="173" t="s">
        <v>409</v>
      </c>
      <c r="AJ196" s="176"/>
      <c r="AK196" s="176"/>
      <c r="AL196" s="177"/>
      <c r="AM196" s="173" t="s">
        <v>696</v>
      </c>
      <c r="AN196" s="176"/>
      <c r="AO196" s="176"/>
      <c r="AP196" s="177"/>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7"/>
      <c r="H197" s="181"/>
      <c r="I197" s="181"/>
      <c r="J197" s="181"/>
      <c r="K197" s="181"/>
      <c r="L197" s="181"/>
      <c r="M197" s="181"/>
      <c r="N197" s="181"/>
      <c r="O197" s="181"/>
      <c r="P197" s="181"/>
      <c r="Q197" s="181"/>
      <c r="R197" s="181"/>
      <c r="S197" s="181"/>
      <c r="T197" s="181"/>
      <c r="U197" s="181"/>
      <c r="V197" s="181"/>
      <c r="W197" s="181"/>
      <c r="X197" s="182"/>
      <c r="Y197" s="208"/>
      <c r="Z197" s="209"/>
      <c r="AA197" s="210"/>
      <c r="AB197" s="175"/>
      <c r="AC197" s="181"/>
      <c r="AD197" s="182"/>
      <c r="AE197" s="175"/>
      <c r="AF197" s="181"/>
      <c r="AG197" s="181"/>
      <c r="AH197" s="182"/>
      <c r="AI197" s="175"/>
      <c r="AJ197" s="181"/>
      <c r="AK197" s="181"/>
      <c r="AL197" s="182"/>
      <c r="AM197" s="175"/>
      <c r="AN197" s="181"/>
      <c r="AO197" s="181"/>
      <c r="AP197" s="182"/>
      <c r="AQ197" s="270"/>
      <c r="AR197" s="271"/>
      <c r="AS197" s="181" t="s">
        <v>233</v>
      </c>
      <c r="AT197" s="182"/>
      <c r="AU197" s="180"/>
      <c r="AV197" s="180"/>
      <c r="AW197" s="181" t="s">
        <v>179</v>
      </c>
      <c r="AX197" s="188"/>
      <c r="AY197">
        <f>$AY$196</f>
        <v>0</v>
      </c>
    </row>
    <row r="198" spans="1:51" ht="39.75" hidden="1" customHeight="1" x14ac:dyDescent="0.15">
      <c r="A198" s="993"/>
      <c r="B198" s="253"/>
      <c r="C198" s="252"/>
      <c r="D198" s="253"/>
      <c r="E198" s="252"/>
      <c r="F198" s="314"/>
      <c r="G198" s="232"/>
      <c r="H198" s="199"/>
      <c r="I198" s="199"/>
      <c r="J198" s="199"/>
      <c r="K198" s="199"/>
      <c r="L198" s="199"/>
      <c r="M198" s="199"/>
      <c r="N198" s="199"/>
      <c r="O198" s="199"/>
      <c r="P198" s="199"/>
      <c r="Q198" s="199"/>
      <c r="R198" s="199"/>
      <c r="S198" s="199"/>
      <c r="T198" s="199"/>
      <c r="U198" s="199"/>
      <c r="V198" s="199"/>
      <c r="W198" s="199"/>
      <c r="X198" s="233"/>
      <c r="Y198" s="184" t="s">
        <v>247</v>
      </c>
      <c r="Z198" s="185"/>
      <c r="AA198" s="186"/>
      <c r="AB198" s="281"/>
      <c r="AC198" s="224"/>
      <c r="AD198" s="224"/>
      <c r="AE198" s="266"/>
      <c r="AF198" s="167"/>
      <c r="AG198" s="167"/>
      <c r="AH198" s="167"/>
      <c r="AI198" s="266" t="s">
        <v>403</v>
      </c>
      <c r="AJ198" s="167"/>
      <c r="AK198" s="167"/>
      <c r="AL198" s="167"/>
      <c r="AM198" s="266" t="s">
        <v>710</v>
      </c>
      <c r="AN198" s="167"/>
      <c r="AO198" s="167"/>
      <c r="AP198" s="167"/>
      <c r="AQ198" s="266"/>
      <c r="AR198" s="167"/>
      <c r="AS198" s="167"/>
      <c r="AT198" s="167"/>
      <c r="AU198" s="266"/>
      <c r="AV198" s="167"/>
      <c r="AW198" s="167"/>
      <c r="AX198" s="183"/>
      <c r="AY198">
        <f t="shared" ref="AY198:AY199" si="24">$AY$196</f>
        <v>0</v>
      </c>
    </row>
    <row r="199" spans="1:51" ht="39.75" hidden="1" customHeight="1" x14ac:dyDescent="0.15">
      <c r="A199" s="993"/>
      <c r="B199" s="253"/>
      <c r="C199" s="252"/>
      <c r="D199" s="253"/>
      <c r="E199" s="252"/>
      <c r="F199" s="314"/>
      <c r="G199" s="237"/>
      <c r="H199" s="202"/>
      <c r="I199" s="202"/>
      <c r="J199" s="202"/>
      <c r="K199" s="202"/>
      <c r="L199" s="202"/>
      <c r="M199" s="202"/>
      <c r="N199" s="202"/>
      <c r="O199" s="202"/>
      <c r="P199" s="202"/>
      <c r="Q199" s="202"/>
      <c r="R199" s="202"/>
      <c r="S199" s="202"/>
      <c r="T199" s="202"/>
      <c r="U199" s="202"/>
      <c r="V199" s="202"/>
      <c r="W199" s="202"/>
      <c r="X199" s="238"/>
      <c r="Y199" s="216" t="s">
        <v>54</v>
      </c>
      <c r="Z199" s="161"/>
      <c r="AA199" s="162"/>
      <c r="AB199" s="286"/>
      <c r="AC199" s="187"/>
      <c r="AD199" s="187"/>
      <c r="AE199" s="266"/>
      <c r="AF199" s="167"/>
      <c r="AG199" s="167"/>
      <c r="AH199" s="167"/>
      <c r="AI199" s="266" t="s">
        <v>403</v>
      </c>
      <c r="AJ199" s="167"/>
      <c r="AK199" s="167"/>
      <c r="AL199" s="167"/>
      <c r="AM199" s="266" t="s">
        <v>710</v>
      </c>
      <c r="AN199" s="167"/>
      <c r="AO199" s="167"/>
      <c r="AP199" s="167"/>
      <c r="AQ199" s="266"/>
      <c r="AR199" s="167"/>
      <c r="AS199" s="167"/>
      <c r="AT199" s="167"/>
      <c r="AU199" s="266"/>
      <c r="AV199" s="167"/>
      <c r="AW199" s="167"/>
      <c r="AX199" s="183"/>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173" t="s">
        <v>387</v>
      </c>
      <c r="AF200" s="176"/>
      <c r="AG200" s="176"/>
      <c r="AH200" s="177"/>
      <c r="AI200" s="173" t="s">
        <v>409</v>
      </c>
      <c r="AJ200" s="176"/>
      <c r="AK200" s="176"/>
      <c r="AL200" s="177"/>
      <c r="AM200" s="173" t="s">
        <v>696</v>
      </c>
      <c r="AN200" s="176"/>
      <c r="AO200" s="176"/>
      <c r="AP200" s="177"/>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7"/>
      <c r="H201" s="181"/>
      <c r="I201" s="181"/>
      <c r="J201" s="181"/>
      <c r="K201" s="181"/>
      <c r="L201" s="181"/>
      <c r="M201" s="181"/>
      <c r="N201" s="181"/>
      <c r="O201" s="181"/>
      <c r="P201" s="181"/>
      <c r="Q201" s="181"/>
      <c r="R201" s="181"/>
      <c r="S201" s="181"/>
      <c r="T201" s="181"/>
      <c r="U201" s="181"/>
      <c r="V201" s="181"/>
      <c r="W201" s="181"/>
      <c r="X201" s="182"/>
      <c r="Y201" s="208"/>
      <c r="Z201" s="209"/>
      <c r="AA201" s="210"/>
      <c r="AB201" s="175"/>
      <c r="AC201" s="181"/>
      <c r="AD201" s="182"/>
      <c r="AE201" s="175"/>
      <c r="AF201" s="181"/>
      <c r="AG201" s="181"/>
      <c r="AH201" s="182"/>
      <c r="AI201" s="175"/>
      <c r="AJ201" s="181"/>
      <c r="AK201" s="181"/>
      <c r="AL201" s="182"/>
      <c r="AM201" s="175"/>
      <c r="AN201" s="181"/>
      <c r="AO201" s="181"/>
      <c r="AP201" s="182"/>
      <c r="AQ201" s="270"/>
      <c r="AR201" s="271"/>
      <c r="AS201" s="181" t="s">
        <v>233</v>
      </c>
      <c r="AT201" s="182"/>
      <c r="AU201" s="180"/>
      <c r="AV201" s="180"/>
      <c r="AW201" s="181" t="s">
        <v>179</v>
      </c>
      <c r="AX201" s="188"/>
      <c r="AY201">
        <f>$AY$200</f>
        <v>0</v>
      </c>
    </row>
    <row r="202" spans="1:51" ht="39.75" hidden="1" customHeight="1" x14ac:dyDescent="0.15">
      <c r="A202" s="993"/>
      <c r="B202" s="253"/>
      <c r="C202" s="252"/>
      <c r="D202" s="253"/>
      <c r="E202" s="252"/>
      <c r="F202" s="314"/>
      <c r="G202" s="232"/>
      <c r="H202" s="199"/>
      <c r="I202" s="199"/>
      <c r="J202" s="199"/>
      <c r="K202" s="199"/>
      <c r="L202" s="199"/>
      <c r="M202" s="199"/>
      <c r="N202" s="199"/>
      <c r="O202" s="199"/>
      <c r="P202" s="199"/>
      <c r="Q202" s="199"/>
      <c r="R202" s="199"/>
      <c r="S202" s="199"/>
      <c r="T202" s="199"/>
      <c r="U202" s="199"/>
      <c r="V202" s="199"/>
      <c r="W202" s="199"/>
      <c r="X202" s="233"/>
      <c r="Y202" s="184" t="s">
        <v>247</v>
      </c>
      <c r="Z202" s="185"/>
      <c r="AA202" s="186"/>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183"/>
      <c r="AY202">
        <f t="shared" ref="AY202:AY203" si="25">$AY$200</f>
        <v>0</v>
      </c>
    </row>
    <row r="203" spans="1:51" ht="39.75" hidden="1" customHeight="1" x14ac:dyDescent="0.15">
      <c r="A203" s="993"/>
      <c r="B203" s="253"/>
      <c r="C203" s="252"/>
      <c r="D203" s="253"/>
      <c r="E203" s="252"/>
      <c r="F203" s="314"/>
      <c r="G203" s="237"/>
      <c r="H203" s="202"/>
      <c r="I203" s="202"/>
      <c r="J203" s="202"/>
      <c r="K203" s="202"/>
      <c r="L203" s="202"/>
      <c r="M203" s="202"/>
      <c r="N203" s="202"/>
      <c r="O203" s="202"/>
      <c r="P203" s="202"/>
      <c r="Q203" s="202"/>
      <c r="R203" s="202"/>
      <c r="S203" s="202"/>
      <c r="T203" s="202"/>
      <c r="U203" s="202"/>
      <c r="V203" s="202"/>
      <c r="W203" s="202"/>
      <c r="X203" s="238"/>
      <c r="Y203" s="216" t="s">
        <v>54</v>
      </c>
      <c r="Z203" s="161"/>
      <c r="AA203" s="162"/>
      <c r="AB203" s="286"/>
      <c r="AC203" s="187"/>
      <c r="AD203" s="187"/>
      <c r="AE203" s="266"/>
      <c r="AF203" s="167"/>
      <c r="AG203" s="167"/>
      <c r="AH203" s="167"/>
      <c r="AI203" s="266"/>
      <c r="AJ203" s="167"/>
      <c r="AK203" s="167"/>
      <c r="AL203" s="167"/>
      <c r="AM203" s="266"/>
      <c r="AN203" s="167"/>
      <c r="AO203" s="167"/>
      <c r="AP203" s="167"/>
      <c r="AQ203" s="266"/>
      <c r="AR203" s="167"/>
      <c r="AS203" s="167"/>
      <c r="AT203" s="167"/>
      <c r="AU203" s="266"/>
      <c r="AV203" s="167"/>
      <c r="AW203" s="167"/>
      <c r="AX203" s="183"/>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173" t="s">
        <v>387</v>
      </c>
      <c r="AF204" s="176"/>
      <c r="AG204" s="176"/>
      <c r="AH204" s="177"/>
      <c r="AI204" s="173" t="s">
        <v>409</v>
      </c>
      <c r="AJ204" s="176"/>
      <c r="AK204" s="176"/>
      <c r="AL204" s="177"/>
      <c r="AM204" s="173" t="s">
        <v>696</v>
      </c>
      <c r="AN204" s="176"/>
      <c r="AO204" s="176"/>
      <c r="AP204" s="177"/>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7"/>
      <c r="H205" s="181"/>
      <c r="I205" s="181"/>
      <c r="J205" s="181"/>
      <c r="K205" s="181"/>
      <c r="L205" s="181"/>
      <c r="M205" s="181"/>
      <c r="N205" s="181"/>
      <c r="O205" s="181"/>
      <c r="P205" s="181"/>
      <c r="Q205" s="181"/>
      <c r="R205" s="181"/>
      <c r="S205" s="181"/>
      <c r="T205" s="181"/>
      <c r="U205" s="181"/>
      <c r="V205" s="181"/>
      <c r="W205" s="181"/>
      <c r="X205" s="182"/>
      <c r="Y205" s="208"/>
      <c r="Z205" s="209"/>
      <c r="AA205" s="210"/>
      <c r="AB205" s="175"/>
      <c r="AC205" s="181"/>
      <c r="AD205" s="182"/>
      <c r="AE205" s="175"/>
      <c r="AF205" s="181"/>
      <c r="AG205" s="181"/>
      <c r="AH205" s="182"/>
      <c r="AI205" s="175"/>
      <c r="AJ205" s="181"/>
      <c r="AK205" s="181"/>
      <c r="AL205" s="182"/>
      <c r="AM205" s="175"/>
      <c r="AN205" s="181"/>
      <c r="AO205" s="181"/>
      <c r="AP205" s="182"/>
      <c r="AQ205" s="270"/>
      <c r="AR205" s="271"/>
      <c r="AS205" s="181" t="s">
        <v>233</v>
      </c>
      <c r="AT205" s="182"/>
      <c r="AU205" s="180"/>
      <c r="AV205" s="180"/>
      <c r="AW205" s="181" t="s">
        <v>179</v>
      </c>
      <c r="AX205" s="188"/>
      <c r="AY205">
        <f>$AY$204</f>
        <v>0</v>
      </c>
    </row>
    <row r="206" spans="1:51" ht="39.75" hidden="1" customHeight="1" x14ac:dyDescent="0.15">
      <c r="A206" s="993"/>
      <c r="B206" s="253"/>
      <c r="C206" s="252"/>
      <c r="D206" s="253"/>
      <c r="E206" s="252"/>
      <c r="F206" s="314"/>
      <c r="G206" s="232"/>
      <c r="H206" s="199"/>
      <c r="I206" s="199"/>
      <c r="J206" s="199"/>
      <c r="K206" s="199"/>
      <c r="L206" s="199"/>
      <c r="M206" s="199"/>
      <c r="N206" s="199"/>
      <c r="O206" s="199"/>
      <c r="P206" s="199"/>
      <c r="Q206" s="199"/>
      <c r="R206" s="199"/>
      <c r="S206" s="199"/>
      <c r="T206" s="199"/>
      <c r="U206" s="199"/>
      <c r="V206" s="199"/>
      <c r="W206" s="199"/>
      <c r="X206" s="233"/>
      <c r="Y206" s="184" t="s">
        <v>247</v>
      </c>
      <c r="Z206" s="185"/>
      <c r="AA206" s="186"/>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183"/>
      <c r="AY206">
        <f t="shared" ref="AY206:AY207" si="26">$AY$204</f>
        <v>0</v>
      </c>
    </row>
    <row r="207" spans="1:51" ht="39.75" hidden="1" customHeight="1" x14ac:dyDescent="0.15">
      <c r="A207" s="993"/>
      <c r="B207" s="253"/>
      <c r="C207" s="252"/>
      <c r="D207" s="253"/>
      <c r="E207" s="252"/>
      <c r="F207" s="314"/>
      <c r="G207" s="237"/>
      <c r="H207" s="202"/>
      <c r="I207" s="202"/>
      <c r="J207" s="202"/>
      <c r="K207" s="202"/>
      <c r="L207" s="202"/>
      <c r="M207" s="202"/>
      <c r="N207" s="202"/>
      <c r="O207" s="202"/>
      <c r="P207" s="202"/>
      <c r="Q207" s="202"/>
      <c r="R207" s="202"/>
      <c r="S207" s="202"/>
      <c r="T207" s="202"/>
      <c r="U207" s="202"/>
      <c r="V207" s="202"/>
      <c r="W207" s="202"/>
      <c r="X207" s="238"/>
      <c r="Y207" s="216" t="s">
        <v>54</v>
      </c>
      <c r="Z207" s="161"/>
      <c r="AA207" s="162"/>
      <c r="AB207" s="286"/>
      <c r="AC207" s="187"/>
      <c r="AD207" s="187"/>
      <c r="AE207" s="266"/>
      <c r="AF207" s="167"/>
      <c r="AG207" s="167"/>
      <c r="AH207" s="167"/>
      <c r="AI207" s="266"/>
      <c r="AJ207" s="167"/>
      <c r="AK207" s="167"/>
      <c r="AL207" s="167"/>
      <c r="AM207" s="266"/>
      <c r="AN207" s="167"/>
      <c r="AO207" s="167"/>
      <c r="AP207" s="167"/>
      <c r="AQ207" s="266"/>
      <c r="AR207" s="167"/>
      <c r="AS207" s="167"/>
      <c r="AT207" s="167"/>
      <c r="AU207" s="266"/>
      <c r="AV207" s="167"/>
      <c r="AW207" s="167"/>
      <c r="AX207" s="183"/>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173" t="s">
        <v>387</v>
      </c>
      <c r="AF208" s="176"/>
      <c r="AG208" s="176"/>
      <c r="AH208" s="177"/>
      <c r="AI208" s="173" t="s">
        <v>409</v>
      </c>
      <c r="AJ208" s="176"/>
      <c r="AK208" s="176"/>
      <c r="AL208" s="177"/>
      <c r="AM208" s="173" t="s">
        <v>696</v>
      </c>
      <c r="AN208" s="176"/>
      <c r="AO208" s="176"/>
      <c r="AP208" s="177"/>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7"/>
      <c r="H209" s="181"/>
      <c r="I209" s="181"/>
      <c r="J209" s="181"/>
      <c r="K209" s="181"/>
      <c r="L209" s="181"/>
      <c r="M209" s="181"/>
      <c r="N209" s="181"/>
      <c r="O209" s="181"/>
      <c r="P209" s="181"/>
      <c r="Q209" s="181"/>
      <c r="R209" s="181"/>
      <c r="S209" s="181"/>
      <c r="T209" s="181"/>
      <c r="U209" s="181"/>
      <c r="V209" s="181"/>
      <c r="W209" s="181"/>
      <c r="X209" s="182"/>
      <c r="Y209" s="208"/>
      <c r="Z209" s="209"/>
      <c r="AA209" s="210"/>
      <c r="AB209" s="175"/>
      <c r="AC209" s="181"/>
      <c r="AD209" s="182"/>
      <c r="AE209" s="175"/>
      <c r="AF209" s="181"/>
      <c r="AG209" s="181"/>
      <c r="AH209" s="182"/>
      <c r="AI209" s="175"/>
      <c r="AJ209" s="181"/>
      <c r="AK209" s="181"/>
      <c r="AL209" s="182"/>
      <c r="AM209" s="175"/>
      <c r="AN209" s="181"/>
      <c r="AO209" s="181"/>
      <c r="AP209" s="182"/>
      <c r="AQ209" s="270"/>
      <c r="AR209" s="271"/>
      <c r="AS209" s="181" t="s">
        <v>233</v>
      </c>
      <c r="AT209" s="182"/>
      <c r="AU209" s="180"/>
      <c r="AV209" s="180"/>
      <c r="AW209" s="181" t="s">
        <v>179</v>
      </c>
      <c r="AX209" s="188"/>
      <c r="AY209">
        <f>$AY$208</f>
        <v>0</v>
      </c>
    </row>
    <row r="210" spans="1:51" ht="39.75" hidden="1" customHeight="1" x14ac:dyDescent="0.15">
      <c r="A210" s="993"/>
      <c r="B210" s="253"/>
      <c r="C210" s="252"/>
      <c r="D210" s="253"/>
      <c r="E210" s="252"/>
      <c r="F210" s="314"/>
      <c r="G210" s="232"/>
      <c r="H210" s="199"/>
      <c r="I210" s="199"/>
      <c r="J210" s="199"/>
      <c r="K210" s="199"/>
      <c r="L210" s="199"/>
      <c r="M210" s="199"/>
      <c r="N210" s="199"/>
      <c r="O210" s="199"/>
      <c r="P210" s="199"/>
      <c r="Q210" s="199"/>
      <c r="R210" s="199"/>
      <c r="S210" s="199"/>
      <c r="T210" s="199"/>
      <c r="U210" s="199"/>
      <c r="V210" s="199"/>
      <c r="W210" s="199"/>
      <c r="X210" s="233"/>
      <c r="Y210" s="184" t="s">
        <v>247</v>
      </c>
      <c r="Z210" s="185"/>
      <c r="AA210" s="186"/>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183"/>
      <c r="AY210">
        <f t="shared" ref="AY210:AY211" si="27">$AY$208</f>
        <v>0</v>
      </c>
    </row>
    <row r="211" spans="1:51" ht="39.75" hidden="1" customHeight="1" x14ac:dyDescent="0.15">
      <c r="A211" s="993"/>
      <c r="B211" s="253"/>
      <c r="C211" s="252"/>
      <c r="D211" s="253"/>
      <c r="E211" s="252"/>
      <c r="F211" s="314"/>
      <c r="G211" s="237"/>
      <c r="H211" s="202"/>
      <c r="I211" s="202"/>
      <c r="J211" s="202"/>
      <c r="K211" s="202"/>
      <c r="L211" s="202"/>
      <c r="M211" s="202"/>
      <c r="N211" s="202"/>
      <c r="O211" s="202"/>
      <c r="P211" s="202"/>
      <c r="Q211" s="202"/>
      <c r="R211" s="202"/>
      <c r="S211" s="202"/>
      <c r="T211" s="202"/>
      <c r="U211" s="202"/>
      <c r="V211" s="202"/>
      <c r="W211" s="202"/>
      <c r="X211" s="238"/>
      <c r="Y211" s="216" t="s">
        <v>54</v>
      </c>
      <c r="Z211" s="161"/>
      <c r="AA211" s="162"/>
      <c r="AB211" s="286"/>
      <c r="AC211" s="187"/>
      <c r="AD211" s="187"/>
      <c r="AE211" s="266"/>
      <c r="AF211" s="167"/>
      <c r="AG211" s="167"/>
      <c r="AH211" s="167"/>
      <c r="AI211" s="266"/>
      <c r="AJ211" s="167"/>
      <c r="AK211" s="167"/>
      <c r="AL211" s="167"/>
      <c r="AM211" s="266"/>
      <c r="AN211" s="167"/>
      <c r="AO211" s="167"/>
      <c r="AP211" s="167"/>
      <c r="AQ211" s="266"/>
      <c r="AR211" s="167"/>
      <c r="AS211" s="167"/>
      <c r="AT211" s="167"/>
      <c r="AU211" s="266"/>
      <c r="AV211" s="167"/>
      <c r="AW211" s="167"/>
      <c r="AX211" s="183"/>
      <c r="AY211">
        <f t="shared" si="27"/>
        <v>0</v>
      </c>
    </row>
    <row r="212" spans="1:51" ht="22.5" customHeight="1" x14ac:dyDescent="0.15">
      <c r="A212" s="993"/>
      <c r="B212" s="253"/>
      <c r="C212" s="252"/>
      <c r="D212" s="253"/>
      <c r="E212" s="252"/>
      <c r="F212" s="314"/>
      <c r="G212" s="272" t="s">
        <v>249</v>
      </c>
      <c r="H212" s="176"/>
      <c r="I212" s="176"/>
      <c r="J212" s="176"/>
      <c r="K212" s="176"/>
      <c r="L212" s="176"/>
      <c r="M212" s="176"/>
      <c r="N212" s="176"/>
      <c r="O212" s="176"/>
      <c r="P212" s="177"/>
      <c r="Q212" s="173" t="s">
        <v>333</v>
      </c>
      <c r="R212" s="176"/>
      <c r="S212" s="176"/>
      <c r="T212" s="176"/>
      <c r="U212" s="176"/>
      <c r="V212" s="176"/>
      <c r="W212" s="176"/>
      <c r="X212" s="176"/>
      <c r="Y212" s="176"/>
      <c r="Z212" s="176"/>
      <c r="AA212" s="176"/>
      <c r="AB212" s="287" t="s">
        <v>334</v>
      </c>
      <c r="AC212" s="176"/>
      <c r="AD212" s="177"/>
      <c r="AE212" s="173" t="s">
        <v>250</v>
      </c>
      <c r="AF212" s="176"/>
      <c r="AG212" s="176"/>
      <c r="AH212" s="176"/>
      <c r="AI212" s="176"/>
      <c r="AJ212" s="176"/>
      <c r="AK212" s="176"/>
      <c r="AL212" s="176"/>
      <c r="AM212" s="176"/>
      <c r="AN212" s="176"/>
      <c r="AO212" s="176"/>
      <c r="AP212" s="176"/>
      <c r="AQ212" s="176"/>
      <c r="AR212" s="176"/>
      <c r="AS212" s="176"/>
      <c r="AT212" s="176"/>
      <c r="AU212" s="176"/>
      <c r="AV212" s="176"/>
      <c r="AW212" s="176"/>
      <c r="AX212" s="586"/>
      <c r="AY212">
        <f>COUNTA($G$214)</f>
        <v>1</v>
      </c>
    </row>
    <row r="213" spans="1:51" ht="22.5" customHeight="1" x14ac:dyDescent="0.15">
      <c r="A213" s="993"/>
      <c r="B213" s="253"/>
      <c r="C213" s="252"/>
      <c r="D213" s="253"/>
      <c r="E213" s="252"/>
      <c r="F213" s="314"/>
      <c r="G213" s="207"/>
      <c r="H213" s="181"/>
      <c r="I213" s="181"/>
      <c r="J213" s="181"/>
      <c r="K213" s="181"/>
      <c r="L213" s="181"/>
      <c r="M213" s="181"/>
      <c r="N213" s="181"/>
      <c r="O213" s="181"/>
      <c r="P213" s="182"/>
      <c r="Q213" s="175"/>
      <c r="R213" s="181"/>
      <c r="S213" s="181"/>
      <c r="T213" s="181"/>
      <c r="U213" s="181"/>
      <c r="V213" s="181"/>
      <c r="W213" s="181"/>
      <c r="X213" s="181"/>
      <c r="Y213" s="181"/>
      <c r="Z213" s="181"/>
      <c r="AA213" s="181"/>
      <c r="AB213" s="288"/>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88"/>
      <c r="AY213">
        <f>$AY$212</f>
        <v>1</v>
      </c>
    </row>
    <row r="214" spans="1:51" ht="22.5" customHeight="1" x14ac:dyDescent="0.15">
      <c r="A214" s="993"/>
      <c r="B214" s="253"/>
      <c r="C214" s="252"/>
      <c r="D214" s="253"/>
      <c r="E214" s="252"/>
      <c r="F214" s="314"/>
      <c r="G214" s="232" t="s">
        <v>732</v>
      </c>
      <c r="H214" s="199"/>
      <c r="I214" s="199"/>
      <c r="J214" s="199"/>
      <c r="K214" s="199"/>
      <c r="L214" s="199"/>
      <c r="M214" s="199"/>
      <c r="N214" s="199"/>
      <c r="O214" s="199"/>
      <c r="P214" s="233"/>
      <c r="Q214" s="980" t="s">
        <v>732</v>
      </c>
      <c r="R214" s="981"/>
      <c r="S214" s="981"/>
      <c r="T214" s="981"/>
      <c r="U214" s="981"/>
      <c r="V214" s="981"/>
      <c r="W214" s="981"/>
      <c r="X214" s="981"/>
      <c r="Y214" s="981"/>
      <c r="Z214" s="981"/>
      <c r="AA214" s="982"/>
      <c r="AB214" s="256" t="s">
        <v>732</v>
      </c>
      <c r="AC214" s="257"/>
      <c r="AD214" s="257"/>
      <c r="AE214" s="262" t="s">
        <v>403</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8" t="s">
        <v>403</v>
      </c>
      <c r="AF217" s="199"/>
      <c r="AG217" s="199"/>
      <c r="AH217" s="199"/>
      <c r="AI217" s="199"/>
      <c r="AJ217" s="199"/>
      <c r="AK217" s="199"/>
      <c r="AL217" s="199"/>
      <c r="AM217" s="199"/>
      <c r="AN217" s="199"/>
      <c r="AO217" s="199"/>
      <c r="AP217" s="199"/>
      <c r="AQ217" s="199"/>
      <c r="AR217" s="199"/>
      <c r="AS217" s="199"/>
      <c r="AT217" s="199"/>
      <c r="AU217" s="199"/>
      <c r="AV217" s="199"/>
      <c r="AW217" s="199"/>
      <c r="AX217" s="200"/>
      <c r="AY217">
        <f t="shared" si="28"/>
        <v>1</v>
      </c>
    </row>
    <row r="218" spans="1:51" ht="22.5" customHeight="1" x14ac:dyDescent="0.15">
      <c r="A218" s="993"/>
      <c r="B218" s="253"/>
      <c r="C218" s="252"/>
      <c r="D218" s="253"/>
      <c r="E218" s="252"/>
      <c r="F218" s="314"/>
      <c r="G218" s="237"/>
      <c r="H218" s="202"/>
      <c r="I218" s="202"/>
      <c r="J218" s="202"/>
      <c r="K218" s="202"/>
      <c r="L218" s="202"/>
      <c r="M218" s="202"/>
      <c r="N218" s="202"/>
      <c r="O218" s="202"/>
      <c r="P218" s="238"/>
      <c r="Q218" s="986"/>
      <c r="R218" s="987"/>
      <c r="S218" s="987"/>
      <c r="T218" s="987"/>
      <c r="U218" s="987"/>
      <c r="V218" s="987"/>
      <c r="W218" s="987"/>
      <c r="X218" s="987"/>
      <c r="Y218" s="987"/>
      <c r="Z218" s="987"/>
      <c r="AA218" s="988"/>
      <c r="AB218" s="260"/>
      <c r="AC218" s="261"/>
      <c r="AD218" s="261"/>
      <c r="AE218" s="201"/>
      <c r="AF218" s="202"/>
      <c r="AG218" s="202"/>
      <c r="AH218" s="202"/>
      <c r="AI218" s="202"/>
      <c r="AJ218" s="202"/>
      <c r="AK218" s="202"/>
      <c r="AL218" s="202"/>
      <c r="AM218" s="202"/>
      <c r="AN218" s="202"/>
      <c r="AO218" s="202"/>
      <c r="AP218" s="202"/>
      <c r="AQ218" s="202"/>
      <c r="AR218" s="202"/>
      <c r="AS218" s="202"/>
      <c r="AT218" s="202"/>
      <c r="AU218" s="202"/>
      <c r="AV218" s="202"/>
      <c r="AW218" s="202"/>
      <c r="AX218" s="203"/>
      <c r="AY218">
        <f t="shared" si="28"/>
        <v>1</v>
      </c>
    </row>
    <row r="219" spans="1:51" ht="22.5" hidden="1" customHeight="1" x14ac:dyDescent="0.15">
      <c r="A219" s="993"/>
      <c r="B219" s="253"/>
      <c r="C219" s="252"/>
      <c r="D219" s="253"/>
      <c r="E219" s="252"/>
      <c r="F219" s="314"/>
      <c r="G219" s="272" t="s">
        <v>249</v>
      </c>
      <c r="H219" s="176"/>
      <c r="I219" s="176"/>
      <c r="J219" s="176"/>
      <c r="K219" s="176"/>
      <c r="L219" s="176"/>
      <c r="M219" s="176"/>
      <c r="N219" s="176"/>
      <c r="O219" s="176"/>
      <c r="P219" s="177"/>
      <c r="Q219" s="173" t="s">
        <v>333</v>
      </c>
      <c r="R219" s="176"/>
      <c r="S219" s="176"/>
      <c r="T219" s="176"/>
      <c r="U219" s="176"/>
      <c r="V219" s="176"/>
      <c r="W219" s="176"/>
      <c r="X219" s="176"/>
      <c r="Y219" s="176"/>
      <c r="Z219" s="176"/>
      <c r="AA219" s="176"/>
      <c r="AB219" s="287" t="s">
        <v>334</v>
      </c>
      <c r="AC219" s="176"/>
      <c r="AD219" s="177"/>
      <c r="AE219" s="273"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3"/>
      <c r="B220" s="253"/>
      <c r="C220" s="252"/>
      <c r="D220" s="253"/>
      <c r="E220" s="252"/>
      <c r="F220" s="314"/>
      <c r="G220" s="207"/>
      <c r="H220" s="181"/>
      <c r="I220" s="181"/>
      <c r="J220" s="181"/>
      <c r="K220" s="181"/>
      <c r="L220" s="181"/>
      <c r="M220" s="181"/>
      <c r="N220" s="181"/>
      <c r="O220" s="181"/>
      <c r="P220" s="182"/>
      <c r="Q220" s="175"/>
      <c r="R220" s="181"/>
      <c r="S220" s="181"/>
      <c r="T220" s="181"/>
      <c r="U220" s="181"/>
      <c r="V220" s="181"/>
      <c r="W220" s="181"/>
      <c r="X220" s="181"/>
      <c r="Y220" s="181"/>
      <c r="Z220" s="181"/>
      <c r="AA220" s="181"/>
      <c r="AB220" s="288"/>
      <c r="AC220" s="181"/>
      <c r="AD220" s="18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9"/>
      <c r="I221" s="199"/>
      <c r="J221" s="199"/>
      <c r="K221" s="199"/>
      <c r="L221" s="199"/>
      <c r="M221" s="199"/>
      <c r="N221" s="199"/>
      <c r="O221" s="199"/>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8"/>
      <c r="AF224" s="199"/>
      <c r="AG224" s="199"/>
      <c r="AH224" s="199"/>
      <c r="AI224" s="199"/>
      <c r="AJ224" s="199"/>
      <c r="AK224" s="199"/>
      <c r="AL224" s="199"/>
      <c r="AM224" s="199"/>
      <c r="AN224" s="199"/>
      <c r="AO224" s="199"/>
      <c r="AP224" s="199"/>
      <c r="AQ224" s="199"/>
      <c r="AR224" s="199"/>
      <c r="AS224" s="199"/>
      <c r="AT224" s="199"/>
      <c r="AU224" s="199"/>
      <c r="AV224" s="199"/>
      <c r="AW224" s="199"/>
      <c r="AX224" s="200"/>
      <c r="AY224">
        <f t="shared" si="29"/>
        <v>0</v>
      </c>
    </row>
    <row r="225" spans="1:51" ht="22.5" hidden="1" customHeight="1" x14ac:dyDescent="0.15">
      <c r="A225" s="993"/>
      <c r="B225" s="253"/>
      <c r="C225" s="252"/>
      <c r="D225" s="253"/>
      <c r="E225" s="252"/>
      <c r="F225" s="314"/>
      <c r="G225" s="237"/>
      <c r="H225" s="202"/>
      <c r="I225" s="202"/>
      <c r="J225" s="202"/>
      <c r="K225" s="202"/>
      <c r="L225" s="202"/>
      <c r="M225" s="202"/>
      <c r="N225" s="202"/>
      <c r="O225" s="202"/>
      <c r="P225" s="238"/>
      <c r="Q225" s="986"/>
      <c r="R225" s="987"/>
      <c r="S225" s="987"/>
      <c r="T225" s="987"/>
      <c r="U225" s="987"/>
      <c r="V225" s="987"/>
      <c r="W225" s="987"/>
      <c r="X225" s="987"/>
      <c r="Y225" s="987"/>
      <c r="Z225" s="987"/>
      <c r="AA225" s="988"/>
      <c r="AB225" s="260"/>
      <c r="AC225" s="261"/>
      <c r="AD225" s="261"/>
      <c r="AE225" s="201"/>
      <c r="AF225" s="202"/>
      <c r="AG225" s="202"/>
      <c r="AH225" s="202"/>
      <c r="AI225" s="202"/>
      <c r="AJ225" s="202"/>
      <c r="AK225" s="202"/>
      <c r="AL225" s="202"/>
      <c r="AM225" s="202"/>
      <c r="AN225" s="202"/>
      <c r="AO225" s="202"/>
      <c r="AP225" s="202"/>
      <c r="AQ225" s="202"/>
      <c r="AR225" s="202"/>
      <c r="AS225" s="202"/>
      <c r="AT225" s="202"/>
      <c r="AU225" s="202"/>
      <c r="AV225" s="202"/>
      <c r="AW225" s="202"/>
      <c r="AX225" s="203"/>
      <c r="AY225">
        <f t="shared" si="29"/>
        <v>0</v>
      </c>
    </row>
    <row r="226" spans="1:51" ht="22.5" hidden="1" customHeight="1" x14ac:dyDescent="0.15">
      <c r="A226" s="993"/>
      <c r="B226" s="253"/>
      <c r="C226" s="252"/>
      <c r="D226" s="253"/>
      <c r="E226" s="252"/>
      <c r="F226" s="314"/>
      <c r="G226" s="272" t="s">
        <v>249</v>
      </c>
      <c r="H226" s="176"/>
      <c r="I226" s="176"/>
      <c r="J226" s="176"/>
      <c r="K226" s="176"/>
      <c r="L226" s="176"/>
      <c r="M226" s="176"/>
      <c r="N226" s="176"/>
      <c r="O226" s="176"/>
      <c r="P226" s="177"/>
      <c r="Q226" s="173" t="s">
        <v>333</v>
      </c>
      <c r="R226" s="176"/>
      <c r="S226" s="176"/>
      <c r="T226" s="176"/>
      <c r="U226" s="176"/>
      <c r="V226" s="176"/>
      <c r="W226" s="176"/>
      <c r="X226" s="176"/>
      <c r="Y226" s="176"/>
      <c r="Z226" s="176"/>
      <c r="AA226" s="176"/>
      <c r="AB226" s="287" t="s">
        <v>334</v>
      </c>
      <c r="AC226" s="176"/>
      <c r="AD226" s="177"/>
      <c r="AE226" s="273"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3"/>
      <c r="B227" s="253"/>
      <c r="C227" s="252"/>
      <c r="D227" s="253"/>
      <c r="E227" s="252"/>
      <c r="F227" s="314"/>
      <c r="G227" s="207"/>
      <c r="H227" s="181"/>
      <c r="I227" s="181"/>
      <c r="J227" s="181"/>
      <c r="K227" s="181"/>
      <c r="L227" s="181"/>
      <c r="M227" s="181"/>
      <c r="N227" s="181"/>
      <c r="O227" s="181"/>
      <c r="P227" s="182"/>
      <c r="Q227" s="175"/>
      <c r="R227" s="181"/>
      <c r="S227" s="181"/>
      <c r="T227" s="181"/>
      <c r="U227" s="181"/>
      <c r="V227" s="181"/>
      <c r="W227" s="181"/>
      <c r="X227" s="181"/>
      <c r="Y227" s="181"/>
      <c r="Z227" s="181"/>
      <c r="AA227" s="181"/>
      <c r="AB227" s="288"/>
      <c r="AC227" s="181"/>
      <c r="AD227" s="18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9"/>
      <c r="I228" s="199"/>
      <c r="J228" s="199"/>
      <c r="K228" s="199"/>
      <c r="L228" s="199"/>
      <c r="M228" s="199"/>
      <c r="N228" s="199"/>
      <c r="O228" s="199"/>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8"/>
      <c r="AF231" s="199"/>
      <c r="AG231" s="199"/>
      <c r="AH231" s="199"/>
      <c r="AI231" s="199"/>
      <c r="AJ231" s="199"/>
      <c r="AK231" s="199"/>
      <c r="AL231" s="199"/>
      <c r="AM231" s="199"/>
      <c r="AN231" s="199"/>
      <c r="AO231" s="199"/>
      <c r="AP231" s="199"/>
      <c r="AQ231" s="199"/>
      <c r="AR231" s="199"/>
      <c r="AS231" s="199"/>
      <c r="AT231" s="199"/>
      <c r="AU231" s="199"/>
      <c r="AV231" s="199"/>
      <c r="AW231" s="199"/>
      <c r="AX231" s="200"/>
      <c r="AY231">
        <f t="shared" si="30"/>
        <v>0</v>
      </c>
    </row>
    <row r="232" spans="1:51" ht="22.5" hidden="1" customHeight="1" x14ac:dyDescent="0.15">
      <c r="A232" s="993"/>
      <c r="B232" s="253"/>
      <c r="C232" s="252"/>
      <c r="D232" s="253"/>
      <c r="E232" s="252"/>
      <c r="F232" s="314"/>
      <c r="G232" s="237"/>
      <c r="H232" s="202"/>
      <c r="I232" s="202"/>
      <c r="J232" s="202"/>
      <c r="K232" s="202"/>
      <c r="L232" s="202"/>
      <c r="M232" s="202"/>
      <c r="N232" s="202"/>
      <c r="O232" s="202"/>
      <c r="P232" s="238"/>
      <c r="Q232" s="986"/>
      <c r="R232" s="987"/>
      <c r="S232" s="987"/>
      <c r="T232" s="987"/>
      <c r="U232" s="987"/>
      <c r="V232" s="987"/>
      <c r="W232" s="987"/>
      <c r="X232" s="987"/>
      <c r="Y232" s="987"/>
      <c r="Z232" s="987"/>
      <c r="AA232" s="988"/>
      <c r="AB232" s="260"/>
      <c r="AC232" s="261"/>
      <c r="AD232" s="261"/>
      <c r="AE232" s="201"/>
      <c r="AF232" s="202"/>
      <c r="AG232" s="202"/>
      <c r="AH232" s="202"/>
      <c r="AI232" s="202"/>
      <c r="AJ232" s="202"/>
      <c r="AK232" s="202"/>
      <c r="AL232" s="202"/>
      <c r="AM232" s="202"/>
      <c r="AN232" s="202"/>
      <c r="AO232" s="202"/>
      <c r="AP232" s="202"/>
      <c r="AQ232" s="202"/>
      <c r="AR232" s="202"/>
      <c r="AS232" s="202"/>
      <c r="AT232" s="202"/>
      <c r="AU232" s="202"/>
      <c r="AV232" s="202"/>
      <c r="AW232" s="202"/>
      <c r="AX232" s="203"/>
      <c r="AY232">
        <f t="shared" si="30"/>
        <v>0</v>
      </c>
    </row>
    <row r="233" spans="1:51" ht="22.5" hidden="1" customHeight="1" x14ac:dyDescent="0.15">
      <c r="A233" s="993"/>
      <c r="B233" s="253"/>
      <c r="C233" s="252"/>
      <c r="D233" s="253"/>
      <c r="E233" s="252"/>
      <c r="F233" s="314"/>
      <c r="G233" s="272" t="s">
        <v>249</v>
      </c>
      <c r="H233" s="176"/>
      <c r="I233" s="176"/>
      <c r="J233" s="176"/>
      <c r="K233" s="176"/>
      <c r="L233" s="176"/>
      <c r="M233" s="176"/>
      <c r="N233" s="176"/>
      <c r="O233" s="176"/>
      <c r="P233" s="177"/>
      <c r="Q233" s="173" t="s">
        <v>333</v>
      </c>
      <c r="R233" s="176"/>
      <c r="S233" s="176"/>
      <c r="T233" s="176"/>
      <c r="U233" s="176"/>
      <c r="V233" s="176"/>
      <c r="W233" s="176"/>
      <c r="X233" s="176"/>
      <c r="Y233" s="176"/>
      <c r="Z233" s="176"/>
      <c r="AA233" s="176"/>
      <c r="AB233" s="287" t="s">
        <v>334</v>
      </c>
      <c r="AC233" s="176"/>
      <c r="AD233" s="177"/>
      <c r="AE233" s="273"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3"/>
      <c r="B234" s="253"/>
      <c r="C234" s="252"/>
      <c r="D234" s="253"/>
      <c r="E234" s="252"/>
      <c r="F234" s="314"/>
      <c r="G234" s="207"/>
      <c r="H234" s="181"/>
      <c r="I234" s="181"/>
      <c r="J234" s="181"/>
      <c r="K234" s="181"/>
      <c r="L234" s="181"/>
      <c r="M234" s="181"/>
      <c r="N234" s="181"/>
      <c r="O234" s="181"/>
      <c r="P234" s="182"/>
      <c r="Q234" s="175"/>
      <c r="R234" s="181"/>
      <c r="S234" s="181"/>
      <c r="T234" s="181"/>
      <c r="U234" s="181"/>
      <c r="V234" s="181"/>
      <c r="W234" s="181"/>
      <c r="X234" s="181"/>
      <c r="Y234" s="181"/>
      <c r="Z234" s="181"/>
      <c r="AA234" s="181"/>
      <c r="AB234" s="288"/>
      <c r="AC234" s="181"/>
      <c r="AD234" s="18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9"/>
      <c r="I235" s="199"/>
      <c r="J235" s="199"/>
      <c r="K235" s="199"/>
      <c r="L235" s="199"/>
      <c r="M235" s="199"/>
      <c r="N235" s="199"/>
      <c r="O235" s="199"/>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8"/>
      <c r="AF238" s="199"/>
      <c r="AG238" s="199"/>
      <c r="AH238" s="199"/>
      <c r="AI238" s="199"/>
      <c r="AJ238" s="199"/>
      <c r="AK238" s="199"/>
      <c r="AL238" s="199"/>
      <c r="AM238" s="199"/>
      <c r="AN238" s="199"/>
      <c r="AO238" s="199"/>
      <c r="AP238" s="199"/>
      <c r="AQ238" s="199"/>
      <c r="AR238" s="199"/>
      <c r="AS238" s="199"/>
      <c r="AT238" s="199"/>
      <c r="AU238" s="199"/>
      <c r="AV238" s="199"/>
      <c r="AW238" s="199"/>
      <c r="AX238" s="200"/>
      <c r="AY238">
        <f t="shared" si="31"/>
        <v>0</v>
      </c>
    </row>
    <row r="239" spans="1:51" ht="22.5" hidden="1" customHeight="1" x14ac:dyDescent="0.15">
      <c r="A239" s="993"/>
      <c r="B239" s="253"/>
      <c r="C239" s="252"/>
      <c r="D239" s="253"/>
      <c r="E239" s="252"/>
      <c r="F239" s="314"/>
      <c r="G239" s="237"/>
      <c r="H239" s="202"/>
      <c r="I239" s="202"/>
      <c r="J239" s="202"/>
      <c r="K239" s="202"/>
      <c r="L239" s="202"/>
      <c r="M239" s="202"/>
      <c r="N239" s="202"/>
      <c r="O239" s="202"/>
      <c r="P239" s="238"/>
      <c r="Q239" s="986"/>
      <c r="R239" s="987"/>
      <c r="S239" s="987"/>
      <c r="T239" s="987"/>
      <c r="U239" s="987"/>
      <c r="V239" s="987"/>
      <c r="W239" s="987"/>
      <c r="X239" s="987"/>
      <c r="Y239" s="987"/>
      <c r="Z239" s="987"/>
      <c r="AA239" s="988"/>
      <c r="AB239" s="260"/>
      <c r="AC239" s="261"/>
      <c r="AD239" s="261"/>
      <c r="AE239" s="201"/>
      <c r="AF239" s="202"/>
      <c r="AG239" s="202"/>
      <c r="AH239" s="202"/>
      <c r="AI239" s="202"/>
      <c r="AJ239" s="202"/>
      <c r="AK239" s="202"/>
      <c r="AL239" s="202"/>
      <c r="AM239" s="202"/>
      <c r="AN239" s="202"/>
      <c r="AO239" s="202"/>
      <c r="AP239" s="202"/>
      <c r="AQ239" s="202"/>
      <c r="AR239" s="202"/>
      <c r="AS239" s="202"/>
      <c r="AT239" s="202"/>
      <c r="AU239" s="202"/>
      <c r="AV239" s="202"/>
      <c r="AW239" s="202"/>
      <c r="AX239" s="203"/>
      <c r="AY239">
        <f t="shared" si="31"/>
        <v>0</v>
      </c>
    </row>
    <row r="240" spans="1:51" ht="22.5" hidden="1" customHeight="1" x14ac:dyDescent="0.15">
      <c r="A240" s="993"/>
      <c r="B240" s="253"/>
      <c r="C240" s="252"/>
      <c r="D240" s="253"/>
      <c r="E240" s="252"/>
      <c r="F240" s="314"/>
      <c r="G240" s="272" t="s">
        <v>249</v>
      </c>
      <c r="H240" s="176"/>
      <c r="I240" s="176"/>
      <c r="J240" s="176"/>
      <c r="K240" s="176"/>
      <c r="L240" s="176"/>
      <c r="M240" s="176"/>
      <c r="N240" s="176"/>
      <c r="O240" s="176"/>
      <c r="P240" s="177"/>
      <c r="Q240" s="173" t="s">
        <v>333</v>
      </c>
      <c r="R240" s="176"/>
      <c r="S240" s="176"/>
      <c r="T240" s="176"/>
      <c r="U240" s="176"/>
      <c r="V240" s="176"/>
      <c r="W240" s="176"/>
      <c r="X240" s="176"/>
      <c r="Y240" s="176"/>
      <c r="Z240" s="176"/>
      <c r="AA240" s="176"/>
      <c r="AB240" s="287" t="s">
        <v>334</v>
      </c>
      <c r="AC240" s="176"/>
      <c r="AD240" s="177"/>
      <c r="AE240" s="273"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3"/>
      <c r="B241" s="253"/>
      <c r="C241" s="252"/>
      <c r="D241" s="253"/>
      <c r="E241" s="252"/>
      <c r="F241" s="314"/>
      <c r="G241" s="207"/>
      <c r="H241" s="181"/>
      <c r="I241" s="181"/>
      <c r="J241" s="181"/>
      <c r="K241" s="181"/>
      <c r="L241" s="181"/>
      <c r="M241" s="181"/>
      <c r="N241" s="181"/>
      <c r="O241" s="181"/>
      <c r="P241" s="182"/>
      <c r="Q241" s="175"/>
      <c r="R241" s="181"/>
      <c r="S241" s="181"/>
      <c r="T241" s="181"/>
      <c r="U241" s="181"/>
      <c r="V241" s="181"/>
      <c r="W241" s="181"/>
      <c r="X241" s="181"/>
      <c r="Y241" s="181"/>
      <c r="Z241" s="181"/>
      <c r="AA241" s="181"/>
      <c r="AB241" s="288"/>
      <c r="AC241" s="181"/>
      <c r="AD241" s="18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9"/>
      <c r="I242" s="199"/>
      <c r="J242" s="199"/>
      <c r="K242" s="199"/>
      <c r="L242" s="199"/>
      <c r="M242" s="199"/>
      <c r="N242" s="199"/>
      <c r="O242" s="199"/>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8"/>
      <c r="AF245" s="199"/>
      <c r="AG245" s="199"/>
      <c r="AH245" s="199"/>
      <c r="AI245" s="199"/>
      <c r="AJ245" s="199"/>
      <c r="AK245" s="199"/>
      <c r="AL245" s="199"/>
      <c r="AM245" s="199"/>
      <c r="AN245" s="199"/>
      <c r="AO245" s="199"/>
      <c r="AP245" s="199"/>
      <c r="AQ245" s="199"/>
      <c r="AR245" s="199"/>
      <c r="AS245" s="199"/>
      <c r="AT245" s="199"/>
      <c r="AU245" s="199"/>
      <c r="AV245" s="199"/>
      <c r="AW245" s="199"/>
      <c r="AX245" s="200"/>
      <c r="AY245">
        <f t="shared" si="32"/>
        <v>0</v>
      </c>
    </row>
    <row r="246" spans="1:51" ht="22.5" hidden="1" customHeight="1" x14ac:dyDescent="0.15">
      <c r="A246" s="993"/>
      <c r="B246" s="253"/>
      <c r="C246" s="252"/>
      <c r="D246" s="253"/>
      <c r="E246" s="315"/>
      <c r="F246" s="316"/>
      <c r="G246" s="237"/>
      <c r="H246" s="202"/>
      <c r="I246" s="202"/>
      <c r="J246" s="202"/>
      <c r="K246" s="202"/>
      <c r="L246" s="202"/>
      <c r="M246" s="202"/>
      <c r="N246" s="202"/>
      <c r="O246" s="202"/>
      <c r="P246" s="238"/>
      <c r="Q246" s="986"/>
      <c r="R246" s="987"/>
      <c r="S246" s="987"/>
      <c r="T246" s="987"/>
      <c r="U246" s="987"/>
      <c r="V246" s="987"/>
      <c r="W246" s="987"/>
      <c r="X246" s="987"/>
      <c r="Y246" s="987"/>
      <c r="Z246" s="987"/>
      <c r="AA246" s="988"/>
      <c r="AB246" s="260"/>
      <c r="AC246" s="261"/>
      <c r="AD246" s="261"/>
      <c r="AE246" s="201"/>
      <c r="AF246" s="202"/>
      <c r="AG246" s="202"/>
      <c r="AH246" s="202"/>
      <c r="AI246" s="202"/>
      <c r="AJ246" s="202"/>
      <c r="AK246" s="202"/>
      <c r="AL246" s="202"/>
      <c r="AM246" s="202"/>
      <c r="AN246" s="202"/>
      <c r="AO246" s="202"/>
      <c r="AP246" s="202"/>
      <c r="AQ246" s="202"/>
      <c r="AR246" s="202"/>
      <c r="AS246" s="202"/>
      <c r="AT246" s="202"/>
      <c r="AU246" s="202"/>
      <c r="AV246" s="202"/>
      <c r="AW246" s="202"/>
      <c r="AX246" s="203"/>
      <c r="AY246">
        <f t="shared" si="32"/>
        <v>0</v>
      </c>
    </row>
    <row r="247" spans="1:51" ht="23.25" customHeight="1" x14ac:dyDescent="0.15">
      <c r="A247" s="993"/>
      <c r="B247" s="253"/>
      <c r="C247" s="252"/>
      <c r="D247" s="253"/>
      <c r="E247" s="195" t="s">
        <v>296</v>
      </c>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7"/>
      <c r="AY247">
        <f>COUNTA($E$248)</f>
        <v>1</v>
      </c>
    </row>
    <row r="248" spans="1:51" ht="24.75" customHeight="1" x14ac:dyDescent="0.15">
      <c r="A248" s="993"/>
      <c r="B248" s="253"/>
      <c r="C248" s="252"/>
      <c r="D248" s="253"/>
      <c r="E248" s="198" t="s">
        <v>747</v>
      </c>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200"/>
      <c r="AY248">
        <f>$AY$247</f>
        <v>1</v>
      </c>
    </row>
    <row r="249" spans="1:51" ht="24.75" customHeight="1" x14ac:dyDescent="0.15">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173" t="s">
        <v>387</v>
      </c>
      <c r="AF252" s="176"/>
      <c r="AG252" s="176"/>
      <c r="AH252" s="177"/>
      <c r="AI252" s="173" t="s">
        <v>409</v>
      </c>
      <c r="AJ252" s="176"/>
      <c r="AK252" s="176"/>
      <c r="AL252" s="177"/>
      <c r="AM252" s="173" t="s">
        <v>696</v>
      </c>
      <c r="AN252" s="176"/>
      <c r="AO252" s="176"/>
      <c r="AP252" s="177"/>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7"/>
      <c r="H253" s="181"/>
      <c r="I253" s="181"/>
      <c r="J253" s="181"/>
      <c r="K253" s="181"/>
      <c r="L253" s="181"/>
      <c r="M253" s="181"/>
      <c r="N253" s="181"/>
      <c r="O253" s="181"/>
      <c r="P253" s="181"/>
      <c r="Q253" s="181"/>
      <c r="R253" s="181"/>
      <c r="S253" s="181"/>
      <c r="T253" s="181"/>
      <c r="U253" s="181"/>
      <c r="V253" s="181"/>
      <c r="W253" s="181"/>
      <c r="X253" s="182"/>
      <c r="Y253" s="208"/>
      <c r="Z253" s="209"/>
      <c r="AA253" s="210"/>
      <c r="AB253" s="175"/>
      <c r="AC253" s="181"/>
      <c r="AD253" s="182"/>
      <c r="AE253" s="175"/>
      <c r="AF253" s="181"/>
      <c r="AG253" s="181"/>
      <c r="AH253" s="182"/>
      <c r="AI253" s="175"/>
      <c r="AJ253" s="181"/>
      <c r="AK253" s="181"/>
      <c r="AL253" s="182"/>
      <c r="AM253" s="175"/>
      <c r="AN253" s="181"/>
      <c r="AO253" s="181"/>
      <c r="AP253" s="182"/>
      <c r="AQ253" s="270"/>
      <c r="AR253" s="271"/>
      <c r="AS253" s="181" t="s">
        <v>233</v>
      </c>
      <c r="AT253" s="182"/>
      <c r="AU253" s="180"/>
      <c r="AV253" s="180"/>
      <c r="AW253" s="181" t="s">
        <v>179</v>
      </c>
      <c r="AX253" s="188"/>
      <c r="AY253">
        <f>$AY$252</f>
        <v>0</v>
      </c>
    </row>
    <row r="254" spans="1:51" ht="39.75" hidden="1" customHeight="1" x14ac:dyDescent="0.15">
      <c r="A254" s="993"/>
      <c r="B254" s="253"/>
      <c r="C254" s="252"/>
      <c r="D254" s="253"/>
      <c r="E254" s="252"/>
      <c r="F254" s="314"/>
      <c r="G254" s="232"/>
      <c r="H254" s="199"/>
      <c r="I254" s="199"/>
      <c r="J254" s="199"/>
      <c r="K254" s="199"/>
      <c r="L254" s="199"/>
      <c r="M254" s="199"/>
      <c r="N254" s="199"/>
      <c r="O254" s="199"/>
      <c r="P254" s="199"/>
      <c r="Q254" s="199"/>
      <c r="R254" s="199"/>
      <c r="S254" s="199"/>
      <c r="T254" s="199"/>
      <c r="U254" s="199"/>
      <c r="V254" s="199"/>
      <c r="W254" s="199"/>
      <c r="X254" s="233"/>
      <c r="Y254" s="184" t="s">
        <v>247</v>
      </c>
      <c r="Z254" s="185"/>
      <c r="AA254" s="186"/>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183"/>
      <c r="AY254">
        <f t="shared" ref="AY254:AY255" si="33">$AY$252</f>
        <v>0</v>
      </c>
    </row>
    <row r="255" spans="1:51" ht="39.75" hidden="1" customHeight="1" x14ac:dyDescent="0.15">
      <c r="A255" s="993"/>
      <c r="B255" s="253"/>
      <c r="C255" s="252"/>
      <c r="D255" s="253"/>
      <c r="E255" s="252"/>
      <c r="F255" s="314"/>
      <c r="G255" s="237"/>
      <c r="H255" s="202"/>
      <c r="I255" s="202"/>
      <c r="J255" s="202"/>
      <c r="K255" s="202"/>
      <c r="L255" s="202"/>
      <c r="M255" s="202"/>
      <c r="N255" s="202"/>
      <c r="O255" s="202"/>
      <c r="P255" s="202"/>
      <c r="Q255" s="202"/>
      <c r="R255" s="202"/>
      <c r="S255" s="202"/>
      <c r="T255" s="202"/>
      <c r="U255" s="202"/>
      <c r="V255" s="202"/>
      <c r="W255" s="202"/>
      <c r="X255" s="238"/>
      <c r="Y255" s="216" t="s">
        <v>54</v>
      </c>
      <c r="Z255" s="161"/>
      <c r="AA255" s="162"/>
      <c r="AB255" s="286"/>
      <c r="AC255" s="187"/>
      <c r="AD255" s="187"/>
      <c r="AE255" s="266"/>
      <c r="AF255" s="167"/>
      <c r="AG255" s="167"/>
      <c r="AH255" s="167"/>
      <c r="AI255" s="266"/>
      <c r="AJ255" s="167"/>
      <c r="AK255" s="167"/>
      <c r="AL255" s="167"/>
      <c r="AM255" s="266"/>
      <c r="AN255" s="167"/>
      <c r="AO255" s="167"/>
      <c r="AP255" s="167"/>
      <c r="AQ255" s="266"/>
      <c r="AR255" s="167"/>
      <c r="AS255" s="167"/>
      <c r="AT255" s="167"/>
      <c r="AU255" s="266"/>
      <c r="AV255" s="167"/>
      <c r="AW255" s="167"/>
      <c r="AX255" s="183"/>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173" t="s">
        <v>387</v>
      </c>
      <c r="AF256" s="176"/>
      <c r="AG256" s="176"/>
      <c r="AH256" s="177"/>
      <c r="AI256" s="173" t="s">
        <v>409</v>
      </c>
      <c r="AJ256" s="176"/>
      <c r="AK256" s="176"/>
      <c r="AL256" s="177"/>
      <c r="AM256" s="173" t="s">
        <v>696</v>
      </c>
      <c r="AN256" s="176"/>
      <c r="AO256" s="176"/>
      <c r="AP256" s="177"/>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7"/>
      <c r="H257" s="181"/>
      <c r="I257" s="181"/>
      <c r="J257" s="181"/>
      <c r="K257" s="181"/>
      <c r="L257" s="181"/>
      <c r="M257" s="181"/>
      <c r="N257" s="181"/>
      <c r="O257" s="181"/>
      <c r="P257" s="181"/>
      <c r="Q257" s="181"/>
      <c r="R257" s="181"/>
      <c r="S257" s="181"/>
      <c r="T257" s="181"/>
      <c r="U257" s="181"/>
      <c r="V257" s="181"/>
      <c r="W257" s="181"/>
      <c r="X257" s="182"/>
      <c r="Y257" s="208"/>
      <c r="Z257" s="209"/>
      <c r="AA257" s="210"/>
      <c r="AB257" s="175"/>
      <c r="AC257" s="181"/>
      <c r="AD257" s="182"/>
      <c r="AE257" s="175"/>
      <c r="AF257" s="181"/>
      <c r="AG257" s="181"/>
      <c r="AH257" s="182"/>
      <c r="AI257" s="175"/>
      <c r="AJ257" s="181"/>
      <c r="AK257" s="181"/>
      <c r="AL257" s="182"/>
      <c r="AM257" s="175"/>
      <c r="AN257" s="181"/>
      <c r="AO257" s="181"/>
      <c r="AP257" s="182"/>
      <c r="AQ257" s="270"/>
      <c r="AR257" s="271"/>
      <c r="AS257" s="181" t="s">
        <v>233</v>
      </c>
      <c r="AT257" s="182"/>
      <c r="AU257" s="180"/>
      <c r="AV257" s="180"/>
      <c r="AW257" s="181" t="s">
        <v>179</v>
      </c>
      <c r="AX257" s="188"/>
      <c r="AY257">
        <f>$AY$256</f>
        <v>0</v>
      </c>
    </row>
    <row r="258" spans="1:51" ht="39.75" hidden="1" customHeight="1" x14ac:dyDescent="0.15">
      <c r="A258" s="993"/>
      <c r="B258" s="253"/>
      <c r="C258" s="252"/>
      <c r="D258" s="253"/>
      <c r="E258" s="252"/>
      <c r="F258" s="314"/>
      <c r="G258" s="232"/>
      <c r="H258" s="199"/>
      <c r="I258" s="199"/>
      <c r="J258" s="199"/>
      <c r="K258" s="199"/>
      <c r="L258" s="199"/>
      <c r="M258" s="199"/>
      <c r="N258" s="199"/>
      <c r="O258" s="199"/>
      <c r="P258" s="199"/>
      <c r="Q258" s="199"/>
      <c r="R258" s="199"/>
      <c r="S258" s="199"/>
      <c r="T258" s="199"/>
      <c r="U258" s="199"/>
      <c r="V258" s="199"/>
      <c r="W258" s="199"/>
      <c r="X258" s="233"/>
      <c r="Y258" s="184" t="s">
        <v>247</v>
      </c>
      <c r="Z258" s="185"/>
      <c r="AA258" s="186"/>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183"/>
      <c r="AY258">
        <f t="shared" ref="AY258:AY259" si="34">$AY$256</f>
        <v>0</v>
      </c>
    </row>
    <row r="259" spans="1:51" ht="39.75" hidden="1" customHeight="1" x14ac:dyDescent="0.15">
      <c r="A259" s="993"/>
      <c r="B259" s="253"/>
      <c r="C259" s="252"/>
      <c r="D259" s="253"/>
      <c r="E259" s="252"/>
      <c r="F259" s="314"/>
      <c r="G259" s="237"/>
      <c r="H259" s="202"/>
      <c r="I259" s="202"/>
      <c r="J259" s="202"/>
      <c r="K259" s="202"/>
      <c r="L259" s="202"/>
      <c r="M259" s="202"/>
      <c r="N259" s="202"/>
      <c r="O259" s="202"/>
      <c r="P259" s="202"/>
      <c r="Q259" s="202"/>
      <c r="R259" s="202"/>
      <c r="S259" s="202"/>
      <c r="T259" s="202"/>
      <c r="U259" s="202"/>
      <c r="V259" s="202"/>
      <c r="W259" s="202"/>
      <c r="X259" s="238"/>
      <c r="Y259" s="216" t="s">
        <v>54</v>
      </c>
      <c r="Z259" s="161"/>
      <c r="AA259" s="162"/>
      <c r="AB259" s="286"/>
      <c r="AC259" s="187"/>
      <c r="AD259" s="187"/>
      <c r="AE259" s="266"/>
      <c r="AF259" s="167"/>
      <c r="AG259" s="167"/>
      <c r="AH259" s="167"/>
      <c r="AI259" s="266"/>
      <c r="AJ259" s="167"/>
      <c r="AK259" s="167"/>
      <c r="AL259" s="167"/>
      <c r="AM259" s="266"/>
      <c r="AN259" s="167"/>
      <c r="AO259" s="167"/>
      <c r="AP259" s="167"/>
      <c r="AQ259" s="266"/>
      <c r="AR259" s="167"/>
      <c r="AS259" s="167"/>
      <c r="AT259" s="167"/>
      <c r="AU259" s="266"/>
      <c r="AV259" s="167"/>
      <c r="AW259" s="167"/>
      <c r="AX259" s="183"/>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173" t="s">
        <v>387</v>
      </c>
      <c r="AF260" s="176"/>
      <c r="AG260" s="176"/>
      <c r="AH260" s="177"/>
      <c r="AI260" s="173" t="s">
        <v>409</v>
      </c>
      <c r="AJ260" s="176"/>
      <c r="AK260" s="176"/>
      <c r="AL260" s="177"/>
      <c r="AM260" s="173" t="s">
        <v>696</v>
      </c>
      <c r="AN260" s="176"/>
      <c r="AO260" s="176"/>
      <c r="AP260" s="177"/>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7"/>
      <c r="H261" s="181"/>
      <c r="I261" s="181"/>
      <c r="J261" s="181"/>
      <c r="K261" s="181"/>
      <c r="L261" s="181"/>
      <c r="M261" s="181"/>
      <c r="N261" s="181"/>
      <c r="O261" s="181"/>
      <c r="P261" s="181"/>
      <c r="Q261" s="181"/>
      <c r="R261" s="181"/>
      <c r="S261" s="181"/>
      <c r="T261" s="181"/>
      <c r="U261" s="181"/>
      <c r="V261" s="181"/>
      <c r="W261" s="181"/>
      <c r="X261" s="182"/>
      <c r="Y261" s="208"/>
      <c r="Z261" s="209"/>
      <c r="AA261" s="210"/>
      <c r="AB261" s="175"/>
      <c r="AC261" s="181"/>
      <c r="AD261" s="182"/>
      <c r="AE261" s="175"/>
      <c r="AF261" s="181"/>
      <c r="AG261" s="181"/>
      <c r="AH261" s="182"/>
      <c r="AI261" s="175"/>
      <c r="AJ261" s="181"/>
      <c r="AK261" s="181"/>
      <c r="AL261" s="182"/>
      <c r="AM261" s="175"/>
      <c r="AN261" s="181"/>
      <c r="AO261" s="181"/>
      <c r="AP261" s="182"/>
      <c r="AQ261" s="270"/>
      <c r="AR261" s="271"/>
      <c r="AS261" s="181" t="s">
        <v>233</v>
      </c>
      <c r="AT261" s="182"/>
      <c r="AU261" s="180"/>
      <c r="AV261" s="180"/>
      <c r="AW261" s="181" t="s">
        <v>179</v>
      </c>
      <c r="AX261" s="188"/>
      <c r="AY261">
        <f>$AY$260</f>
        <v>0</v>
      </c>
    </row>
    <row r="262" spans="1:51" ht="39.75" hidden="1" customHeight="1" x14ac:dyDescent="0.15">
      <c r="A262" s="993"/>
      <c r="B262" s="253"/>
      <c r="C262" s="252"/>
      <c r="D262" s="253"/>
      <c r="E262" s="252"/>
      <c r="F262" s="314"/>
      <c r="G262" s="232"/>
      <c r="H262" s="199"/>
      <c r="I262" s="199"/>
      <c r="J262" s="199"/>
      <c r="K262" s="199"/>
      <c r="L262" s="199"/>
      <c r="M262" s="199"/>
      <c r="N262" s="199"/>
      <c r="O262" s="199"/>
      <c r="P262" s="199"/>
      <c r="Q262" s="199"/>
      <c r="R262" s="199"/>
      <c r="S262" s="199"/>
      <c r="T262" s="199"/>
      <c r="U262" s="199"/>
      <c r="V262" s="199"/>
      <c r="W262" s="199"/>
      <c r="X262" s="233"/>
      <c r="Y262" s="184" t="s">
        <v>247</v>
      </c>
      <c r="Z262" s="185"/>
      <c r="AA262" s="186"/>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183"/>
      <c r="AY262">
        <f t="shared" ref="AY262:AY263" si="35">$AY$260</f>
        <v>0</v>
      </c>
    </row>
    <row r="263" spans="1:51" ht="39.75" hidden="1" customHeight="1" x14ac:dyDescent="0.15">
      <c r="A263" s="993"/>
      <c r="B263" s="253"/>
      <c r="C263" s="252"/>
      <c r="D263" s="253"/>
      <c r="E263" s="252"/>
      <c r="F263" s="314"/>
      <c r="G263" s="237"/>
      <c r="H263" s="202"/>
      <c r="I263" s="202"/>
      <c r="J263" s="202"/>
      <c r="K263" s="202"/>
      <c r="L263" s="202"/>
      <c r="M263" s="202"/>
      <c r="N263" s="202"/>
      <c r="O263" s="202"/>
      <c r="P263" s="202"/>
      <c r="Q263" s="202"/>
      <c r="R263" s="202"/>
      <c r="S263" s="202"/>
      <c r="T263" s="202"/>
      <c r="U263" s="202"/>
      <c r="V263" s="202"/>
      <c r="W263" s="202"/>
      <c r="X263" s="238"/>
      <c r="Y263" s="216" t="s">
        <v>54</v>
      </c>
      <c r="Z263" s="161"/>
      <c r="AA263" s="162"/>
      <c r="AB263" s="286"/>
      <c r="AC263" s="187"/>
      <c r="AD263" s="187"/>
      <c r="AE263" s="266"/>
      <c r="AF263" s="167"/>
      <c r="AG263" s="167"/>
      <c r="AH263" s="167"/>
      <c r="AI263" s="266"/>
      <c r="AJ263" s="167"/>
      <c r="AK263" s="167"/>
      <c r="AL263" s="167"/>
      <c r="AM263" s="266"/>
      <c r="AN263" s="167"/>
      <c r="AO263" s="167"/>
      <c r="AP263" s="167"/>
      <c r="AQ263" s="266"/>
      <c r="AR263" s="167"/>
      <c r="AS263" s="167"/>
      <c r="AT263" s="167"/>
      <c r="AU263" s="266"/>
      <c r="AV263" s="167"/>
      <c r="AW263" s="167"/>
      <c r="AX263" s="183"/>
      <c r="AY263">
        <f t="shared" si="35"/>
        <v>0</v>
      </c>
    </row>
    <row r="264" spans="1:51" ht="18.75" hidden="1" customHeight="1" x14ac:dyDescent="0.15">
      <c r="A264" s="993"/>
      <c r="B264" s="253"/>
      <c r="C264" s="252"/>
      <c r="D264" s="253"/>
      <c r="E264" s="252"/>
      <c r="F264" s="314"/>
      <c r="G264" s="272" t="s">
        <v>246</v>
      </c>
      <c r="H264" s="176"/>
      <c r="I264" s="176"/>
      <c r="J264" s="176"/>
      <c r="K264" s="176"/>
      <c r="L264" s="176"/>
      <c r="M264" s="176"/>
      <c r="N264" s="176"/>
      <c r="O264" s="176"/>
      <c r="P264" s="176"/>
      <c r="Q264" s="176"/>
      <c r="R264" s="176"/>
      <c r="S264" s="176"/>
      <c r="T264" s="176"/>
      <c r="U264" s="176"/>
      <c r="V264" s="176"/>
      <c r="W264" s="176"/>
      <c r="X264" s="177"/>
      <c r="Y264" s="208"/>
      <c r="Z264" s="209"/>
      <c r="AA264" s="210"/>
      <c r="AB264" s="173" t="s">
        <v>11</v>
      </c>
      <c r="AC264" s="176"/>
      <c r="AD264" s="177"/>
      <c r="AE264" s="173" t="s">
        <v>387</v>
      </c>
      <c r="AF264" s="176"/>
      <c r="AG264" s="176"/>
      <c r="AH264" s="177"/>
      <c r="AI264" s="173" t="s">
        <v>409</v>
      </c>
      <c r="AJ264" s="176"/>
      <c r="AK264" s="176"/>
      <c r="AL264" s="177"/>
      <c r="AM264" s="173" t="s">
        <v>696</v>
      </c>
      <c r="AN264" s="176"/>
      <c r="AO264" s="176"/>
      <c r="AP264" s="177"/>
      <c r="AQ264" s="173" t="s">
        <v>232</v>
      </c>
      <c r="AR264" s="176"/>
      <c r="AS264" s="176"/>
      <c r="AT264" s="177"/>
      <c r="AU264" s="178" t="s">
        <v>248</v>
      </c>
      <c r="AV264" s="178"/>
      <c r="AW264" s="178"/>
      <c r="AX264" s="179"/>
      <c r="AY264">
        <f>COUNTA($G$266)</f>
        <v>0</v>
      </c>
    </row>
    <row r="265" spans="1:51" ht="18.75" hidden="1" customHeight="1" x14ac:dyDescent="0.15">
      <c r="A265" s="993"/>
      <c r="B265" s="253"/>
      <c r="C265" s="252"/>
      <c r="D265" s="253"/>
      <c r="E265" s="252"/>
      <c r="F265" s="314"/>
      <c r="G265" s="207"/>
      <c r="H265" s="181"/>
      <c r="I265" s="181"/>
      <c r="J265" s="181"/>
      <c r="K265" s="181"/>
      <c r="L265" s="181"/>
      <c r="M265" s="181"/>
      <c r="N265" s="181"/>
      <c r="O265" s="181"/>
      <c r="P265" s="181"/>
      <c r="Q265" s="181"/>
      <c r="R265" s="181"/>
      <c r="S265" s="181"/>
      <c r="T265" s="181"/>
      <c r="U265" s="181"/>
      <c r="V265" s="181"/>
      <c r="W265" s="181"/>
      <c r="X265" s="182"/>
      <c r="Y265" s="208"/>
      <c r="Z265" s="209"/>
      <c r="AA265" s="210"/>
      <c r="AB265" s="175"/>
      <c r="AC265" s="181"/>
      <c r="AD265" s="182"/>
      <c r="AE265" s="175"/>
      <c r="AF265" s="181"/>
      <c r="AG265" s="181"/>
      <c r="AH265" s="182"/>
      <c r="AI265" s="175"/>
      <c r="AJ265" s="181"/>
      <c r="AK265" s="181"/>
      <c r="AL265" s="182"/>
      <c r="AM265" s="175"/>
      <c r="AN265" s="181"/>
      <c r="AO265" s="181"/>
      <c r="AP265" s="182"/>
      <c r="AQ265" s="270"/>
      <c r="AR265" s="271"/>
      <c r="AS265" s="181" t="s">
        <v>233</v>
      </c>
      <c r="AT265" s="182"/>
      <c r="AU265" s="180"/>
      <c r="AV265" s="180"/>
      <c r="AW265" s="181" t="s">
        <v>179</v>
      </c>
      <c r="AX265" s="188"/>
      <c r="AY265">
        <f>$AY$264</f>
        <v>0</v>
      </c>
    </row>
    <row r="266" spans="1:51" ht="39.75" hidden="1" customHeight="1" x14ac:dyDescent="0.15">
      <c r="A266" s="993"/>
      <c r="B266" s="253"/>
      <c r="C266" s="252"/>
      <c r="D266" s="253"/>
      <c r="E266" s="252"/>
      <c r="F266" s="314"/>
      <c r="G266" s="232"/>
      <c r="H266" s="199"/>
      <c r="I266" s="199"/>
      <c r="J266" s="199"/>
      <c r="K266" s="199"/>
      <c r="L266" s="199"/>
      <c r="M266" s="199"/>
      <c r="N266" s="199"/>
      <c r="O266" s="199"/>
      <c r="P266" s="199"/>
      <c r="Q266" s="199"/>
      <c r="R266" s="199"/>
      <c r="S266" s="199"/>
      <c r="T266" s="199"/>
      <c r="U266" s="199"/>
      <c r="V266" s="199"/>
      <c r="W266" s="199"/>
      <c r="X266" s="233"/>
      <c r="Y266" s="184" t="s">
        <v>247</v>
      </c>
      <c r="Z266" s="185"/>
      <c r="AA266" s="186"/>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183"/>
      <c r="AY266">
        <f t="shared" ref="AY266:AY267" si="36">$AY$264</f>
        <v>0</v>
      </c>
    </row>
    <row r="267" spans="1:51" ht="39.75" hidden="1" customHeight="1" x14ac:dyDescent="0.15">
      <c r="A267" s="993"/>
      <c r="B267" s="253"/>
      <c r="C267" s="252"/>
      <c r="D267" s="253"/>
      <c r="E267" s="252"/>
      <c r="F267" s="314"/>
      <c r="G267" s="237"/>
      <c r="H267" s="202"/>
      <c r="I267" s="202"/>
      <c r="J267" s="202"/>
      <c r="K267" s="202"/>
      <c r="L267" s="202"/>
      <c r="M267" s="202"/>
      <c r="N267" s="202"/>
      <c r="O267" s="202"/>
      <c r="P267" s="202"/>
      <c r="Q267" s="202"/>
      <c r="R267" s="202"/>
      <c r="S267" s="202"/>
      <c r="T267" s="202"/>
      <c r="U267" s="202"/>
      <c r="V267" s="202"/>
      <c r="W267" s="202"/>
      <c r="X267" s="238"/>
      <c r="Y267" s="216" t="s">
        <v>54</v>
      </c>
      <c r="Z267" s="161"/>
      <c r="AA267" s="162"/>
      <c r="AB267" s="286"/>
      <c r="AC267" s="187"/>
      <c r="AD267" s="187"/>
      <c r="AE267" s="266"/>
      <c r="AF267" s="167"/>
      <c r="AG267" s="167"/>
      <c r="AH267" s="167"/>
      <c r="AI267" s="266"/>
      <c r="AJ267" s="167"/>
      <c r="AK267" s="167"/>
      <c r="AL267" s="167"/>
      <c r="AM267" s="266"/>
      <c r="AN267" s="167"/>
      <c r="AO267" s="167"/>
      <c r="AP267" s="167"/>
      <c r="AQ267" s="266"/>
      <c r="AR267" s="167"/>
      <c r="AS267" s="167"/>
      <c r="AT267" s="167"/>
      <c r="AU267" s="266"/>
      <c r="AV267" s="167"/>
      <c r="AW267" s="167"/>
      <c r="AX267" s="183"/>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173" t="s">
        <v>387</v>
      </c>
      <c r="AF268" s="176"/>
      <c r="AG268" s="176"/>
      <c r="AH268" s="177"/>
      <c r="AI268" s="173" t="s">
        <v>409</v>
      </c>
      <c r="AJ268" s="176"/>
      <c r="AK268" s="176"/>
      <c r="AL268" s="177"/>
      <c r="AM268" s="173" t="s">
        <v>696</v>
      </c>
      <c r="AN268" s="176"/>
      <c r="AO268" s="176"/>
      <c r="AP268" s="177"/>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7"/>
      <c r="H269" s="181"/>
      <c r="I269" s="181"/>
      <c r="J269" s="181"/>
      <c r="K269" s="181"/>
      <c r="L269" s="181"/>
      <c r="M269" s="181"/>
      <c r="N269" s="181"/>
      <c r="O269" s="181"/>
      <c r="P269" s="181"/>
      <c r="Q269" s="181"/>
      <c r="R269" s="181"/>
      <c r="S269" s="181"/>
      <c r="T269" s="181"/>
      <c r="U269" s="181"/>
      <c r="V269" s="181"/>
      <c r="W269" s="181"/>
      <c r="X269" s="182"/>
      <c r="Y269" s="208"/>
      <c r="Z269" s="209"/>
      <c r="AA269" s="210"/>
      <c r="AB269" s="175"/>
      <c r="AC269" s="181"/>
      <c r="AD269" s="182"/>
      <c r="AE269" s="175"/>
      <c r="AF269" s="181"/>
      <c r="AG269" s="181"/>
      <c r="AH269" s="182"/>
      <c r="AI269" s="175"/>
      <c r="AJ269" s="181"/>
      <c r="AK269" s="181"/>
      <c r="AL269" s="182"/>
      <c r="AM269" s="175"/>
      <c r="AN269" s="181"/>
      <c r="AO269" s="181"/>
      <c r="AP269" s="182"/>
      <c r="AQ269" s="270"/>
      <c r="AR269" s="271"/>
      <c r="AS269" s="181" t="s">
        <v>233</v>
      </c>
      <c r="AT269" s="182"/>
      <c r="AU269" s="180"/>
      <c r="AV269" s="180"/>
      <c r="AW269" s="181" t="s">
        <v>179</v>
      </c>
      <c r="AX269" s="188"/>
      <c r="AY269">
        <f>$AY$268</f>
        <v>0</v>
      </c>
    </row>
    <row r="270" spans="1:51" ht="39.75" hidden="1" customHeight="1" x14ac:dyDescent="0.15">
      <c r="A270" s="993"/>
      <c r="B270" s="253"/>
      <c r="C270" s="252"/>
      <c r="D270" s="253"/>
      <c r="E270" s="252"/>
      <c r="F270" s="314"/>
      <c r="G270" s="232"/>
      <c r="H270" s="199"/>
      <c r="I270" s="199"/>
      <c r="J270" s="199"/>
      <c r="K270" s="199"/>
      <c r="L270" s="199"/>
      <c r="M270" s="199"/>
      <c r="N270" s="199"/>
      <c r="O270" s="199"/>
      <c r="P270" s="199"/>
      <c r="Q270" s="199"/>
      <c r="R270" s="199"/>
      <c r="S270" s="199"/>
      <c r="T270" s="199"/>
      <c r="U270" s="199"/>
      <c r="V270" s="199"/>
      <c r="W270" s="199"/>
      <c r="X270" s="233"/>
      <c r="Y270" s="184" t="s">
        <v>247</v>
      </c>
      <c r="Z270" s="185"/>
      <c r="AA270" s="186"/>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183"/>
      <c r="AY270">
        <f t="shared" ref="AY270:AY271" si="37">$AY$268</f>
        <v>0</v>
      </c>
    </row>
    <row r="271" spans="1:51" ht="39.75" hidden="1" customHeight="1" x14ac:dyDescent="0.15">
      <c r="A271" s="993"/>
      <c r="B271" s="253"/>
      <c r="C271" s="252"/>
      <c r="D271" s="253"/>
      <c r="E271" s="252"/>
      <c r="F271" s="314"/>
      <c r="G271" s="237"/>
      <c r="H271" s="202"/>
      <c r="I271" s="202"/>
      <c r="J271" s="202"/>
      <c r="K271" s="202"/>
      <c r="L271" s="202"/>
      <c r="M271" s="202"/>
      <c r="N271" s="202"/>
      <c r="O271" s="202"/>
      <c r="P271" s="202"/>
      <c r="Q271" s="202"/>
      <c r="R271" s="202"/>
      <c r="S271" s="202"/>
      <c r="T271" s="202"/>
      <c r="U271" s="202"/>
      <c r="V271" s="202"/>
      <c r="W271" s="202"/>
      <c r="X271" s="238"/>
      <c r="Y271" s="216" t="s">
        <v>54</v>
      </c>
      <c r="Z271" s="161"/>
      <c r="AA271" s="162"/>
      <c r="AB271" s="286"/>
      <c r="AC271" s="187"/>
      <c r="AD271" s="187"/>
      <c r="AE271" s="266"/>
      <c r="AF271" s="167"/>
      <c r="AG271" s="167"/>
      <c r="AH271" s="167"/>
      <c r="AI271" s="266"/>
      <c r="AJ271" s="167"/>
      <c r="AK271" s="167"/>
      <c r="AL271" s="167"/>
      <c r="AM271" s="266"/>
      <c r="AN271" s="167"/>
      <c r="AO271" s="167"/>
      <c r="AP271" s="167"/>
      <c r="AQ271" s="266"/>
      <c r="AR271" s="167"/>
      <c r="AS271" s="167"/>
      <c r="AT271" s="167"/>
      <c r="AU271" s="266"/>
      <c r="AV271" s="167"/>
      <c r="AW271" s="167"/>
      <c r="AX271" s="183"/>
      <c r="AY271">
        <f t="shared" si="37"/>
        <v>0</v>
      </c>
    </row>
    <row r="272" spans="1:51" ht="22.5" hidden="1" customHeight="1" x14ac:dyDescent="0.15">
      <c r="A272" s="993"/>
      <c r="B272" s="253"/>
      <c r="C272" s="252"/>
      <c r="D272" s="253"/>
      <c r="E272" s="252"/>
      <c r="F272" s="314"/>
      <c r="G272" s="272" t="s">
        <v>249</v>
      </c>
      <c r="H272" s="176"/>
      <c r="I272" s="176"/>
      <c r="J272" s="176"/>
      <c r="K272" s="176"/>
      <c r="L272" s="176"/>
      <c r="M272" s="176"/>
      <c r="N272" s="176"/>
      <c r="O272" s="176"/>
      <c r="P272" s="177"/>
      <c r="Q272" s="173" t="s">
        <v>333</v>
      </c>
      <c r="R272" s="176"/>
      <c r="S272" s="176"/>
      <c r="T272" s="176"/>
      <c r="U272" s="176"/>
      <c r="V272" s="176"/>
      <c r="W272" s="176"/>
      <c r="X272" s="176"/>
      <c r="Y272" s="176"/>
      <c r="Z272" s="176"/>
      <c r="AA272" s="176"/>
      <c r="AB272" s="287" t="s">
        <v>334</v>
      </c>
      <c r="AC272" s="176"/>
      <c r="AD272" s="177"/>
      <c r="AE272" s="173" t="s">
        <v>250</v>
      </c>
      <c r="AF272" s="176"/>
      <c r="AG272" s="176"/>
      <c r="AH272" s="176"/>
      <c r="AI272" s="176"/>
      <c r="AJ272" s="176"/>
      <c r="AK272" s="176"/>
      <c r="AL272" s="176"/>
      <c r="AM272" s="176"/>
      <c r="AN272" s="176"/>
      <c r="AO272" s="176"/>
      <c r="AP272" s="176"/>
      <c r="AQ272" s="176"/>
      <c r="AR272" s="176"/>
      <c r="AS272" s="176"/>
      <c r="AT272" s="176"/>
      <c r="AU272" s="176"/>
      <c r="AV272" s="176"/>
      <c r="AW272" s="176"/>
      <c r="AX272" s="586"/>
      <c r="AY272">
        <f>COUNTA($G$274)</f>
        <v>0</v>
      </c>
    </row>
    <row r="273" spans="1:51" ht="22.5" hidden="1" customHeight="1" x14ac:dyDescent="0.15">
      <c r="A273" s="993"/>
      <c r="B273" s="253"/>
      <c r="C273" s="252"/>
      <c r="D273" s="253"/>
      <c r="E273" s="252"/>
      <c r="F273" s="314"/>
      <c r="G273" s="207"/>
      <c r="H273" s="181"/>
      <c r="I273" s="181"/>
      <c r="J273" s="181"/>
      <c r="K273" s="181"/>
      <c r="L273" s="181"/>
      <c r="M273" s="181"/>
      <c r="N273" s="181"/>
      <c r="O273" s="181"/>
      <c r="P273" s="182"/>
      <c r="Q273" s="175"/>
      <c r="R273" s="181"/>
      <c r="S273" s="181"/>
      <c r="T273" s="181"/>
      <c r="U273" s="181"/>
      <c r="V273" s="181"/>
      <c r="W273" s="181"/>
      <c r="X273" s="181"/>
      <c r="Y273" s="181"/>
      <c r="Z273" s="181"/>
      <c r="AA273" s="181"/>
      <c r="AB273" s="288"/>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88"/>
      <c r="AY273">
        <f>$AY$272</f>
        <v>0</v>
      </c>
    </row>
    <row r="274" spans="1:51" ht="22.5" hidden="1" customHeight="1" x14ac:dyDescent="0.15">
      <c r="A274" s="993"/>
      <c r="B274" s="253"/>
      <c r="C274" s="252"/>
      <c r="D274" s="253"/>
      <c r="E274" s="252"/>
      <c r="F274" s="314"/>
      <c r="G274" s="232"/>
      <c r="H274" s="199"/>
      <c r="I274" s="199"/>
      <c r="J274" s="199"/>
      <c r="K274" s="199"/>
      <c r="L274" s="199"/>
      <c r="M274" s="199"/>
      <c r="N274" s="199"/>
      <c r="O274" s="199"/>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8"/>
      <c r="AF277" s="199"/>
      <c r="AG277" s="199"/>
      <c r="AH277" s="199"/>
      <c r="AI277" s="199"/>
      <c r="AJ277" s="199"/>
      <c r="AK277" s="199"/>
      <c r="AL277" s="199"/>
      <c r="AM277" s="199"/>
      <c r="AN277" s="199"/>
      <c r="AO277" s="199"/>
      <c r="AP277" s="199"/>
      <c r="AQ277" s="199"/>
      <c r="AR277" s="199"/>
      <c r="AS277" s="199"/>
      <c r="AT277" s="199"/>
      <c r="AU277" s="199"/>
      <c r="AV277" s="199"/>
      <c r="AW277" s="199"/>
      <c r="AX277" s="200"/>
      <c r="AY277">
        <f t="shared" si="38"/>
        <v>0</v>
      </c>
    </row>
    <row r="278" spans="1:51" ht="22.5" hidden="1" customHeight="1" x14ac:dyDescent="0.15">
      <c r="A278" s="993"/>
      <c r="B278" s="253"/>
      <c r="C278" s="252"/>
      <c r="D278" s="253"/>
      <c r="E278" s="252"/>
      <c r="F278" s="314"/>
      <c r="G278" s="237"/>
      <c r="H278" s="202"/>
      <c r="I278" s="202"/>
      <c r="J278" s="202"/>
      <c r="K278" s="202"/>
      <c r="L278" s="202"/>
      <c r="M278" s="202"/>
      <c r="N278" s="202"/>
      <c r="O278" s="202"/>
      <c r="P278" s="238"/>
      <c r="Q278" s="986"/>
      <c r="R278" s="987"/>
      <c r="S278" s="987"/>
      <c r="T278" s="987"/>
      <c r="U278" s="987"/>
      <c r="V278" s="987"/>
      <c r="W278" s="987"/>
      <c r="X278" s="987"/>
      <c r="Y278" s="987"/>
      <c r="Z278" s="987"/>
      <c r="AA278" s="988"/>
      <c r="AB278" s="260"/>
      <c r="AC278" s="261"/>
      <c r="AD278" s="261"/>
      <c r="AE278" s="201"/>
      <c r="AF278" s="202"/>
      <c r="AG278" s="202"/>
      <c r="AH278" s="202"/>
      <c r="AI278" s="202"/>
      <c r="AJ278" s="202"/>
      <c r="AK278" s="202"/>
      <c r="AL278" s="202"/>
      <c r="AM278" s="202"/>
      <c r="AN278" s="202"/>
      <c r="AO278" s="202"/>
      <c r="AP278" s="202"/>
      <c r="AQ278" s="202"/>
      <c r="AR278" s="202"/>
      <c r="AS278" s="202"/>
      <c r="AT278" s="202"/>
      <c r="AU278" s="202"/>
      <c r="AV278" s="202"/>
      <c r="AW278" s="202"/>
      <c r="AX278" s="203"/>
      <c r="AY278">
        <f t="shared" si="38"/>
        <v>0</v>
      </c>
    </row>
    <row r="279" spans="1:51" ht="22.5" hidden="1" customHeight="1" x14ac:dyDescent="0.15">
      <c r="A279" s="993"/>
      <c r="B279" s="253"/>
      <c r="C279" s="252"/>
      <c r="D279" s="253"/>
      <c r="E279" s="252"/>
      <c r="F279" s="314"/>
      <c r="G279" s="272" t="s">
        <v>249</v>
      </c>
      <c r="H279" s="176"/>
      <c r="I279" s="176"/>
      <c r="J279" s="176"/>
      <c r="K279" s="176"/>
      <c r="L279" s="176"/>
      <c r="M279" s="176"/>
      <c r="N279" s="176"/>
      <c r="O279" s="176"/>
      <c r="P279" s="177"/>
      <c r="Q279" s="173" t="s">
        <v>333</v>
      </c>
      <c r="R279" s="176"/>
      <c r="S279" s="176"/>
      <c r="T279" s="176"/>
      <c r="U279" s="176"/>
      <c r="V279" s="176"/>
      <c r="W279" s="176"/>
      <c r="X279" s="176"/>
      <c r="Y279" s="176"/>
      <c r="Z279" s="176"/>
      <c r="AA279" s="176"/>
      <c r="AB279" s="287" t="s">
        <v>334</v>
      </c>
      <c r="AC279" s="176"/>
      <c r="AD279" s="177"/>
      <c r="AE279" s="273"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3"/>
      <c r="B280" s="253"/>
      <c r="C280" s="252"/>
      <c r="D280" s="253"/>
      <c r="E280" s="252"/>
      <c r="F280" s="314"/>
      <c r="G280" s="207"/>
      <c r="H280" s="181"/>
      <c r="I280" s="181"/>
      <c r="J280" s="181"/>
      <c r="K280" s="181"/>
      <c r="L280" s="181"/>
      <c r="M280" s="181"/>
      <c r="N280" s="181"/>
      <c r="O280" s="181"/>
      <c r="P280" s="182"/>
      <c r="Q280" s="175"/>
      <c r="R280" s="181"/>
      <c r="S280" s="181"/>
      <c r="T280" s="181"/>
      <c r="U280" s="181"/>
      <c r="V280" s="181"/>
      <c r="W280" s="181"/>
      <c r="X280" s="181"/>
      <c r="Y280" s="181"/>
      <c r="Z280" s="181"/>
      <c r="AA280" s="181"/>
      <c r="AB280" s="288"/>
      <c r="AC280" s="181"/>
      <c r="AD280" s="18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9"/>
      <c r="I281" s="199"/>
      <c r="J281" s="199"/>
      <c r="K281" s="199"/>
      <c r="L281" s="199"/>
      <c r="M281" s="199"/>
      <c r="N281" s="199"/>
      <c r="O281" s="199"/>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8"/>
      <c r="AF284" s="199"/>
      <c r="AG284" s="199"/>
      <c r="AH284" s="199"/>
      <c r="AI284" s="199"/>
      <c r="AJ284" s="199"/>
      <c r="AK284" s="199"/>
      <c r="AL284" s="199"/>
      <c r="AM284" s="199"/>
      <c r="AN284" s="199"/>
      <c r="AO284" s="199"/>
      <c r="AP284" s="199"/>
      <c r="AQ284" s="199"/>
      <c r="AR284" s="199"/>
      <c r="AS284" s="199"/>
      <c r="AT284" s="199"/>
      <c r="AU284" s="199"/>
      <c r="AV284" s="199"/>
      <c r="AW284" s="199"/>
      <c r="AX284" s="200"/>
      <c r="AY284">
        <f t="shared" si="39"/>
        <v>0</v>
      </c>
    </row>
    <row r="285" spans="1:51" ht="22.5" hidden="1" customHeight="1" x14ac:dyDescent="0.15">
      <c r="A285" s="993"/>
      <c r="B285" s="253"/>
      <c r="C285" s="252"/>
      <c r="D285" s="253"/>
      <c r="E285" s="252"/>
      <c r="F285" s="314"/>
      <c r="G285" s="237"/>
      <c r="H285" s="202"/>
      <c r="I285" s="202"/>
      <c r="J285" s="202"/>
      <c r="K285" s="202"/>
      <c r="L285" s="202"/>
      <c r="M285" s="202"/>
      <c r="N285" s="202"/>
      <c r="O285" s="202"/>
      <c r="P285" s="238"/>
      <c r="Q285" s="986"/>
      <c r="R285" s="987"/>
      <c r="S285" s="987"/>
      <c r="T285" s="987"/>
      <c r="U285" s="987"/>
      <c r="V285" s="987"/>
      <c r="W285" s="987"/>
      <c r="X285" s="987"/>
      <c r="Y285" s="987"/>
      <c r="Z285" s="987"/>
      <c r="AA285" s="988"/>
      <c r="AB285" s="260"/>
      <c r="AC285" s="261"/>
      <c r="AD285" s="261"/>
      <c r="AE285" s="201"/>
      <c r="AF285" s="202"/>
      <c r="AG285" s="202"/>
      <c r="AH285" s="202"/>
      <c r="AI285" s="202"/>
      <c r="AJ285" s="202"/>
      <c r="AK285" s="202"/>
      <c r="AL285" s="202"/>
      <c r="AM285" s="202"/>
      <c r="AN285" s="202"/>
      <c r="AO285" s="202"/>
      <c r="AP285" s="202"/>
      <c r="AQ285" s="202"/>
      <c r="AR285" s="202"/>
      <c r="AS285" s="202"/>
      <c r="AT285" s="202"/>
      <c r="AU285" s="202"/>
      <c r="AV285" s="202"/>
      <c r="AW285" s="202"/>
      <c r="AX285" s="203"/>
      <c r="AY285">
        <f t="shared" si="39"/>
        <v>0</v>
      </c>
    </row>
    <row r="286" spans="1:51" ht="22.5" hidden="1" customHeight="1" x14ac:dyDescent="0.15">
      <c r="A286" s="993"/>
      <c r="B286" s="253"/>
      <c r="C286" s="252"/>
      <c r="D286" s="253"/>
      <c r="E286" s="252"/>
      <c r="F286" s="314"/>
      <c r="G286" s="272" t="s">
        <v>249</v>
      </c>
      <c r="H286" s="176"/>
      <c r="I286" s="176"/>
      <c r="J286" s="176"/>
      <c r="K286" s="176"/>
      <c r="L286" s="176"/>
      <c r="M286" s="176"/>
      <c r="N286" s="176"/>
      <c r="O286" s="176"/>
      <c r="P286" s="177"/>
      <c r="Q286" s="173" t="s">
        <v>333</v>
      </c>
      <c r="R286" s="176"/>
      <c r="S286" s="176"/>
      <c r="T286" s="176"/>
      <c r="U286" s="176"/>
      <c r="V286" s="176"/>
      <c r="W286" s="176"/>
      <c r="X286" s="176"/>
      <c r="Y286" s="176"/>
      <c r="Z286" s="176"/>
      <c r="AA286" s="176"/>
      <c r="AB286" s="287" t="s">
        <v>334</v>
      </c>
      <c r="AC286" s="176"/>
      <c r="AD286" s="177"/>
      <c r="AE286" s="273"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3"/>
      <c r="B287" s="253"/>
      <c r="C287" s="252"/>
      <c r="D287" s="253"/>
      <c r="E287" s="252"/>
      <c r="F287" s="314"/>
      <c r="G287" s="207"/>
      <c r="H287" s="181"/>
      <c r="I287" s="181"/>
      <c r="J287" s="181"/>
      <c r="K287" s="181"/>
      <c r="L287" s="181"/>
      <c r="M287" s="181"/>
      <c r="N287" s="181"/>
      <c r="O287" s="181"/>
      <c r="P287" s="182"/>
      <c r="Q287" s="175"/>
      <c r="R287" s="181"/>
      <c r="S287" s="181"/>
      <c r="T287" s="181"/>
      <c r="U287" s="181"/>
      <c r="V287" s="181"/>
      <c r="W287" s="181"/>
      <c r="X287" s="181"/>
      <c r="Y287" s="181"/>
      <c r="Z287" s="181"/>
      <c r="AA287" s="181"/>
      <c r="AB287" s="288"/>
      <c r="AC287" s="181"/>
      <c r="AD287" s="18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9"/>
      <c r="I288" s="199"/>
      <c r="J288" s="199"/>
      <c r="K288" s="199"/>
      <c r="L288" s="199"/>
      <c r="M288" s="199"/>
      <c r="N288" s="199"/>
      <c r="O288" s="199"/>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8"/>
      <c r="AF291" s="199"/>
      <c r="AG291" s="199"/>
      <c r="AH291" s="199"/>
      <c r="AI291" s="199"/>
      <c r="AJ291" s="199"/>
      <c r="AK291" s="199"/>
      <c r="AL291" s="199"/>
      <c r="AM291" s="199"/>
      <c r="AN291" s="199"/>
      <c r="AO291" s="199"/>
      <c r="AP291" s="199"/>
      <c r="AQ291" s="199"/>
      <c r="AR291" s="199"/>
      <c r="AS291" s="199"/>
      <c r="AT291" s="199"/>
      <c r="AU291" s="199"/>
      <c r="AV291" s="199"/>
      <c r="AW291" s="199"/>
      <c r="AX291" s="200"/>
      <c r="AY291">
        <f t="shared" si="40"/>
        <v>0</v>
      </c>
    </row>
    <row r="292" spans="1:51" ht="22.5" hidden="1" customHeight="1" x14ac:dyDescent="0.15">
      <c r="A292" s="993"/>
      <c r="B292" s="253"/>
      <c r="C292" s="252"/>
      <c r="D292" s="253"/>
      <c r="E292" s="252"/>
      <c r="F292" s="314"/>
      <c r="G292" s="237"/>
      <c r="H292" s="202"/>
      <c r="I292" s="202"/>
      <c r="J292" s="202"/>
      <c r="K292" s="202"/>
      <c r="L292" s="202"/>
      <c r="M292" s="202"/>
      <c r="N292" s="202"/>
      <c r="O292" s="202"/>
      <c r="P292" s="238"/>
      <c r="Q292" s="986"/>
      <c r="R292" s="987"/>
      <c r="S292" s="987"/>
      <c r="T292" s="987"/>
      <c r="U292" s="987"/>
      <c r="V292" s="987"/>
      <c r="W292" s="987"/>
      <c r="X292" s="987"/>
      <c r="Y292" s="987"/>
      <c r="Z292" s="987"/>
      <c r="AA292" s="988"/>
      <c r="AB292" s="260"/>
      <c r="AC292" s="261"/>
      <c r="AD292" s="261"/>
      <c r="AE292" s="201"/>
      <c r="AF292" s="202"/>
      <c r="AG292" s="202"/>
      <c r="AH292" s="202"/>
      <c r="AI292" s="202"/>
      <c r="AJ292" s="202"/>
      <c r="AK292" s="202"/>
      <c r="AL292" s="202"/>
      <c r="AM292" s="202"/>
      <c r="AN292" s="202"/>
      <c r="AO292" s="202"/>
      <c r="AP292" s="202"/>
      <c r="AQ292" s="202"/>
      <c r="AR292" s="202"/>
      <c r="AS292" s="202"/>
      <c r="AT292" s="202"/>
      <c r="AU292" s="202"/>
      <c r="AV292" s="202"/>
      <c r="AW292" s="202"/>
      <c r="AX292" s="203"/>
      <c r="AY292">
        <f t="shared" si="40"/>
        <v>0</v>
      </c>
    </row>
    <row r="293" spans="1:51" ht="22.5" hidden="1" customHeight="1" x14ac:dyDescent="0.15">
      <c r="A293" s="993"/>
      <c r="B293" s="253"/>
      <c r="C293" s="252"/>
      <c r="D293" s="253"/>
      <c r="E293" s="252"/>
      <c r="F293" s="314"/>
      <c r="G293" s="272" t="s">
        <v>249</v>
      </c>
      <c r="H293" s="176"/>
      <c r="I293" s="176"/>
      <c r="J293" s="176"/>
      <c r="K293" s="176"/>
      <c r="L293" s="176"/>
      <c r="M293" s="176"/>
      <c r="N293" s="176"/>
      <c r="O293" s="176"/>
      <c r="P293" s="177"/>
      <c r="Q293" s="173" t="s">
        <v>333</v>
      </c>
      <c r="R293" s="176"/>
      <c r="S293" s="176"/>
      <c r="T293" s="176"/>
      <c r="U293" s="176"/>
      <c r="V293" s="176"/>
      <c r="W293" s="176"/>
      <c r="X293" s="176"/>
      <c r="Y293" s="176"/>
      <c r="Z293" s="176"/>
      <c r="AA293" s="176"/>
      <c r="AB293" s="287" t="s">
        <v>334</v>
      </c>
      <c r="AC293" s="176"/>
      <c r="AD293" s="177"/>
      <c r="AE293" s="273"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3"/>
      <c r="B294" s="253"/>
      <c r="C294" s="252"/>
      <c r="D294" s="253"/>
      <c r="E294" s="252"/>
      <c r="F294" s="314"/>
      <c r="G294" s="207"/>
      <c r="H294" s="181"/>
      <c r="I294" s="181"/>
      <c r="J294" s="181"/>
      <c r="K294" s="181"/>
      <c r="L294" s="181"/>
      <c r="M294" s="181"/>
      <c r="N294" s="181"/>
      <c r="O294" s="181"/>
      <c r="P294" s="182"/>
      <c r="Q294" s="175"/>
      <c r="R294" s="181"/>
      <c r="S294" s="181"/>
      <c r="T294" s="181"/>
      <c r="U294" s="181"/>
      <c r="V294" s="181"/>
      <c r="W294" s="181"/>
      <c r="X294" s="181"/>
      <c r="Y294" s="181"/>
      <c r="Z294" s="181"/>
      <c r="AA294" s="181"/>
      <c r="AB294" s="288"/>
      <c r="AC294" s="181"/>
      <c r="AD294" s="18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9"/>
      <c r="I295" s="199"/>
      <c r="J295" s="199"/>
      <c r="K295" s="199"/>
      <c r="L295" s="199"/>
      <c r="M295" s="199"/>
      <c r="N295" s="199"/>
      <c r="O295" s="199"/>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8"/>
      <c r="AF298" s="199"/>
      <c r="AG298" s="199"/>
      <c r="AH298" s="199"/>
      <c r="AI298" s="199"/>
      <c r="AJ298" s="199"/>
      <c r="AK298" s="199"/>
      <c r="AL298" s="199"/>
      <c r="AM298" s="199"/>
      <c r="AN298" s="199"/>
      <c r="AO298" s="199"/>
      <c r="AP298" s="199"/>
      <c r="AQ298" s="199"/>
      <c r="AR298" s="199"/>
      <c r="AS298" s="199"/>
      <c r="AT298" s="199"/>
      <c r="AU298" s="199"/>
      <c r="AV298" s="199"/>
      <c r="AW298" s="199"/>
      <c r="AX298" s="200"/>
      <c r="AY298">
        <f t="shared" si="41"/>
        <v>0</v>
      </c>
    </row>
    <row r="299" spans="1:51" ht="22.5" hidden="1" customHeight="1" x14ac:dyDescent="0.15">
      <c r="A299" s="993"/>
      <c r="B299" s="253"/>
      <c r="C299" s="252"/>
      <c r="D299" s="253"/>
      <c r="E299" s="252"/>
      <c r="F299" s="314"/>
      <c r="G299" s="237"/>
      <c r="H299" s="202"/>
      <c r="I299" s="202"/>
      <c r="J299" s="202"/>
      <c r="K299" s="202"/>
      <c r="L299" s="202"/>
      <c r="M299" s="202"/>
      <c r="N299" s="202"/>
      <c r="O299" s="202"/>
      <c r="P299" s="238"/>
      <c r="Q299" s="986"/>
      <c r="R299" s="987"/>
      <c r="S299" s="987"/>
      <c r="T299" s="987"/>
      <c r="U299" s="987"/>
      <c r="V299" s="987"/>
      <c r="W299" s="987"/>
      <c r="X299" s="987"/>
      <c r="Y299" s="987"/>
      <c r="Z299" s="987"/>
      <c r="AA299" s="988"/>
      <c r="AB299" s="260"/>
      <c r="AC299" s="261"/>
      <c r="AD299" s="261"/>
      <c r="AE299" s="201"/>
      <c r="AF299" s="202"/>
      <c r="AG299" s="202"/>
      <c r="AH299" s="202"/>
      <c r="AI299" s="202"/>
      <c r="AJ299" s="202"/>
      <c r="AK299" s="202"/>
      <c r="AL299" s="202"/>
      <c r="AM299" s="202"/>
      <c r="AN299" s="202"/>
      <c r="AO299" s="202"/>
      <c r="AP299" s="202"/>
      <c r="AQ299" s="202"/>
      <c r="AR299" s="202"/>
      <c r="AS299" s="202"/>
      <c r="AT299" s="202"/>
      <c r="AU299" s="202"/>
      <c r="AV299" s="202"/>
      <c r="AW299" s="202"/>
      <c r="AX299" s="203"/>
      <c r="AY299">
        <f t="shared" si="41"/>
        <v>0</v>
      </c>
    </row>
    <row r="300" spans="1:51" ht="22.5" hidden="1" customHeight="1" x14ac:dyDescent="0.15">
      <c r="A300" s="993"/>
      <c r="B300" s="253"/>
      <c r="C300" s="252"/>
      <c r="D300" s="253"/>
      <c r="E300" s="252"/>
      <c r="F300" s="314"/>
      <c r="G300" s="272" t="s">
        <v>249</v>
      </c>
      <c r="H300" s="176"/>
      <c r="I300" s="176"/>
      <c r="J300" s="176"/>
      <c r="K300" s="176"/>
      <c r="L300" s="176"/>
      <c r="M300" s="176"/>
      <c r="N300" s="176"/>
      <c r="O300" s="176"/>
      <c r="P300" s="177"/>
      <c r="Q300" s="173" t="s">
        <v>333</v>
      </c>
      <c r="R300" s="176"/>
      <c r="S300" s="176"/>
      <c r="T300" s="176"/>
      <c r="U300" s="176"/>
      <c r="V300" s="176"/>
      <c r="W300" s="176"/>
      <c r="X300" s="176"/>
      <c r="Y300" s="176"/>
      <c r="Z300" s="176"/>
      <c r="AA300" s="176"/>
      <c r="AB300" s="287" t="s">
        <v>334</v>
      </c>
      <c r="AC300" s="176"/>
      <c r="AD300" s="177"/>
      <c r="AE300" s="273"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3"/>
      <c r="B301" s="253"/>
      <c r="C301" s="252"/>
      <c r="D301" s="253"/>
      <c r="E301" s="252"/>
      <c r="F301" s="314"/>
      <c r="G301" s="207"/>
      <c r="H301" s="181"/>
      <c r="I301" s="181"/>
      <c r="J301" s="181"/>
      <c r="K301" s="181"/>
      <c r="L301" s="181"/>
      <c r="M301" s="181"/>
      <c r="N301" s="181"/>
      <c r="O301" s="181"/>
      <c r="P301" s="182"/>
      <c r="Q301" s="175"/>
      <c r="R301" s="181"/>
      <c r="S301" s="181"/>
      <c r="T301" s="181"/>
      <c r="U301" s="181"/>
      <c r="V301" s="181"/>
      <c r="W301" s="181"/>
      <c r="X301" s="181"/>
      <c r="Y301" s="181"/>
      <c r="Z301" s="181"/>
      <c r="AA301" s="181"/>
      <c r="AB301" s="288"/>
      <c r="AC301" s="181"/>
      <c r="AD301" s="18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9"/>
      <c r="I302" s="199"/>
      <c r="J302" s="199"/>
      <c r="K302" s="199"/>
      <c r="L302" s="199"/>
      <c r="M302" s="199"/>
      <c r="N302" s="199"/>
      <c r="O302" s="199"/>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8"/>
      <c r="AF305" s="199"/>
      <c r="AG305" s="199"/>
      <c r="AH305" s="199"/>
      <c r="AI305" s="199"/>
      <c r="AJ305" s="199"/>
      <c r="AK305" s="199"/>
      <c r="AL305" s="199"/>
      <c r="AM305" s="199"/>
      <c r="AN305" s="199"/>
      <c r="AO305" s="199"/>
      <c r="AP305" s="199"/>
      <c r="AQ305" s="199"/>
      <c r="AR305" s="199"/>
      <c r="AS305" s="199"/>
      <c r="AT305" s="199"/>
      <c r="AU305" s="199"/>
      <c r="AV305" s="199"/>
      <c r="AW305" s="199"/>
      <c r="AX305" s="200"/>
      <c r="AY305">
        <f t="shared" si="42"/>
        <v>0</v>
      </c>
    </row>
    <row r="306" spans="1:51" ht="22.5" hidden="1" customHeight="1" x14ac:dyDescent="0.15">
      <c r="A306" s="993"/>
      <c r="B306" s="253"/>
      <c r="C306" s="252"/>
      <c r="D306" s="253"/>
      <c r="E306" s="315"/>
      <c r="F306" s="316"/>
      <c r="G306" s="237"/>
      <c r="H306" s="202"/>
      <c r="I306" s="202"/>
      <c r="J306" s="202"/>
      <c r="K306" s="202"/>
      <c r="L306" s="202"/>
      <c r="M306" s="202"/>
      <c r="N306" s="202"/>
      <c r="O306" s="202"/>
      <c r="P306" s="238"/>
      <c r="Q306" s="986"/>
      <c r="R306" s="987"/>
      <c r="S306" s="987"/>
      <c r="T306" s="987"/>
      <c r="U306" s="987"/>
      <c r="V306" s="987"/>
      <c r="W306" s="987"/>
      <c r="X306" s="987"/>
      <c r="Y306" s="987"/>
      <c r="Z306" s="987"/>
      <c r="AA306" s="988"/>
      <c r="AB306" s="260"/>
      <c r="AC306" s="261"/>
      <c r="AD306" s="261"/>
      <c r="AE306" s="201"/>
      <c r="AF306" s="202"/>
      <c r="AG306" s="202"/>
      <c r="AH306" s="202"/>
      <c r="AI306" s="202"/>
      <c r="AJ306" s="202"/>
      <c r="AK306" s="202"/>
      <c r="AL306" s="202"/>
      <c r="AM306" s="202"/>
      <c r="AN306" s="202"/>
      <c r="AO306" s="202"/>
      <c r="AP306" s="202"/>
      <c r="AQ306" s="202"/>
      <c r="AR306" s="202"/>
      <c r="AS306" s="202"/>
      <c r="AT306" s="202"/>
      <c r="AU306" s="202"/>
      <c r="AV306" s="202"/>
      <c r="AW306" s="202"/>
      <c r="AX306" s="203"/>
      <c r="AY306">
        <f t="shared" si="42"/>
        <v>0</v>
      </c>
    </row>
    <row r="307" spans="1:51" ht="23.25" hidden="1" customHeight="1" x14ac:dyDescent="0.15">
      <c r="A307" s="993"/>
      <c r="B307" s="253"/>
      <c r="C307" s="252"/>
      <c r="D307" s="253"/>
      <c r="E307" s="195" t="s">
        <v>296</v>
      </c>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7"/>
      <c r="AY307">
        <f>COUNTA($E$308)</f>
        <v>0</v>
      </c>
    </row>
    <row r="308" spans="1:51" ht="24.75" hidden="1" customHeight="1" x14ac:dyDescent="0.15">
      <c r="A308" s="993"/>
      <c r="B308" s="253"/>
      <c r="C308" s="252"/>
      <c r="D308" s="253"/>
      <c r="E308" s="198"/>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200"/>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173" t="s">
        <v>387</v>
      </c>
      <c r="AF312" s="176"/>
      <c r="AG312" s="176"/>
      <c r="AH312" s="177"/>
      <c r="AI312" s="173" t="s">
        <v>409</v>
      </c>
      <c r="AJ312" s="176"/>
      <c r="AK312" s="176"/>
      <c r="AL312" s="177"/>
      <c r="AM312" s="173" t="s">
        <v>696</v>
      </c>
      <c r="AN312" s="176"/>
      <c r="AO312" s="176"/>
      <c r="AP312" s="177"/>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7"/>
      <c r="H313" s="181"/>
      <c r="I313" s="181"/>
      <c r="J313" s="181"/>
      <c r="K313" s="181"/>
      <c r="L313" s="181"/>
      <c r="M313" s="181"/>
      <c r="N313" s="181"/>
      <c r="O313" s="181"/>
      <c r="P313" s="181"/>
      <c r="Q313" s="181"/>
      <c r="R313" s="181"/>
      <c r="S313" s="181"/>
      <c r="T313" s="181"/>
      <c r="U313" s="181"/>
      <c r="V313" s="181"/>
      <c r="W313" s="181"/>
      <c r="X313" s="182"/>
      <c r="Y313" s="208"/>
      <c r="Z313" s="209"/>
      <c r="AA313" s="210"/>
      <c r="AB313" s="175"/>
      <c r="AC313" s="181"/>
      <c r="AD313" s="182"/>
      <c r="AE313" s="175"/>
      <c r="AF313" s="181"/>
      <c r="AG313" s="181"/>
      <c r="AH313" s="182"/>
      <c r="AI313" s="175"/>
      <c r="AJ313" s="181"/>
      <c r="AK313" s="181"/>
      <c r="AL313" s="182"/>
      <c r="AM313" s="175"/>
      <c r="AN313" s="181"/>
      <c r="AO313" s="181"/>
      <c r="AP313" s="182"/>
      <c r="AQ313" s="270"/>
      <c r="AR313" s="271"/>
      <c r="AS313" s="181" t="s">
        <v>233</v>
      </c>
      <c r="AT313" s="182"/>
      <c r="AU313" s="180"/>
      <c r="AV313" s="180"/>
      <c r="AW313" s="181" t="s">
        <v>179</v>
      </c>
      <c r="AX313" s="188"/>
      <c r="AY313">
        <f>$AY$312</f>
        <v>0</v>
      </c>
    </row>
    <row r="314" spans="1:51" ht="39.75" hidden="1" customHeight="1" x14ac:dyDescent="0.15">
      <c r="A314" s="993"/>
      <c r="B314" s="253"/>
      <c r="C314" s="252"/>
      <c r="D314" s="253"/>
      <c r="E314" s="252"/>
      <c r="F314" s="314"/>
      <c r="G314" s="232"/>
      <c r="H314" s="199"/>
      <c r="I314" s="199"/>
      <c r="J314" s="199"/>
      <c r="K314" s="199"/>
      <c r="L314" s="199"/>
      <c r="M314" s="199"/>
      <c r="N314" s="199"/>
      <c r="O314" s="199"/>
      <c r="P314" s="199"/>
      <c r="Q314" s="199"/>
      <c r="R314" s="199"/>
      <c r="S314" s="199"/>
      <c r="T314" s="199"/>
      <c r="U314" s="199"/>
      <c r="V314" s="199"/>
      <c r="W314" s="199"/>
      <c r="X314" s="233"/>
      <c r="Y314" s="184" t="s">
        <v>247</v>
      </c>
      <c r="Z314" s="185"/>
      <c r="AA314" s="186"/>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183"/>
      <c r="AY314">
        <f t="shared" ref="AY314:AY315" si="43">$AY$312</f>
        <v>0</v>
      </c>
    </row>
    <row r="315" spans="1:51" ht="39.75" hidden="1" customHeight="1" x14ac:dyDescent="0.15">
      <c r="A315" s="993"/>
      <c r="B315" s="253"/>
      <c r="C315" s="252"/>
      <c r="D315" s="253"/>
      <c r="E315" s="252"/>
      <c r="F315" s="314"/>
      <c r="G315" s="237"/>
      <c r="H315" s="202"/>
      <c r="I315" s="202"/>
      <c r="J315" s="202"/>
      <c r="K315" s="202"/>
      <c r="L315" s="202"/>
      <c r="M315" s="202"/>
      <c r="N315" s="202"/>
      <c r="O315" s="202"/>
      <c r="P315" s="202"/>
      <c r="Q315" s="202"/>
      <c r="R315" s="202"/>
      <c r="S315" s="202"/>
      <c r="T315" s="202"/>
      <c r="U315" s="202"/>
      <c r="V315" s="202"/>
      <c r="W315" s="202"/>
      <c r="X315" s="238"/>
      <c r="Y315" s="216" t="s">
        <v>54</v>
      </c>
      <c r="Z315" s="161"/>
      <c r="AA315" s="162"/>
      <c r="AB315" s="286"/>
      <c r="AC315" s="187"/>
      <c r="AD315" s="187"/>
      <c r="AE315" s="266"/>
      <c r="AF315" s="167"/>
      <c r="AG315" s="167"/>
      <c r="AH315" s="167"/>
      <c r="AI315" s="266"/>
      <c r="AJ315" s="167"/>
      <c r="AK315" s="167"/>
      <c r="AL315" s="167"/>
      <c r="AM315" s="266"/>
      <c r="AN315" s="167"/>
      <c r="AO315" s="167"/>
      <c r="AP315" s="167"/>
      <c r="AQ315" s="266"/>
      <c r="AR315" s="167"/>
      <c r="AS315" s="167"/>
      <c r="AT315" s="167"/>
      <c r="AU315" s="266"/>
      <c r="AV315" s="167"/>
      <c r="AW315" s="167"/>
      <c r="AX315" s="183"/>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173" t="s">
        <v>387</v>
      </c>
      <c r="AF316" s="176"/>
      <c r="AG316" s="176"/>
      <c r="AH316" s="177"/>
      <c r="AI316" s="173" t="s">
        <v>409</v>
      </c>
      <c r="AJ316" s="176"/>
      <c r="AK316" s="176"/>
      <c r="AL316" s="177"/>
      <c r="AM316" s="173" t="s">
        <v>696</v>
      </c>
      <c r="AN316" s="176"/>
      <c r="AO316" s="176"/>
      <c r="AP316" s="177"/>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7"/>
      <c r="H317" s="181"/>
      <c r="I317" s="181"/>
      <c r="J317" s="181"/>
      <c r="K317" s="181"/>
      <c r="L317" s="181"/>
      <c r="M317" s="181"/>
      <c r="N317" s="181"/>
      <c r="O317" s="181"/>
      <c r="P317" s="181"/>
      <c r="Q317" s="181"/>
      <c r="R317" s="181"/>
      <c r="S317" s="181"/>
      <c r="T317" s="181"/>
      <c r="U317" s="181"/>
      <c r="V317" s="181"/>
      <c r="W317" s="181"/>
      <c r="X317" s="182"/>
      <c r="Y317" s="208"/>
      <c r="Z317" s="209"/>
      <c r="AA317" s="210"/>
      <c r="AB317" s="175"/>
      <c r="AC317" s="181"/>
      <c r="AD317" s="182"/>
      <c r="AE317" s="175"/>
      <c r="AF317" s="181"/>
      <c r="AG317" s="181"/>
      <c r="AH317" s="182"/>
      <c r="AI317" s="175"/>
      <c r="AJ317" s="181"/>
      <c r="AK317" s="181"/>
      <c r="AL317" s="182"/>
      <c r="AM317" s="175"/>
      <c r="AN317" s="181"/>
      <c r="AO317" s="181"/>
      <c r="AP317" s="182"/>
      <c r="AQ317" s="270"/>
      <c r="AR317" s="271"/>
      <c r="AS317" s="181" t="s">
        <v>233</v>
      </c>
      <c r="AT317" s="182"/>
      <c r="AU317" s="180"/>
      <c r="AV317" s="180"/>
      <c r="AW317" s="181" t="s">
        <v>179</v>
      </c>
      <c r="AX317" s="188"/>
      <c r="AY317">
        <f>$AY$316</f>
        <v>0</v>
      </c>
    </row>
    <row r="318" spans="1:51" ht="39.75" hidden="1" customHeight="1" x14ac:dyDescent="0.15">
      <c r="A318" s="993"/>
      <c r="B318" s="253"/>
      <c r="C318" s="252"/>
      <c r="D318" s="253"/>
      <c r="E318" s="252"/>
      <c r="F318" s="314"/>
      <c r="G318" s="232"/>
      <c r="H318" s="199"/>
      <c r="I318" s="199"/>
      <c r="J318" s="199"/>
      <c r="K318" s="199"/>
      <c r="L318" s="199"/>
      <c r="M318" s="199"/>
      <c r="N318" s="199"/>
      <c r="O318" s="199"/>
      <c r="P318" s="199"/>
      <c r="Q318" s="199"/>
      <c r="R318" s="199"/>
      <c r="S318" s="199"/>
      <c r="T318" s="199"/>
      <c r="U318" s="199"/>
      <c r="V318" s="199"/>
      <c r="W318" s="199"/>
      <c r="X318" s="233"/>
      <c r="Y318" s="184" t="s">
        <v>247</v>
      </c>
      <c r="Z318" s="185"/>
      <c r="AA318" s="186"/>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183"/>
      <c r="AY318">
        <f t="shared" ref="AY318:AY319" si="44">$AY$316</f>
        <v>0</v>
      </c>
    </row>
    <row r="319" spans="1:51" ht="39.75" hidden="1" customHeight="1" x14ac:dyDescent="0.15">
      <c r="A319" s="993"/>
      <c r="B319" s="253"/>
      <c r="C319" s="252"/>
      <c r="D319" s="253"/>
      <c r="E319" s="252"/>
      <c r="F319" s="314"/>
      <c r="G319" s="237"/>
      <c r="H319" s="202"/>
      <c r="I319" s="202"/>
      <c r="J319" s="202"/>
      <c r="K319" s="202"/>
      <c r="L319" s="202"/>
      <c r="M319" s="202"/>
      <c r="N319" s="202"/>
      <c r="O319" s="202"/>
      <c r="P319" s="202"/>
      <c r="Q319" s="202"/>
      <c r="R319" s="202"/>
      <c r="S319" s="202"/>
      <c r="T319" s="202"/>
      <c r="U319" s="202"/>
      <c r="V319" s="202"/>
      <c r="W319" s="202"/>
      <c r="X319" s="238"/>
      <c r="Y319" s="216" t="s">
        <v>54</v>
      </c>
      <c r="Z319" s="161"/>
      <c r="AA319" s="162"/>
      <c r="AB319" s="286"/>
      <c r="AC319" s="187"/>
      <c r="AD319" s="187"/>
      <c r="AE319" s="266"/>
      <c r="AF319" s="167"/>
      <c r="AG319" s="167"/>
      <c r="AH319" s="167"/>
      <c r="AI319" s="266"/>
      <c r="AJ319" s="167"/>
      <c r="AK319" s="167"/>
      <c r="AL319" s="167"/>
      <c r="AM319" s="266"/>
      <c r="AN319" s="167"/>
      <c r="AO319" s="167"/>
      <c r="AP319" s="167"/>
      <c r="AQ319" s="266"/>
      <c r="AR319" s="167"/>
      <c r="AS319" s="167"/>
      <c r="AT319" s="167"/>
      <c r="AU319" s="266"/>
      <c r="AV319" s="167"/>
      <c r="AW319" s="167"/>
      <c r="AX319" s="183"/>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173" t="s">
        <v>387</v>
      </c>
      <c r="AF320" s="176"/>
      <c r="AG320" s="176"/>
      <c r="AH320" s="177"/>
      <c r="AI320" s="173" t="s">
        <v>409</v>
      </c>
      <c r="AJ320" s="176"/>
      <c r="AK320" s="176"/>
      <c r="AL320" s="177"/>
      <c r="AM320" s="173" t="s">
        <v>696</v>
      </c>
      <c r="AN320" s="176"/>
      <c r="AO320" s="176"/>
      <c r="AP320" s="177"/>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7"/>
      <c r="H321" s="181"/>
      <c r="I321" s="181"/>
      <c r="J321" s="181"/>
      <c r="K321" s="181"/>
      <c r="L321" s="181"/>
      <c r="M321" s="181"/>
      <c r="N321" s="181"/>
      <c r="O321" s="181"/>
      <c r="P321" s="181"/>
      <c r="Q321" s="181"/>
      <c r="R321" s="181"/>
      <c r="S321" s="181"/>
      <c r="T321" s="181"/>
      <c r="U321" s="181"/>
      <c r="V321" s="181"/>
      <c r="W321" s="181"/>
      <c r="X321" s="182"/>
      <c r="Y321" s="208"/>
      <c r="Z321" s="209"/>
      <c r="AA321" s="210"/>
      <c r="AB321" s="175"/>
      <c r="AC321" s="181"/>
      <c r="AD321" s="182"/>
      <c r="AE321" s="175"/>
      <c r="AF321" s="181"/>
      <c r="AG321" s="181"/>
      <c r="AH321" s="182"/>
      <c r="AI321" s="175"/>
      <c r="AJ321" s="181"/>
      <c r="AK321" s="181"/>
      <c r="AL321" s="182"/>
      <c r="AM321" s="175"/>
      <c r="AN321" s="181"/>
      <c r="AO321" s="181"/>
      <c r="AP321" s="182"/>
      <c r="AQ321" s="270"/>
      <c r="AR321" s="271"/>
      <c r="AS321" s="181" t="s">
        <v>233</v>
      </c>
      <c r="AT321" s="182"/>
      <c r="AU321" s="180"/>
      <c r="AV321" s="180"/>
      <c r="AW321" s="181" t="s">
        <v>179</v>
      </c>
      <c r="AX321" s="188"/>
      <c r="AY321">
        <f>$AY$320</f>
        <v>0</v>
      </c>
    </row>
    <row r="322" spans="1:51" ht="39.75" hidden="1" customHeight="1" x14ac:dyDescent="0.15">
      <c r="A322" s="993"/>
      <c r="B322" s="253"/>
      <c r="C322" s="252"/>
      <c r="D322" s="253"/>
      <c r="E322" s="252"/>
      <c r="F322" s="314"/>
      <c r="G322" s="232"/>
      <c r="H322" s="199"/>
      <c r="I322" s="199"/>
      <c r="J322" s="199"/>
      <c r="K322" s="199"/>
      <c r="L322" s="199"/>
      <c r="M322" s="199"/>
      <c r="N322" s="199"/>
      <c r="O322" s="199"/>
      <c r="P322" s="199"/>
      <c r="Q322" s="199"/>
      <c r="R322" s="199"/>
      <c r="S322" s="199"/>
      <c r="T322" s="199"/>
      <c r="U322" s="199"/>
      <c r="V322" s="199"/>
      <c r="W322" s="199"/>
      <c r="X322" s="233"/>
      <c r="Y322" s="184" t="s">
        <v>247</v>
      </c>
      <c r="Z322" s="185"/>
      <c r="AA322" s="186"/>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183"/>
      <c r="AY322">
        <f t="shared" ref="AY322:AY323" si="45">$AY$320</f>
        <v>0</v>
      </c>
    </row>
    <row r="323" spans="1:51" ht="39.75" hidden="1" customHeight="1" x14ac:dyDescent="0.15">
      <c r="A323" s="993"/>
      <c r="B323" s="253"/>
      <c r="C323" s="252"/>
      <c r="D323" s="253"/>
      <c r="E323" s="252"/>
      <c r="F323" s="314"/>
      <c r="G323" s="237"/>
      <c r="H323" s="202"/>
      <c r="I323" s="202"/>
      <c r="J323" s="202"/>
      <c r="K323" s="202"/>
      <c r="L323" s="202"/>
      <c r="M323" s="202"/>
      <c r="N323" s="202"/>
      <c r="O323" s="202"/>
      <c r="P323" s="202"/>
      <c r="Q323" s="202"/>
      <c r="R323" s="202"/>
      <c r="S323" s="202"/>
      <c r="T323" s="202"/>
      <c r="U323" s="202"/>
      <c r="V323" s="202"/>
      <c r="W323" s="202"/>
      <c r="X323" s="238"/>
      <c r="Y323" s="216" t="s">
        <v>54</v>
      </c>
      <c r="Z323" s="161"/>
      <c r="AA323" s="162"/>
      <c r="AB323" s="286"/>
      <c r="AC323" s="187"/>
      <c r="AD323" s="187"/>
      <c r="AE323" s="266"/>
      <c r="AF323" s="167"/>
      <c r="AG323" s="167"/>
      <c r="AH323" s="167"/>
      <c r="AI323" s="266"/>
      <c r="AJ323" s="167"/>
      <c r="AK323" s="167"/>
      <c r="AL323" s="167"/>
      <c r="AM323" s="266"/>
      <c r="AN323" s="167"/>
      <c r="AO323" s="167"/>
      <c r="AP323" s="167"/>
      <c r="AQ323" s="266"/>
      <c r="AR323" s="167"/>
      <c r="AS323" s="167"/>
      <c r="AT323" s="167"/>
      <c r="AU323" s="266"/>
      <c r="AV323" s="167"/>
      <c r="AW323" s="167"/>
      <c r="AX323" s="183"/>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173" t="s">
        <v>387</v>
      </c>
      <c r="AF324" s="176"/>
      <c r="AG324" s="176"/>
      <c r="AH324" s="177"/>
      <c r="AI324" s="173" t="s">
        <v>409</v>
      </c>
      <c r="AJ324" s="176"/>
      <c r="AK324" s="176"/>
      <c r="AL324" s="177"/>
      <c r="AM324" s="173" t="s">
        <v>696</v>
      </c>
      <c r="AN324" s="176"/>
      <c r="AO324" s="176"/>
      <c r="AP324" s="177"/>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7"/>
      <c r="H325" s="181"/>
      <c r="I325" s="181"/>
      <c r="J325" s="181"/>
      <c r="K325" s="181"/>
      <c r="L325" s="181"/>
      <c r="M325" s="181"/>
      <c r="N325" s="181"/>
      <c r="O325" s="181"/>
      <c r="P325" s="181"/>
      <c r="Q325" s="181"/>
      <c r="R325" s="181"/>
      <c r="S325" s="181"/>
      <c r="T325" s="181"/>
      <c r="U325" s="181"/>
      <c r="V325" s="181"/>
      <c r="W325" s="181"/>
      <c r="X325" s="182"/>
      <c r="Y325" s="208"/>
      <c r="Z325" s="209"/>
      <c r="AA325" s="210"/>
      <c r="AB325" s="175"/>
      <c r="AC325" s="181"/>
      <c r="AD325" s="182"/>
      <c r="AE325" s="175"/>
      <c r="AF325" s="181"/>
      <c r="AG325" s="181"/>
      <c r="AH325" s="182"/>
      <c r="AI325" s="175"/>
      <c r="AJ325" s="181"/>
      <c r="AK325" s="181"/>
      <c r="AL325" s="182"/>
      <c r="AM325" s="175"/>
      <c r="AN325" s="181"/>
      <c r="AO325" s="181"/>
      <c r="AP325" s="182"/>
      <c r="AQ325" s="270"/>
      <c r="AR325" s="271"/>
      <c r="AS325" s="181" t="s">
        <v>233</v>
      </c>
      <c r="AT325" s="182"/>
      <c r="AU325" s="180"/>
      <c r="AV325" s="180"/>
      <c r="AW325" s="181" t="s">
        <v>179</v>
      </c>
      <c r="AX325" s="188"/>
      <c r="AY325">
        <f>$AY$324</f>
        <v>0</v>
      </c>
    </row>
    <row r="326" spans="1:51" ht="39.75" hidden="1" customHeight="1" x14ac:dyDescent="0.15">
      <c r="A326" s="993"/>
      <c r="B326" s="253"/>
      <c r="C326" s="252"/>
      <c r="D326" s="253"/>
      <c r="E326" s="252"/>
      <c r="F326" s="314"/>
      <c r="G326" s="232"/>
      <c r="H326" s="199"/>
      <c r="I326" s="199"/>
      <c r="J326" s="199"/>
      <c r="K326" s="199"/>
      <c r="L326" s="199"/>
      <c r="M326" s="199"/>
      <c r="N326" s="199"/>
      <c r="O326" s="199"/>
      <c r="P326" s="199"/>
      <c r="Q326" s="199"/>
      <c r="R326" s="199"/>
      <c r="S326" s="199"/>
      <c r="T326" s="199"/>
      <c r="U326" s="199"/>
      <c r="V326" s="199"/>
      <c r="W326" s="199"/>
      <c r="X326" s="233"/>
      <c r="Y326" s="184" t="s">
        <v>247</v>
      </c>
      <c r="Z326" s="185"/>
      <c r="AA326" s="186"/>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183"/>
      <c r="AY326">
        <f t="shared" ref="AY326:AY327" si="46">$AY$324</f>
        <v>0</v>
      </c>
    </row>
    <row r="327" spans="1:51" ht="39.75" hidden="1" customHeight="1" x14ac:dyDescent="0.15">
      <c r="A327" s="993"/>
      <c r="B327" s="253"/>
      <c r="C327" s="252"/>
      <c r="D327" s="253"/>
      <c r="E327" s="252"/>
      <c r="F327" s="314"/>
      <c r="G327" s="237"/>
      <c r="H327" s="202"/>
      <c r="I327" s="202"/>
      <c r="J327" s="202"/>
      <c r="K327" s="202"/>
      <c r="L327" s="202"/>
      <c r="M327" s="202"/>
      <c r="N327" s="202"/>
      <c r="O327" s="202"/>
      <c r="P327" s="202"/>
      <c r="Q327" s="202"/>
      <c r="R327" s="202"/>
      <c r="S327" s="202"/>
      <c r="T327" s="202"/>
      <c r="U327" s="202"/>
      <c r="V327" s="202"/>
      <c r="W327" s="202"/>
      <c r="X327" s="238"/>
      <c r="Y327" s="216" t="s">
        <v>54</v>
      </c>
      <c r="Z327" s="161"/>
      <c r="AA327" s="162"/>
      <c r="AB327" s="286"/>
      <c r="AC327" s="187"/>
      <c r="AD327" s="187"/>
      <c r="AE327" s="266"/>
      <c r="AF327" s="167"/>
      <c r="AG327" s="167"/>
      <c r="AH327" s="167"/>
      <c r="AI327" s="266"/>
      <c r="AJ327" s="167"/>
      <c r="AK327" s="167"/>
      <c r="AL327" s="167"/>
      <c r="AM327" s="266"/>
      <c r="AN327" s="167"/>
      <c r="AO327" s="167"/>
      <c r="AP327" s="167"/>
      <c r="AQ327" s="266"/>
      <c r="AR327" s="167"/>
      <c r="AS327" s="167"/>
      <c r="AT327" s="167"/>
      <c r="AU327" s="266"/>
      <c r="AV327" s="167"/>
      <c r="AW327" s="167"/>
      <c r="AX327" s="183"/>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173" t="s">
        <v>387</v>
      </c>
      <c r="AF328" s="176"/>
      <c r="AG328" s="176"/>
      <c r="AH328" s="177"/>
      <c r="AI328" s="173" t="s">
        <v>409</v>
      </c>
      <c r="AJ328" s="176"/>
      <c r="AK328" s="176"/>
      <c r="AL328" s="177"/>
      <c r="AM328" s="173" t="s">
        <v>696</v>
      </c>
      <c r="AN328" s="176"/>
      <c r="AO328" s="176"/>
      <c r="AP328" s="177"/>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7"/>
      <c r="H329" s="181"/>
      <c r="I329" s="181"/>
      <c r="J329" s="181"/>
      <c r="K329" s="181"/>
      <c r="L329" s="181"/>
      <c r="M329" s="181"/>
      <c r="N329" s="181"/>
      <c r="O329" s="181"/>
      <c r="P329" s="181"/>
      <c r="Q329" s="181"/>
      <c r="R329" s="181"/>
      <c r="S329" s="181"/>
      <c r="T329" s="181"/>
      <c r="U329" s="181"/>
      <c r="V329" s="181"/>
      <c r="W329" s="181"/>
      <c r="X329" s="182"/>
      <c r="Y329" s="208"/>
      <c r="Z329" s="209"/>
      <c r="AA329" s="210"/>
      <c r="AB329" s="175"/>
      <c r="AC329" s="181"/>
      <c r="AD329" s="182"/>
      <c r="AE329" s="175"/>
      <c r="AF329" s="181"/>
      <c r="AG329" s="181"/>
      <c r="AH329" s="182"/>
      <c r="AI329" s="175"/>
      <c r="AJ329" s="181"/>
      <c r="AK329" s="181"/>
      <c r="AL329" s="182"/>
      <c r="AM329" s="175"/>
      <c r="AN329" s="181"/>
      <c r="AO329" s="181"/>
      <c r="AP329" s="182"/>
      <c r="AQ329" s="270"/>
      <c r="AR329" s="271"/>
      <c r="AS329" s="181" t="s">
        <v>233</v>
      </c>
      <c r="AT329" s="182"/>
      <c r="AU329" s="180"/>
      <c r="AV329" s="180"/>
      <c r="AW329" s="181" t="s">
        <v>179</v>
      </c>
      <c r="AX329" s="188"/>
      <c r="AY329">
        <f>$AY$328</f>
        <v>0</v>
      </c>
    </row>
    <row r="330" spans="1:51" ht="39.75" hidden="1" customHeight="1" x14ac:dyDescent="0.15">
      <c r="A330" s="993"/>
      <c r="B330" s="253"/>
      <c r="C330" s="252"/>
      <c r="D330" s="253"/>
      <c r="E330" s="252"/>
      <c r="F330" s="314"/>
      <c r="G330" s="232"/>
      <c r="H330" s="199"/>
      <c r="I330" s="199"/>
      <c r="J330" s="199"/>
      <c r="K330" s="199"/>
      <c r="L330" s="199"/>
      <c r="M330" s="199"/>
      <c r="N330" s="199"/>
      <c r="O330" s="199"/>
      <c r="P330" s="199"/>
      <c r="Q330" s="199"/>
      <c r="R330" s="199"/>
      <c r="S330" s="199"/>
      <c r="T330" s="199"/>
      <c r="U330" s="199"/>
      <c r="V330" s="199"/>
      <c r="W330" s="199"/>
      <c r="X330" s="233"/>
      <c r="Y330" s="184" t="s">
        <v>247</v>
      </c>
      <c r="Z330" s="185"/>
      <c r="AA330" s="186"/>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183"/>
      <c r="AY330">
        <f t="shared" ref="AY330:AY331" si="47">$AY$328</f>
        <v>0</v>
      </c>
    </row>
    <row r="331" spans="1:51" ht="39.75" hidden="1" customHeight="1" x14ac:dyDescent="0.15">
      <c r="A331" s="993"/>
      <c r="B331" s="253"/>
      <c r="C331" s="252"/>
      <c r="D331" s="253"/>
      <c r="E331" s="252"/>
      <c r="F331" s="314"/>
      <c r="G331" s="237"/>
      <c r="H331" s="202"/>
      <c r="I331" s="202"/>
      <c r="J331" s="202"/>
      <c r="K331" s="202"/>
      <c r="L331" s="202"/>
      <c r="M331" s="202"/>
      <c r="N331" s="202"/>
      <c r="O331" s="202"/>
      <c r="P331" s="202"/>
      <c r="Q331" s="202"/>
      <c r="R331" s="202"/>
      <c r="S331" s="202"/>
      <c r="T331" s="202"/>
      <c r="U331" s="202"/>
      <c r="V331" s="202"/>
      <c r="W331" s="202"/>
      <c r="X331" s="238"/>
      <c r="Y331" s="216" t="s">
        <v>54</v>
      </c>
      <c r="Z331" s="161"/>
      <c r="AA331" s="162"/>
      <c r="AB331" s="286"/>
      <c r="AC331" s="187"/>
      <c r="AD331" s="187"/>
      <c r="AE331" s="266"/>
      <c r="AF331" s="167"/>
      <c r="AG331" s="167"/>
      <c r="AH331" s="167"/>
      <c r="AI331" s="266"/>
      <c r="AJ331" s="167"/>
      <c r="AK331" s="167"/>
      <c r="AL331" s="167"/>
      <c r="AM331" s="266"/>
      <c r="AN331" s="167"/>
      <c r="AO331" s="167"/>
      <c r="AP331" s="167"/>
      <c r="AQ331" s="266"/>
      <c r="AR331" s="167"/>
      <c r="AS331" s="167"/>
      <c r="AT331" s="167"/>
      <c r="AU331" s="266"/>
      <c r="AV331" s="167"/>
      <c r="AW331" s="167"/>
      <c r="AX331" s="183"/>
      <c r="AY331">
        <f t="shared" si="47"/>
        <v>0</v>
      </c>
    </row>
    <row r="332" spans="1:51" ht="22.5" hidden="1" customHeight="1" x14ac:dyDescent="0.15">
      <c r="A332" s="993"/>
      <c r="B332" s="253"/>
      <c r="C332" s="252"/>
      <c r="D332" s="253"/>
      <c r="E332" s="252"/>
      <c r="F332" s="314"/>
      <c r="G332" s="272" t="s">
        <v>249</v>
      </c>
      <c r="H332" s="176"/>
      <c r="I332" s="176"/>
      <c r="J332" s="176"/>
      <c r="K332" s="176"/>
      <c r="L332" s="176"/>
      <c r="M332" s="176"/>
      <c r="N332" s="176"/>
      <c r="O332" s="176"/>
      <c r="P332" s="177"/>
      <c r="Q332" s="173" t="s">
        <v>333</v>
      </c>
      <c r="R332" s="176"/>
      <c r="S332" s="176"/>
      <c r="T332" s="176"/>
      <c r="U332" s="176"/>
      <c r="V332" s="176"/>
      <c r="W332" s="176"/>
      <c r="X332" s="176"/>
      <c r="Y332" s="176"/>
      <c r="Z332" s="176"/>
      <c r="AA332" s="176"/>
      <c r="AB332" s="287" t="s">
        <v>334</v>
      </c>
      <c r="AC332" s="176"/>
      <c r="AD332" s="177"/>
      <c r="AE332" s="173" t="s">
        <v>250</v>
      </c>
      <c r="AF332" s="176"/>
      <c r="AG332" s="176"/>
      <c r="AH332" s="176"/>
      <c r="AI332" s="176"/>
      <c r="AJ332" s="176"/>
      <c r="AK332" s="176"/>
      <c r="AL332" s="176"/>
      <c r="AM332" s="176"/>
      <c r="AN332" s="176"/>
      <c r="AO332" s="176"/>
      <c r="AP332" s="176"/>
      <c r="AQ332" s="176"/>
      <c r="AR332" s="176"/>
      <c r="AS332" s="176"/>
      <c r="AT332" s="176"/>
      <c r="AU332" s="176"/>
      <c r="AV332" s="176"/>
      <c r="AW332" s="176"/>
      <c r="AX332" s="586"/>
      <c r="AY332">
        <f>COUNTA($G$334)</f>
        <v>0</v>
      </c>
    </row>
    <row r="333" spans="1:51" ht="22.5" hidden="1" customHeight="1" x14ac:dyDescent="0.15">
      <c r="A333" s="993"/>
      <c r="B333" s="253"/>
      <c r="C333" s="252"/>
      <c r="D333" s="253"/>
      <c r="E333" s="252"/>
      <c r="F333" s="314"/>
      <c r="G333" s="207"/>
      <c r="H333" s="181"/>
      <c r="I333" s="181"/>
      <c r="J333" s="181"/>
      <c r="K333" s="181"/>
      <c r="L333" s="181"/>
      <c r="M333" s="181"/>
      <c r="N333" s="181"/>
      <c r="O333" s="181"/>
      <c r="P333" s="182"/>
      <c r="Q333" s="175"/>
      <c r="R333" s="181"/>
      <c r="S333" s="181"/>
      <c r="T333" s="181"/>
      <c r="U333" s="181"/>
      <c r="V333" s="181"/>
      <c r="W333" s="181"/>
      <c r="X333" s="181"/>
      <c r="Y333" s="181"/>
      <c r="Z333" s="181"/>
      <c r="AA333" s="181"/>
      <c r="AB333" s="288"/>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88"/>
      <c r="AY333">
        <f>$AY$332</f>
        <v>0</v>
      </c>
    </row>
    <row r="334" spans="1:51" ht="22.5" hidden="1" customHeight="1" x14ac:dyDescent="0.15">
      <c r="A334" s="993"/>
      <c r="B334" s="253"/>
      <c r="C334" s="252"/>
      <c r="D334" s="253"/>
      <c r="E334" s="252"/>
      <c r="F334" s="314"/>
      <c r="G334" s="232"/>
      <c r="H334" s="199"/>
      <c r="I334" s="199"/>
      <c r="J334" s="199"/>
      <c r="K334" s="199"/>
      <c r="L334" s="199"/>
      <c r="M334" s="199"/>
      <c r="N334" s="199"/>
      <c r="O334" s="199"/>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8"/>
      <c r="AF337" s="199"/>
      <c r="AG337" s="199"/>
      <c r="AH337" s="199"/>
      <c r="AI337" s="199"/>
      <c r="AJ337" s="199"/>
      <c r="AK337" s="199"/>
      <c r="AL337" s="199"/>
      <c r="AM337" s="199"/>
      <c r="AN337" s="199"/>
      <c r="AO337" s="199"/>
      <c r="AP337" s="199"/>
      <c r="AQ337" s="199"/>
      <c r="AR337" s="199"/>
      <c r="AS337" s="199"/>
      <c r="AT337" s="199"/>
      <c r="AU337" s="199"/>
      <c r="AV337" s="199"/>
      <c r="AW337" s="199"/>
      <c r="AX337" s="200"/>
      <c r="AY337">
        <f t="shared" si="48"/>
        <v>0</v>
      </c>
    </row>
    <row r="338" spans="1:51" ht="22.5" hidden="1" customHeight="1" x14ac:dyDescent="0.15">
      <c r="A338" s="993"/>
      <c r="B338" s="253"/>
      <c r="C338" s="252"/>
      <c r="D338" s="253"/>
      <c r="E338" s="252"/>
      <c r="F338" s="314"/>
      <c r="G338" s="237"/>
      <c r="H338" s="202"/>
      <c r="I338" s="202"/>
      <c r="J338" s="202"/>
      <c r="K338" s="202"/>
      <c r="L338" s="202"/>
      <c r="M338" s="202"/>
      <c r="N338" s="202"/>
      <c r="O338" s="202"/>
      <c r="P338" s="238"/>
      <c r="Q338" s="986"/>
      <c r="R338" s="987"/>
      <c r="S338" s="987"/>
      <c r="T338" s="987"/>
      <c r="U338" s="987"/>
      <c r="V338" s="987"/>
      <c r="W338" s="987"/>
      <c r="X338" s="987"/>
      <c r="Y338" s="987"/>
      <c r="Z338" s="987"/>
      <c r="AA338" s="988"/>
      <c r="AB338" s="260"/>
      <c r="AC338" s="261"/>
      <c r="AD338" s="261"/>
      <c r="AE338" s="201"/>
      <c r="AF338" s="202"/>
      <c r="AG338" s="202"/>
      <c r="AH338" s="202"/>
      <c r="AI338" s="202"/>
      <c r="AJ338" s="202"/>
      <c r="AK338" s="202"/>
      <c r="AL338" s="202"/>
      <c r="AM338" s="202"/>
      <c r="AN338" s="202"/>
      <c r="AO338" s="202"/>
      <c r="AP338" s="202"/>
      <c r="AQ338" s="202"/>
      <c r="AR338" s="202"/>
      <c r="AS338" s="202"/>
      <c r="AT338" s="202"/>
      <c r="AU338" s="202"/>
      <c r="AV338" s="202"/>
      <c r="AW338" s="202"/>
      <c r="AX338" s="203"/>
      <c r="AY338">
        <f t="shared" si="48"/>
        <v>0</v>
      </c>
    </row>
    <row r="339" spans="1:51" ht="22.5" hidden="1" customHeight="1" x14ac:dyDescent="0.15">
      <c r="A339" s="993"/>
      <c r="B339" s="253"/>
      <c r="C339" s="252"/>
      <c r="D339" s="253"/>
      <c r="E339" s="252"/>
      <c r="F339" s="314"/>
      <c r="G339" s="272" t="s">
        <v>249</v>
      </c>
      <c r="H339" s="176"/>
      <c r="I339" s="176"/>
      <c r="J339" s="176"/>
      <c r="K339" s="176"/>
      <c r="L339" s="176"/>
      <c r="M339" s="176"/>
      <c r="N339" s="176"/>
      <c r="O339" s="176"/>
      <c r="P339" s="177"/>
      <c r="Q339" s="173" t="s">
        <v>333</v>
      </c>
      <c r="R339" s="176"/>
      <c r="S339" s="176"/>
      <c r="T339" s="176"/>
      <c r="U339" s="176"/>
      <c r="V339" s="176"/>
      <c r="W339" s="176"/>
      <c r="X339" s="176"/>
      <c r="Y339" s="176"/>
      <c r="Z339" s="176"/>
      <c r="AA339" s="176"/>
      <c r="AB339" s="287" t="s">
        <v>334</v>
      </c>
      <c r="AC339" s="176"/>
      <c r="AD339" s="177"/>
      <c r="AE339" s="273"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3"/>
      <c r="B340" s="253"/>
      <c r="C340" s="252"/>
      <c r="D340" s="253"/>
      <c r="E340" s="252"/>
      <c r="F340" s="314"/>
      <c r="G340" s="207"/>
      <c r="H340" s="181"/>
      <c r="I340" s="181"/>
      <c r="J340" s="181"/>
      <c r="K340" s="181"/>
      <c r="L340" s="181"/>
      <c r="M340" s="181"/>
      <c r="N340" s="181"/>
      <c r="O340" s="181"/>
      <c r="P340" s="182"/>
      <c r="Q340" s="175"/>
      <c r="R340" s="181"/>
      <c r="S340" s="181"/>
      <c r="T340" s="181"/>
      <c r="U340" s="181"/>
      <c r="V340" s="181"/>
      <c r="W340" s="181"/>
      <c r="X340" s="181"/>
      <c r="Y340" s="181"/>
      <c r="Z340" s="181"/>
      <c r="AA340" s="181"/>
      <c r="AB340" s="288"/>
      <c r="AC340" s="181"/>
      <c r="AD340" s="18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9"/>
      <c r="I341" s="199"/>
      <c r="J341" s="199"/>
      <c r="K341" s="199"/>
      <c r="L341" s="199"/>
      <c r="M341" s="199"/>
      <c r="N341" s="199"/>
      <c r="O341" s="199"/>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8"/>
      <c r="AF344" s="199"/>
      <c r="AG344" s="199"/>
      <c r="AH344" s="199"/>
      <c r="AI344" s="199"/>
      <c r="AJ344" s="199"/>
      <c r="AK344" s="199"/>
      <c r="AL344" s="199"/>
      <c r="AM344" s="199"/>
      <c r="AN344" s="199"/>
      <c r="AO344" s="199"/>
      <c r="AP344" s="199"/>
      <c r="AQ344" s="199"/>
      <c r="AR344" s="199"/>
      <c r="AS344" s="199"/>
      <c r="AT344" s="199"/>
      <c r="AU344" s="199"/>
      <c r="AV344" s="199"/>
      <c r="AW344" s="199"/>
      <c r="AX344" s="200"/>
      <c r="AY344">
        <f t="shared" si="49"/>
        <v>0</v>
      </c>
    </row>
    <row r="345" spans="1:51" ht="22.5" hidden="1" customHeight="1" x14ac:dyDescent="0.15">
      <c r="A345" s="993"/>
      <c r="B345" s="253"/>
      <c r="C345" s="252"/>
      <c r="D345" s="253"/>
      <c r="E345" s="252"/>
      <c r="F345" s="314"/>
      <c r="G345" s="237"/>
      <c r="H345" s="202"/>
      <c r="I345" s="202"/>
      <c r="J345" s="202"/>
      <c r="K345" s="202"/>
      <c r="L345" s="202"/>
      <c r="M345" s="202"/>
      <c r="N345" s="202"/>
      <c r="O345" s="202"/>
      <c r="P345" s="238"/>
      <c r="Q345" s="986"/>
      <c r="R345" s="987"/>
      <c r="S345" s="987"/>
      <c r="T345" s="987"/>
      <c r="U345" s="987"/>
      <c r="V345" s="987"/>
      <c r="W345" s="987"/>
      <c r="X345" s="987"/>
      <c r="Y345" s="987"/>
      <c r="Z345" s="987"/>
      <c r="AA345" s="988"/>
      <c r="AB345" s="260"/>
      <c r="AC345" s="261"/>
      <c r="AD345" s="261"/>
      <c r="AE345" s="201"/>
      <c r="AF345" s="202"/>
      <c r="AG345" s="202"/>
      <c r="AH345" s="202"/>
      <c r="AI345" s="202"/>
      <c r="AJ345" s="202"/>
      <c r="AK345" s="202"/>
      <c r="AL345" s="202"/>
      <c r="AM345" s="202"/>
      <c r="AN345" s="202"/>
      <c r="AO345" s="202"/>
      <c r="AP345" s="202"/>
      <c r="AQ345" s="202"/>
      <c r="AR345" s="202"/>
      <c r="AS345" s="202"/>
      <c r="AT345" s="202"/>
      <c r="AU345" s="202"/>
      <c r="AV345" s="202"/>
      <c r="AW345" s="202"/>
      <c r="AX345" s="203"/>
      <c r="AY345">
        <f t="shared" si="49"/>
        <v>0</v>
      </c>
    </row>
    <row r="346" spans="1:51" ht="22.5" hidden="1" customHeight="1" x14ac:dyDescent="0.15">
      <c r="A346" s="993"/>
      <c r="B346" s="253"/>
      <c r="C346" s="252"/>
      <c r="D346" s="253"/>
      <c r="E346" s="252"/>
      <c r="F346" s="314"/>
      <c r="G346" s="272" t="s">
        <v>249</v>
      </c>
      <c r="H346" s="176"/>
      <c r="I346" s="176"/>
      <c r="J346" s="176"/>
      <c r="K346" s="176"/>
      <c r="L346" s="176"/>
      <c r="M346" s="176"/>
      <c r="N346" s="176"/>
      <c r="O346" s="176"/>
      <c r="P346" s="177"/>
      <c r="Q346" s="173" t="s">
        <v>333</v>
      </c>
      <c r="R346" s="176"/>
      <c r="S346" s="176"/>
      <c r="T346" s="176"/>
      <c r="U346" s="176"/>
      <c r="V346" s="176"/>
      <c r="W346" s="176"/>
      <c r="X346" s="176"/>
      <c r="Y346" s="176"/>
      <c r="Z346" s="176"/>
      <c r="AA346" s="176"/>
      <c r="AB346" s="287" t="s">
        <v>334</v>
      </c>
      <c r="AC346" s="176"/>
      <c r="AD346" s="177"/>
      <c r="AE346" s="273"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3"/>
      <c r="B347" s="253"/>
      <c r="C347" s="252"/>
      <c r="D347" s="253"/>
      <c r="E347" s="252"/>
      <c r="F347" s="314"/>
      <c r="G347" s="207"/>
      <c r="H347" s="181"/>
      <c r="I347" s="181"/>
      <c r="J347" s="181"/>
      <c r="K347" s="181"/>
      <c r="L347" s="181"/>
      <c r="M347" s="181"/>
      <c r="N347" s="181"/>
      <c r="O347" s="181"/>
      <c r="P347" s="182"/>
      <c r="Q347" s="175"/>
      <c r="R347" s="181"/>
      <c r="S347" s="181"/>
      <c r="T347" s="181"/>
      <c r="U347" s="181"/>
      <c r="V347" s="181"/>
      <c r="W347" s="181"/>
      <c r="X347" s="181"/>
      <c r="Y347" s="181"/>
      <c r="Z347" s="181"/>
      <c r="AA347" s="181"/>
      <c r="AB347" s="288"/>
      <c r="AC347" s="181"/>
      <c r="AD347" s="18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9"/>
      <c r="I348" s="199"/>
      <c r="J348" s="199"/>
      <c r="K348" s="199"/>
      <c r="L348" s="199"/>
      <c r="M348" s="199"/>
      <c r="N348" s="199"/>
      <c r="O348" s="199"/>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8"/>
      <c r="AF351" s="199"/>
      <c r="AG351" s="199"/>
      <c r="AH351" s="199"/>
      <c r="AI351" s="199"/>
      <c r="AJ351" s="199"/>
      <c r="AK351" s="199"/>
      <c r="AL351" s="199"/>
      <c r="AM351" s="199"/>
      <c r="AN351" s="199"/>
      <c r="AO351" s="199"/>
      <c r="AP351" s="199"/>
      <c r="AQ351" s="199"/>
      <c r="AR351" s="199"/>
      <c r="AS351" s="199"/>
      <c r="AT351" s="199"/>
      <c r="AU351" s="199"/>
      <c r="AV351" s="199"/>
      <c r="AW351" s="199"/>
      <c r="AX351" s="200"/>
      <c r="AY351">
        <f t="shared" si="50"/>
        <v>0</v>
      </c>
    </row>
    <row r="352" spans="1:51" ht="22.5" hidden="1" customHeight="1" x14ac:dyDescent="0.15">
      <c r="A352" s="993"/>
      <c r="B352" s="253"/>
      <c r="C352" s="252"/>
      <c r="D352" s="253"/>
      <c r="E352" s="252"/>
      <c r="F352" s="314"/>
      <c r="G352" s="237"/>
      <c r="H352" s="202"/>
      <c r="I352" s="202"/>
      <c r="J352" s="202"/>
      <c r="K352" s="202"/>
      <c r="L352" s="202"/>
      <c r="M352" s="202"/>
      <c r="N352" s="202"/>
      <c r="O352" s="202"/>
      <c r="P352" s="238"/>
      <c r="Q352" s="986"/>
      <c r="R352" s="987"/>
      <c r="S352" s="987"/>
      <c r="T352" s="987"/>
      <c r="U352" s="987"/>
      <c r="V352" s="987"/>
      <c r="W352" s="987"/>
      <c r="X352" s="987"/>
      <c r="Y352" s="987"/>
      <c r="Z352" s="987"/>
      <c r="AA352" s="988"/>
      <c r="AB352" s="260"/>
      <c r="AC352" s="261"/>
      <c r="AD352" s="261"/>
      <c r="AE352" s="201"/>
      <c r="AF352" s="202"/>
      <c r="AG352" s="202"/>
      <c r="AH352" s="202"/>
      <c r="AI352" s="202"/>
      <c r="AJ352" s="202"/>
      <c r="AK352" s="202"/>
      <c r="AL352" s="202"/>
      <c r="AM352" s="202"/>
      <c r="AN352" s="202"/>
      <c r="AO352" s="202"/>
      <c r="AP352" s="202"/>
      <c r="AQ352" s="202"/>
      <c r="AR352" s="202"/>
      <c r="AS352" s="202"/>
      <c r="AT352" s="202"/>
      <c r="AU352" s="202"/>
      <c r="AV352" s="202"/>
      <c r="AW352" s="202"/>
      <c r="AX352" s="203"/>
      <c r="AY352">
        <f t="shared" si="50"/>
        <v>0</v>
      </c>
    </row>
    <row r="353" spans="1:51" ht="22.5" hidden="1" customHeight="1" x14ac:dyDescent="0.15">
      <c r="A353" s="993"/>
      <c r="B353" s="253"/>
      <c r="C353" s="252"/>
      <c r="D353" s="253"/>
      <c r="E353" s="252"/>
      <c r="F353" s="314"/>
      <c r="G353" s="272" t="s">
        <v>249</v>
      </c>
      <c r="H353" s="176"/>
      <c r="I353" s="176"/>
      <c r="J353" s="176"/>
      <c r="K353" s="176"/>
      <c r="L353" s="176"/>
      <c r="M353" s="176"/>
      <c r="N353" s="176"/>
      <c r="O353" s="176"/>
      <c r="P353" s="177"/>
      <c r="Q353" s="173" t="s">
        <v>333</v>
      </c>
      <c r="R353" s="176"/>
      <c r="S353" s="176"/>
      <c r="T353" s="176"/>
      <c r="U353" s="176"/>
      <c r="V353" s="176"/>
      <c r="W353" s="176"/>
      <c r="X353" s="176"/>
      <c r="Y353" s="176"/>
      <c r="Z353" s="176"/>
      <c r="AA353" s="176"/>
      <c r="AB353" s="287" t="s">
        <v>334</v>
      </c>
      <c r="AC353" s="176"/>
      <c r="AD353" s="177"/>
      <c r="AE353" s="273"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3"/>
      <c r="B354" s="253"/>
      <c r="C354" s="252"/>
      <c r="D354" s="253"/>
      <c r="E354" s="252"/>
      <c r="F354" s="314"/>
      <c r="G354" s="207"/>
      <c r="H354" s="181"/>
      <c r="I354" s="181"/>
      <c r="J354" s="181"/>
      <c r="K354" s="181"/>
      <c r="L354" s="181"/>
      <c r="M354" s="181"/>
      <c r="N354" s="181"/>
      <c r="O354" s="181"/>
      <c r="P354" s="182"/>
      <c r="Q354" s="175"/>
      <c r="R354" s="181"/>
      <c r="S354" s="181"/>
      <c r="T354" s="181"/>
      <c r="U354" s="181"/>
      <c r="V354" s="181"/>
      <c r="W354" s="181"/>
      <c r="X354" s="181"/>
      <c r="Y354" s="181"/>
      <c r="Z354" s="181"/>
      <c r="AA354" s="181"/>
      <c r="AB354" s="288"/>
      <c r="AC354" s="181"/>
      <c r="AD354" s="18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9"/>
      <c r="I355" s="199"/>
      <c r="J355" s="199"/>
      <c r="K355" s="199"/>
      <c r="L355" s="199"/>
      <c r="M355" s="199"/>
      <c r="N355" s="199"/>
      <c r="O355" s="199"/>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8"/>
      <c r="AF358" s="199"/>
      <c r="AG358" s="199"/>
      <c r="AH358" s="199"/>
      <c r="AI358" s="199"/>
      <c r="AJ358" s="199"/>
      <c r="AK358" s="199"/>
      <c r="AL358" s="199"/>
      <c r="AM358" s="199"/>
      <c r="AN358" s="199"/>
      <c r="AO358" s="199"/>
      <c r="AP358" s="199"/>
      <c r="AQ358" s="199"/>
      <c r="AR358" s="199"/>
      <c r="AS358" s="199"/>
      <c r="AT358" s="199"/>
      <c r="AU358" s="199"/>
      <c r="AV358" s="199"/>
      <c r="AW358" s="199"/>
      <c r="AX358" s="200"/>
      <c r="AY358">
        <f t="shared" si="51"/>
        <v>0</v>
      </c>
    </row>
    <row r="359" spans="1:51" ht="22.5" hidden="1" customHeight="1" x14ac:dyDescent="0.15">
      <c r="A359" s="993"/>
      <c r="B359" s="253"/>
      <c r="C359" s="252"/>
      <c r="D359" s="253"/>
      <c r="E359" s="252"/>
      <c r="F359" s="314"/>
      <c r="G359" s="237"/>
      <c r="H359" s="202"/>
      <c r="I359" s="202"/>
      <c r="J359" s="202"/>
      <c r="K359" s="202"/>
      <c r="L359" s="202"/>
      <c r="M359" s="202"/>
      <c r="N359" s="202"/>
      <c r="O359" s="202"/>
      <c r="P359" s="238"/>
      <c r="Q359" s="986"/>
      <c r="R359" s="987"/>
      <c r="S359" s="987"/>
      <c r="T359" s="987"/>
      <c r="U359" s="987"/>
      <c r="V359" s="987"/>
      <c r="W359" s="987"/>
      <c r="X359" s="987"/>
      <c r="Y359" s="987"/>
      <c r="Z359" s="987"/>
      <c r="AA359" s="988"/>
      <c r="AB359" s="260"/>
      <c r="AC359" s="261"/>
      <c r="AD359" s="261"/>
      <c r="AE359" s="201"/>
      <c r="AF359" s="202"/>
      <c r="AG359" s="202"/>
      <c r="AH359" s="202"/>
      <c r="AI359" s="202"/>
      <c r="AJ359" s="202"/>
      <c r="AK359" s="202"/>
      <c r="AL359" s="202"/>
      <c r="AM359" s="202"/>
      <c r="AN359" s="202"/>
      <c r="AO359" s="202"/>
      <c r="AP359" s="202"/>
      <c r="AQ359" s="202"/>
      <c r="AR359" s="202"/>
      <c r="AS359" s="202"/>
      <c r="AT359" s="202"/>
      <c r="AU359" s="202"/>
      <c r="AV359" s="202"/>
      <c r="AW359" s="202"/>
      <c r="AX359" s="203"/>
      <c r="AY359">
        <f t="shared" si="51"/>
        <v>0</v>
      </c>
    </row>
    <row r="360" spans="1:51" ht="22.5" hidden="1" customHeight="1" x14ac:dyDescent="0.15">
      <c r="A360" s="993"/>
      <c r="B360" s="253"/>
      <c r="C360" s="252"/>
      <c r="D360" s="253"/>
      <c r="E360" s="252"/>
      <c r="F360" s="314"/>
      <c r="G360" s="272" t="s">
        <v>249</v>
      </c>
      <c r="H360" s="176"/>
      <c r="I360" s="176"/>
      <c r="J360" s="176"/>
      <c r="K360" s="176"/>
      <c r="L360" s="176"/>
      <c r="M360" s="176"/>
      <c r="N360" s="176"/>
      <c r="O360" s="176"/>
      <c r="P360" s="177"/>
      <c r="Q360" s="173" t="s">
        <v>333</v>
      </c>
      <c r="R360" s="176"/>
      <c r="S360" s="176"/>
      <c r="T360" s="176"/>
      <c r="U360" s="176"/>
      <c r="V360" s="176"/>
      <c r="W360" s="176"/>
      <c r="X360" s="176"/>
      <c r="Y360" s="176"/>
      <c r="Z360" s="176"/>
      <c r="AA360" s="176"/>
      <c r="AB360" s="287" t="s">
        <v>334</v>
      </c>
      <c r="AC360" s="176"/>
      <c r="AD360" s="177"/>
      <c r="AE360" s="273"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3"/>
      <c r="B361" s="253"/>
      <c r="C361" s="252"/>
      <c r="D361" s="253"/>
      <c r="E361" s="252"/>
      <c r="F361" s="314"/>
      <c r="G361" s="207"/>
      <c r="H361" s="181"/>
      <c r="I361" s="181"/>
      <c r="J361" s="181"/>
      <c r="K361" s="181"/>
      <c r="L361" s="181"/>
      <c r="M361" s="181"/>
      <c r="N361" s="181"/>
      <c r="O361" s="181"/>
      <c r="P361" s="182"/>
      <c r="Q361" s="175"/>
      <c r="R361" s="181"/>
      <c r="S361" s="181"/>
      <c r="T361" s="181"/>
      <c r="U361" s="181"/>
      <c r="V361" s="181"/>
      <c r="W361" s="181"/>
      <c r="X361" s="181"/>
      <c r="Y361" s="181"/>
      <c r="Z361" s="181"/>
      <c r="AA361" s="181"/>
      <c r="AB361" s="288"/>
      <c r="AC361" s="181"/>
      <c r="AD361" s="18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9"/>
      <c r="I362" s="199"/>
      <c r="J362" s="199"/>
      <c r="K362" s="199"/>
      <c r="L362" s="199"/>
      <c r="M362" s="199"/>
      <c r="N362" s="199"/>
      <c r="O362" s="199"/>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8"/>
      <c r="AF365" s="199"/>
      <c r="AG365" s="199"/>
      <c r="AH365" s="199"/>
      <c r="AI365" s="199"/>
      <c r="AJ365" s="199"/>
      <c r="AK365" s="199"/>
      <c r="AL365" s="199"/>
      <c r="AM365" s="199"/>
      <c r="AN365" s="199"/>
      <c r="AO365" s="199"/>
      <c r="AP365" s="199"/>
      <c r="AQ365" s="199"/>
      <c r="AR365" s="199"/>
      <c r="AS365" s="199"/>
      <c r="AT365" s="199"/>
      <c r="AU365" s="199"/>
      <c r="AV365" s="199"/>
      <c r="AW365" s="199"/>
      <c r="AX365" s="200"/>
      <c r="AY365">
        <f t="shared" si="52"/>
        <v>0</v>
      </c>
    </row>
    <row r="366" spans="1:51" ht="22.5" hidden="1" customHeight="1" x14ac:dyDescent="0.15">
      <c r="A366" s="993"/>
      <c r="B366" s="253"/>
      <c r="C366" s="252"/>
      <c r="D366" s="253"/>
      <c r="E366" s="315"/>
      <c r="F366" s="316"/>
      <c r="G366" s="237"/>
      <c r="H366" s="202"/>
      <c r="I366" s="202"/>
      <c r="J366" s="202"/>
      <c r="K366" s="202"/>
      <c r="L366" s="202"/>
      <c r="M366" s="202"/>
      <c r="N366" s="202"/>
      <c r="O366" s="202"/>
      <c r="P366" s="238"/>
      <c r="Q366" s="986"/>
      <c r="R366" s="987"/>
      <c r="S366" s="987"/>
      <c r="T366" s="987"/>
      <c r="U366" s="987"/>
      <c r="V366" s="987"/>
      <c r="W366" s="987"/>
      <c r="X366" s="987"/>
      <c r="Y366" s="987"/>
      <c r="Z366" s="987"/>
      <c r="AA366" s="988"/>
      <c r="AB366" s="260"/>
      <c r="AC366" s="261"/>
      <c r="AD366" s="261"/>
      <c r="AE366" s="201"/>
      <c r="AF366" s="202"/>
      <c r="AG366" s="202"/>
      <c r="AH366" s="202"/>
      <c r="AI366" s="202"/>
      <c r="AJ366" s="202"/>
      <c r="AK366" s="202"/>
      <c r="AL366" s="202"/>
      <c r="AM366" s="202"/>
      <c r="AN366" s="202"/>
      <c r="AO366" s="202"/>
      <c r="AP366" s="202"/>
      <c r="AQ366" s="202"/>
      <c r="AR366" s="202"/>
      <c r="AS366" s="202"/>
      <c r="AT366" s="202"/>
      <c r="AU366" s="202"/>
      <c r="AV366" s="202"/>
      <c r="AW366" s="202"/>
      <c r="AX366" s="203"/>
      <c r="AY366">
        <f t="shared" si="52"/>
        <v>0</v>
      </c>
    </row>
    <row r="367" spans="1:51" ht="23.25" hidden="1" customHeight="1" x14ac:dyDescent="0.15">
      <c r="A367" s="993"/>
      <c r="B367" s="253"/>
      <c r="C367" s="252"/>
      <c r="D367" s="253"/>
      <c r="E367" s="195" t="s">
        <v>296</v>
      </c>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7"/>
      <c r="AY367">
        <f>COUNTA($E$368)</f>
        <v>0</v>
      </c>
    </row>
    <row r="368" spans="1:51" ht="24.75" hidden="1" customHeight="1" x14ac:dyDescent="0.15">
      <c r="A368" s="993"/>
      <c r="B368" s="253"/>
      <c r="C368" s="252"/>
      <c r="D368" s="253"/>
      <c r="E368" s="198"/>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200"/>
      <c r="AY368">
        <f>$AY$367</f>
        <v>0</v>
      </c>
    </row>
    <row r="369" spans="1:51" ht="24.75" hidden="1" customHeight="1" thickBot="1" x14ac:dyDescent="0.2">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173" t="s">
        <v>387</v>
      </c>
      <c r="AF372" s="176"/>
      <c r="AG372" s="176"/>
      <c r="AH372" s="177"/>
      <c r="AI372" s="173" t="s">
        <v>409</v>
      </c>
      <c r="AJ372" s="176"/>
      <c r="AK372" s="176"/>
      <c r="AL372" s="177"/>
      <c r="AM372" s="173" t="s">
        <v>696</v>
      </c>
      <c r="AN372" s="176"/>
      <c r="AO372" s="176"/>
      <c r="AP372" s="177"/>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7"/>
      <c r="H373" s="181"/>
      <c r="I373" s="181"/>
      <c r="J373" s="181"/>
      <c r="K373" s="181"/>
      <c r="L373" s="181"/>
      <c r="M373" s="181"/>
      <c r="N373" s="181"/>
      <c r="O373" s="181"/>
      <c r="P373" s="181"/>
      <c r="Q373" s="181"/>
      <c r="R373" s="181"/>
      <c r="S373" s="181"/>
      <c r="T373" s="181"/>
      <c r="U373" s="181"/>
      <c r="V373" s="181"/>
      <c r="W373" s="181"/>
      <c r="X373" s="182"/>
      <c r="Y373" s="208"/>
      <c r="Z373" s="209"/>
      <c r="AA373" s="210"/>
      <c r="AB373" s="175"/>
      <c r="AC373" s="181"/>
      <c r="AD373" s="182"/>
      <c r="AE373" s="175"/>
      <c r="AF373" s="181"/>
      <c r="AG373" s="181"/>
      <c r="AH373" s="182"/>
      <c r="AI373" s="175"/>
      <c r="AJ373" s="181"/>
      <c r="AK373" s="181"/>
      <c r="AL373" s="182"/>
      <c r="AM373" s="175"/>
      <c r="AN373" s="181"/>
      <c r="AO373" s="181"/>
      <c r="AP373" s="182"/>
      <c r="AQ373" s="270"/>
      <c r="AR373" s="271"/>
      <c r="AS373" s="181" t="s">
        <v>233</v>
      </c>
      <c r="AT373" s="182"/>
      <c r="AU373" s="180"/>
      <c r="AV373" s="180"/>
      <c r="AW373" s="181" t="s">
        <v>179</v>
      </c>
      <c r="AX373" s="188"/>
      <c r="AY373">
        <f>$AY$372</f>
        <v>0</v>
      </c>
    </row>
    <row r="374" spans="1:51" ht="39.75" hidden="1" customHeight="1" x14ac:dyDescent="0.15">
      <c r="A374" s="993"/>
      <c r="B374" s="253"/>
      <c r="C374" s="252"/>
      <c r="D374" s="253"/>
      <c r="E374" s="252"/>
      <c r="F374" s="314"/>
      <c r="G374" s="232"/>
      <c r="H374" s="199"/>
      <c r="I374" s="199"/>
      <c r="J374" s="199"/>
      <c r="K374" s="199"/>
      <c r="L374" s="199"/>
      <c r="M374" s="199"/>
      <c r="N374" s="199"/>
      <c r="O374" s="199"/>
      <c r="P374" s="199"/>
      <c r="Q374" s="199"/>
      <c r="R374" s="199"/>
      <c r="S374" s="199"/>
      <c r="T374" s="199"/>
      <c r="U374" s="199"/>
      <c r="V374" s="199"/>
      <c r="W374" s="199"/>
      <c r="X374" s="233"/>
      <c r="Y374" s="184" t="s">
        <v>247</v>
      </c>
      <c r="Z374" s="185"/>
      <c r="AA374" s="186"/>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183"/>
      <c r="AY374">
        <f t="shared" ref="AY374:AY375" si="53">$AY$372</f>
        <v>0</v>
      </c>
    </row>
    <row r="375" spans="1:51" ht="39.75" hidden="1" customHeight="1" x14ac:dyDescent="0.15">
      <c r="A375" s="993"/>
      <c r="B375" s="253"/>
      <c r="C375" s="252"/>
      <c r="D375" s="253"/>
      <c r="E375" s="252"/>
      <c r="F375" s="314"/>
      <c r="G375" s="237"/>
      <c r="H375" s="202"/>
      <c r="I375" s="202"/>
      <c r="J375" s="202"/>
      <c r="K375" s="202"/>
      <c r="L375" s="202"/>
      <c r="M375" s="202"/>
      <c r="N375" s="202"/>
      <c r="O375" s="202"/>
      <c r="P375" s="202"/>
      <c r="Q375" s="202"/>
      <c r="R375" s="202"/>
      <c r="S375" s="202"/>
      <c r="T375" s="202"/>
      <c r="U375" s="202"/>
      <c r="V375" s="202"/>
      <c r="W375" s="202"/>
      <c r="X375" s="238"/>
      <c r="Y375" s="216" t="s">
        <v>54</v>
      </c>
      <c r="Z375" s="161"/>
      <c r="AA375" s="162"/>
      <c r="AB375" s="286"/>
      <c r="AC375" s="187"/>
      <c r="AD375" s="187"/>
      <c r="AE375" s="266"/>
      <c r="AF375" s="167"/>
      <c r="AG375" s="167"/>
      <c r="AH375" s="167"/>
      <c r="AI375" s="266"/>
      <c r="AJ375" s="167"/>
      <c r="AK375" s="167"/>
      <c r="AL375" s="167"/>
      <c r="AM375" s="266"/>
      <c r="AN375" s="167"/>
      <c r="AO375" s="167"/>
      <c r="AP375" s="167"/>
      <c r="AQ375" s="266"/>
      <c r="AR375" s="167"/>
      <c r="AS375" s="167"/>
      <c r="AT375" s="167"/>
      <c r="AU375" s="266"/>
      <c r="AV375" s="167"/>
      <c r="AW375" s="167"/>
      <c r="AX375" s="183"/>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173" t="s">
        <v>387</v>
      </c>
      <c r="AF376" s="176"/>
      <c r="AG376" s="176"/>
      <c r="AH376" s="177"/>
      <c r="AI376" s="173" t="s">
        <v>409</v>
      </c>
      <c r="AJ376" s="176"/>
      <c r="AK376" s="176"/>
      <c r="AL376" s="177"/>
      <c r="AM376" s="173" t="s">
        <v>696</v>
      </c>
      <c r="AN376" s="176"/>
      <c r="AO376" s="176"/>
      <c r="AP376" s="177"/>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7"/>
      <c r="H377" s="181"/>
      <c r="I377" s="181"/>
      <c r="J377" s="181"/>
      <c r="K377" s="181"/>
      <c r="L377" s="181"/>
      <c r="M377" s="181"/>
      <c r="N377" s="181"/>
      <c r="O377" s="181"/>
      <c r="P377" s="181"/>
      <c r="Q377" s="181"/>
      <c r="R377" s="181"/>
      <c r="S377" s="181"/>
      <c r="T377" s="181"/>
      <c r="U377" s="181"/>
      <c r="V377" s="181"/>
      <c r="W377" s="181"/>
      <c r="X377" s="182"/>
      <c r="Y377" s="208"/>
      <c r="Z377" s="209"/>
      <c r="AA377" s="210"/>
      <c r="AB377" s="175"/>
      <c r="AC377" s="181"/>
      <c r="AD377" s="182"/>
      <c r="AE377" s="175"/>
      <c r="AF377" s="181"/>
      <c r="AG377" s="181"/>
      <c r="AH377" s="182"/>
      <c r="AI377" s="175"/>
      <c r="AJ377" s="181"/>
      <c r="AK377" s="181"/>
      <c r="AL377" s="182"/>
      <c r="AM377" s="175"/>
      <c r="AN377" s="181"/>
      <c r="AO377" s="181"/>
      <c r="AP377" s="182"/>
      <c r="AQ377" s="270"/>
      <c r="AR377" s="271"/>
      <c r="AS377" s="181" t="s">
        <v>233</v>
      </c>
      <c r="AT377" s="182"/>
      <c r="AU377" s="180"/>
      <c r="AV377" s="180"/>
      <c r="AW377" s="181" t="s">
        <v>179</v>
      </c>
      <c r="AX377" s="188"/>
      <c r="AY377">
        <f>$AY$376</f>
        <v>0</v>
      </c>
    </row>
    <row r="378" spans="1:51" ht="39.75" hidden="1" customHeight="1" x14ac:dyDescent="0.15">
      <c r="A378" s="993"/>
      <c r="B378" s="253"/>
      <c r="C378" s="252"/>
      <c r="D378" s="253"/>
      <c r="E378" s="252"/>
      <c r="F378" s="314"/>
      <c r="G378" s="232"/>
      <c r="H378" s="199"/>
      <c r="I378" s="199"/>
      <c r="J378" s="199"/>
      <c r="K378" s="199"/>
      <c r="L378" s="199"/>
      <c r="M378" s="199"/>
      <c r="N378" s="199"/>
      <c r="O378" s="199"/>
      <c r="P378" s="199"/>
      <c r="Q378" s="199"/>
      <c r="R378" s="199"/>
      <c r="S378" s="199"/>
      <c r="T378" s="199"/>
      <c r="U378" s="199"/>
      <c r="V378" s="199"/>
      <c r="W378" s="199"/>
      <c r="X378" s="233"/>
      <c r="Y378" s="184" t="s">
        <v>247</v>
      </c>
      <c r="Z378" s="185"/>
      <c r="AA378" s="186"/>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183"/>
      <c r="AY378">
        <f t="shared" ref="AY378:AY379" si="54">$AY$376</f>
        <v>0</v>
      </c>
    </row>
    <row r="379" spans="1:51" ht="39.75" hidden="1" customHeight="1" x14ac:dyDescent="0.15">
      <c r="A379" s="993"/>
      <c r="B379" s="253"/>
      <c r="C379" s="252"/>
      <c r="D379" s="253"/>
      <c r="E379" s="252"/>
      <c r="F379" s="314"/>
      <c r="G379" s="237"/>
      <c r="H379" s="202"/>
      <c r="I379" s="202"/>
      <c r="J379" s="202"/>
      <c r="K379" s="202"/>
      <c r="L379" s="202"/>
      <c r="M379" s="202"/>
      <c r="N379" s="202"/>
      <c r="O379" s="202"/>
      <c r="P379" s="202"/>
      <c r="Q379" s="202"/>
      <c r="R379" s="202"/>
      <c r="S379" s="202"/>
      <c r="T379" s="202"/>
      <c r="U379" s="202"/>
      <c r="V379" s="202"/>
      <c r="W379" s="202"/>
      <c r="X379" s="238"/>
      <c r="Y379" s="216" t="s">
        <v>54</v>
      </c>
      <c r="Z379" s="161"/>
      <c r="AA379" s="162"/>
      <c r="AB379" s="286"/>
      <c r="AC379" s="187"/>
      <c r="AD379" s="187"/>
      <c r="AE379" s="266"/>
      <c r="AF379" s="167"/>
      <c r="AG379" s="167"/>
      <c r="AH379" s="167"/>
      <c r="AI379" s="266"/>
      <c r="AJ379" s="167"/>
      <c r="AK379" s="167"/>
      <c r="AL379" s="167"/>
      <c r="AM379" s="266"/>
      <c r="AN379" s="167"/>
      <c r="AO379" s="167"/>
      <c r="AP379" s="167"/>
      <c r="AQ379" s="266"/>
      <c r="AR379" s="167"/>
      <c r="AS379" s="167"/>
      <c r="AT379" s="167"/>
      <c r="AU379" s="266"/>
      <c r="AV379" s="167"/>
      <c r="AW379" s="167"/>
      <c r="AX379" s="183"/>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173" t="s">
        <v>387</v>
      </c>
      <c r="AF380" s="176"/>
      <c r="AG380" s="176"/>
      <c r="AH380" s="177"/>
      <c r="AI380" s="173" t="s">
        <v>409</v>
      </c>
      <c r="AJ380" s="176"/>
      <c r="AK380" s="176"/>
      <c r="AL380" s="177"/>
      <c r="AM380" s="173" t="s">
        <v>696</v>
      </c>
      <c r="AN380" s="176"/>
      <c r="AO380" s="176"/>
      <c r="AP380" s="177"/>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7"/>
      <c r="H381" s="181"/>
      <c r="I381" s="181"/>
      <c r="J381" s="181"/>
      <c r="K381" s="181"/>
      <c r="L381" s="181"/>
      <c r="M381" s="181"/>
      <c r="N381" s="181"/>
      <c r="O381" s="181"/>
      <c r="P381" s="181"/>
      <c r="Q381" s="181"/>
      <c r="R381" s="181"/>
      <c r="S381" s="181"/>
      <c r="T381" s="181"/>
      <c r="U381" s="181"/>
      <c r="V381" s="181"/>
      <c r="W381" s="181"/>
      <c r="X381" s="182"/>
      <c r="Y381" s="208"/>
      <c r="Z381" s="209"/>
      <c r="AA381" s="210"/>
      <c r="AB381" s="175"/>
      <c r="AC381" s="181"/>
      <c r="AD381" s="182"/>
      <c r="AE381" s="175"/>
      <c r="AF381" s="181"/>
      <c r="AG381" s="181"/>
      <c r="AH381" s="182"/>
      <c r="AI381" s="175"/>
      <c r="AJ381" s="181"/>
      <c r="AK381" s="181"/>
      <c r="AL381" s="182"/>
      <c r="AM381" s="175"/>
      <c r="AN381" s="181"/>
      <c r="AO381" s="181"/>
      <c r="AP381" s="182"/>
      <c r="AQ381" s="270"/>
      <c r="AR381" s="271"/>
      <c r="AS381" s="181" t="s">
        <v>233</v>
      </c>
      <c r="AT381" s="182"/>
      <c r="AU381" s="180"/>
      <c r="AV381" s="180"/>
      <c r="AW381" s="181" t="s">
        <v>179</v>
      </c>
      <c r="AX381" s="188"/>
      <c r="AY381">
        <f>$AY$380</f>
        <v>0</v>
      </c>
    </row>
    <row r="382" spans="1:51" ht="39.75" hidden="1" customHeight="1" x14ac:dyDescent="0.15">
      <c r="A382" s="993"/>
      <c r="B382" s="253"/>
      <c r="C382" s="252"/>
      <c r="D382" s="253"/>
      <c r="E382" s="252"/>
      <c r="F382" s="314"/>
      <c r="G382" s="232"/>
      <c r="H382" s="199"/>
      <c r="I382" s="199"/>
      <c r="J382" s="199"/>
      <c r="K382" s="199"/>
      <c r="L382" s="199"/>
      <c r="M382" s="199"/>
      <c r="N382" s="199"/>
      <c r="O382" s="199"/>
      <c r="P382" s="199"/>
      <c r="Q382" s="199"/>
      <c r="R382" s="199"/>
      <c r="S382" s="199"/>
      <c r="T382" s="199"/>
      <c r="U382" s="199"/>
      <c r="V382" s="199"/>
      <c r="W382" s="199"/>
      <c r="X382" s="233"/>
      <c r="Y382" s="184" t="s">
        <v>247</v>
      </c>
      <c r="Z382" s="185"/>
      <c r="AA382" s="186"/>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183"/>
      <c r="AY382">
        <f t="shared" ref="AY382:AY383" si="55">$AY$380</f>
        <v>0</v>
      </c>
    </row>
    <row r="383" spans="1:51" ht="39.75" hidden="1" customHeight="1" x14ac:dyDescent="0.15">
      <c r="A383" s="993"/>
      <c r="B383" s="253"/>
      <c r="C383" s="252"/>
      <c r="D383" s="253"/>
      <c r="E383" s="252"/>
      <c r="F383" s="314"/>
      <c r="G383" s="237"/>
      <c r="H383" s="202"/>
      <c r="I383" s="202"/>
      <c r="J383" s="202"/>
      <c r="K383" s="202"/>
      <c r="L383" s="202"/>
      <c r="M383" s="202"/>
      <c r="N383" s="202"/>
      <c r="O383" s="202"/>
      <c r="P383" s="202"/>
      <c r="Q383" s="202"/>
      <c r="R383" s="202"/>
      <c r="S383" s="202"/>
      <c r="T383" s="202"/>
      <c r="U383" s="202"/>
      <c r="V383" s="202"/>
      <c r="W383" s="202"/>
      <c r="X383" s="238"/>
      <c r="Y383" s="216" t="s">
        <v>54</v>
      </c>
      <c r="Z383" s="161"/>
      <c r="AA383" s="162"/>
      <c r="AB383" s="286"/>
      <c r="AC383" s="187"/>
      <c r="AD383" s="187"/>
      <c r="AE383" s="266"/>
      <c r="AF383" s="167"/>
      <c r="AG383" s="167"/>
      <c r="AH383" s="167"/>
      <c r="AI383" s="266"/>
      <c r="AJ383" s="167"/>
      <c r="AK383" s="167"/>
      <c r="AL383" s="167"/>
      <c r="AM383" s="266"/>
      <c r="AN383" s="167"/>
      <c r="AO383" s="167"/>
      <c r="AP383" s="167"/>
      <c r="AQ383" s="266"/>
      <c r="AR383" s="167"/>
      <c r="AS383" s="167"/>
      <c r="AT383" s="167"/>
      <c r="AU383" s="266"/>
      <c r="AV383" s="167"/>
      <c r="AW383" s="167"/>
      <c r="AX383" s="183"/>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173" t="s">
        <v>387</v>
      </c>
      <c r="AF384" s="176"/>
      <c r="AG384" s="176"/>
      <c r="AH384" s="177"/>
      <c r="AI384" s="173" t="s">
        <v>409</v>
      </c>
      <c r="AJ384" s="176"/>
      <c r="AK384" s="176"/>
      <c r="AL384" s="177"/>
      <c r="AM384" s="173" t="s">
        <v>696</v>
      </c>
      <c r="AN384" s="176"/>
      <c r="AO384" s="176"/>
      <c r="AP384" s="177"/>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7"/>
      <c r="H385" s="181"/>
      <c r="I385" s="181"/>
      <c r="J385" s="181"/>
      <c r="K385" s="181"/>
      <c r="L385" s="181"/>
      <c r="M385" s="181"/>
      <c r="N385" s="181"/>
      <c r="O385" s="181"/>
      <c r="P385" s="181"/>
      <c r="Q385" s="181"/>
      <c r="R385" s="181"/>
      <c r="S385" s="181"/>
      <c r="T385" s="181"/>
      <c r="U385" s="181"/>
      <c r="V385" s="181"/>
      <c r="W385" s="181"/>
      <c r="X385" s="182"/>
      <c r="Y385" s="208"/>
      <c r="Z385" s="209"/>
      <c r="AA385" s="210"/>
      <c r="AB385" s="175"/>
      <c r="AC385" s="181"/>
      <c r="AD385" s="182"/>
      <c r="AE385" s="175"/>
      <c r="AF385" s="181"/>
      <c r="AG385" s="181"/>
      <c r="AH385" s="182"/>
      <c r="AI385" s="175"/>
      <c r="AJ385" s="181"/>
      <c r="AK385" s="181"/>
      <c r="AL385" s="182"/>
      <c r="AM385" s="175"/>
      <c r="AN385" s="181"/>
      <c r="AO385" s="181"/>
      <c r="AP385" s="182"/>
      <c r="AQ385" s="270"/>
      <c r="AR385" s="271"/>
      <c r="AS385" s="181" t="s">
        <v>233</v>
      </c>
      <c r="AT385" s="182"/>
      <c r="AU385" s="180"/>
      <c r="AV385" s="180"/>
      <c r="AW385" s="181" t="s">
        <v>179</v>
      </c>
      <c r="AX385" s="188"/>
      <c r="AY385">
        <f>$AY$384</f>
        <v>0</v>
      </c>
    </row>
    <row r="386" spans="1:51" ht="39.75" hidden="1" customHeight="1" x14ac:dyDescent="0.15">
      <c r="A386" s="993"/>
      <c r="B386" s="253"/>
      <c r="C386" s="252"/>
      <c r="D386" s="253"/>
      <c r="E386" s="252"/>
      <c r="F386" s="314"/>
      <c r="G386" s="232"/>
      <c r="H386" s="199"/>
      <c r="I386" s="199"/>
      <c r="J386" s="199"/>
      <c r="K386" s="199"/>
      <c r="L386" s="199"/>
      <c r="M386" s="199"/>
      <c r="N386" s="199"/>
      <c r="O386" s="199"/>
      <c r="P386" s="199"/>
      <c r="Q386" s="199"/>
      <c r="R386" s="199"/>
      <c r="S386" s="199"/>
      <c r="T386" s="199"/>
      <c r="U386" s="199"/>
      <c r="V386" s="199"/>
      <c r="W386" s="199"/>
      <c r="X386" s="233"/>
      <c r="Y386" s="184" t="s">
        <v>247</v>
      </c>
      <c r="Z386" s="185"/>
      <c r="AA386" s="186"/>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183"/>
      <c r="AY386">
        <f t="shared" ref="AY386:AY387" si="56">$AY$384</f>
        <v>0</v>
      </c>
    </row>
    <row r="387" spans="1:51" ht="39.75" hidden="1" customHeight="1" x14ac:dyDescent="0.15">
      <c r="A387" s="993"/>
      <c r="B387" s="253"/>
      <c r="C387" s="252"/>
      <c r="D387" s="253"/>
      <c r="E387" s="252"/>
      <c r="F387" s="314"/>
      <c r="G387" s="237"/>
      <c r="H387" s="202"/>
      <c r="I387" s="202"/>
      <c r="J387" s="202"/>
      <c r="K387" s="202"/>
      <c r="L387" s="202"/>
      <c r="M387" s="202"/>
      <c r="N387" s="202"/>
      <c r="O387" s="202"/>
      <c r="P387" s="202"/>
      <c r="Q387" s="202"/>
      <c r="R387" s="202"/>
      <c r="S387" s="202"/>
      <c r="T387" s="202"/>
      <c r="U387" s="202"/>
      <c r="V387" s="202"/>
      <c r="W387" s="202"/>
      <c r="X387" s="238"/>
      <c r="Y387" s="216" t="s">
        <v>54</v>
      </c>
      <c r="Z387" s="161"/>
      <c r="AA387" s="162"/>
      <c r="AB387" s="286"/>
      <c r="AC387" s="187"/>
      <c r="AD387" s="187"/>
      <c r="AE387" s="266"/>
      <c r="AF387" s="167"/>
      <c r="AG387" s="167"/>
      <c r="AH387" s="167"/>
      <c r="AI387" s="266"/>
      <c r="AJ387" s="167"/>
      <c r="AK387" s="167"/>
      <c r="AL387" s="167"/>
      <c r="AM387" s="266"/>
      <c r="AN387" s="167"/>
      <c r="AO387" s="167"/>
      <c r="AP387" s="167"/>
      <c r="AQ387" s="266"/>
      <c r="AR387" s="167"/>
      <c r="AS387" s="167"/>
      <c r="AT387" s="167"/>
      <c r="AU387" s="266"/>
      <c r="AV387" s="167"/>
      <c r="AW387" s="167"/>
      <c r="AX387" s="183"/>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173" t="s">
        <v>387</v>
      </c>
      <c r="AF388" s="176"/>
      <c r="AG388" s="176"/>
      <c r="AH388" s="177"/>
      <c r="AI388" s="173" t="s">
        <v>409</v>
      </c>
      <c r="AJ388" s="176"/>
      <c r="AK388" s="176"/>
      <c r="AL388" s="177"/>
      <c r="AM388" s="173" t="s">
        <v>696</v>
      </c>
      <c r="AN388" s="176"/>
      <c r="AO388" s="176"/>
      <c r="AP388" s="177"/>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7"/>
      <c r="H389" s="181"/>
      <c r="I389" s="181"/>
      <c r="J389" s="181"/>
      <c r="K389" s="181"/>
      <c r="L389" s="181"/>
      <c r="M389" s="181"/>
      <c r="N389" s="181"/>
      <c r="O389" s="181"/>
      <c r="P389" s="181"/>
      <c r="Q389" s="181"/>
      <c r="R389" s="181"/>
      <c r="S389" s="181"/>
      <c r="T389" s="181"/>
      <c r="U389" s="181"/>
      <c r="V389" s="181"/>
      <c r="W389" s="181"/>
      <c r="X389" s="182"/>
      <c r="Y389" s="208"/>
      <c r="Z389" s="209"/>
      <c r="AA389" s="210"/>
      <c r="AB389" s="175"/>
      <c r="AC389" s="181"/>
      <c r="AD389" s="182"/>
      <c r="AE389" s="175"/>
      <c r="AF389" s="181"/>
      <c r="AG389" s="181"/>
      <c r="AH389" s="182"/>
      <c r="AI389" s="175"/>
      <c r="AJ389" s="181"/>
      <c r="AK389" s="181"/>
      <c r="AL389" s="182"/>
      <c r="AM389" s="175"/>
      <c r="AN389" s="181"/>
      <c r="AO389" s="181"/>
      <c r="AP389" s="182"/>
      <c r="AQ389" s="270"/>
      <c r="AR389" s="271"/>
      <c r="AS389" s="181" t="s">
        <v>233</v>
      </c>
      <c r="AT389" s="182"/>
      <c r="AU389" s="180"/>
      <c r="AV389" s="180"/>
      <c r="AW389" s="181" t="s">
        <v>179</v>
      </c>
      <c r="AX389" s="188"/>
      <c r="AY389">
        <f>$AY$388</f>
        <v>0</v>
      </c>
    </row>
    <row r="390" spans="1:51" ht="39.75" hidden="1" customHeight="1" x14ac:dyDescent="0.15">
      <c r="A390" s="993"/>
      <c r="B390" s="253"/>
      <c r="C390" s="252"/>
      <c r="D390" s="253"/>
      <c r="E390" s="252"/>
      <c r="F390" s="314"/>
      <c r="G390" s="232"/>
      <c r="H390" s="199"/>
      <c r="I390" s="199"/>
      <c r="J390" s="199"/>
      <c r="K390" s="199"/>
      <c r="L390" s="199"/>
      <c r="M390" s="199"/>
      <c r="N390" s="199"/>
      <c r="O390" s="199"/>
      <c r="P390" s="199"/>
      <c r="Q390" s="199"/>
      <c r="R390" s="199"/>
      <c r="S390" s="199"/>
      <c r="T390" s="199"/>
      <c r="U390" s="199"/>
      <c r="V390" s="199"/>
      <c r="W390" s="199"/>
      <c r="X390" s="233"/>
      <c r="Y390" s="184" t="s">
        <v>247</v>
      </c>
      <c r="Z390" s="185"/>
      <c r="AA390" s="186"/>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183"/>
      <c r="AY390">
        <f t="shared" ref="AY390:AY391" si="57">$AY$388</f>
        <v>0</v>
      </c>
    </row>
    <row r="391" spans="1:51" ht="39.75" hidden="1" customHeight="1" x14ac:dyDescent="0.15">
      <c r="A391" s="993"/>
      <c r="B391" s="253"/>
      <c r="C391" s="252"/>
      <c r="D391" s="253"/>
      <c r="E391" s="252"/>
      <c r="F391" s="314"/>
      <c r="G391" s="237"/>
      <c r="H391" s="202"/>
      <c r="I391" s="202"/>
      <c r="J391" s="202"/>
      <c r="K391" s="202"/>
      <c r="L391" s="202"/>
      <c r="M391" s="202"/>
      <c r="N391" s="202"/>
      <c r="O391" s="202"/>
      <c r="P391" s="202"/>
      <c r="Q391" s="202"/>
      <c r="R391" s="202"/>
      <c r="S391" s="202"/>
      <c r="T391" s="202"/>
      <c r="U391" s="202"/>
      <c r="V391" s="202"/>
      <c r="W391" s="202"/>
      <c r="X391" s="238"/>
      <c r="Y391" s="216" t="s">
        <v>54</v>
      </c>
      <c r="Z391" s="161"/>
      <c r="AA391" s="162"/>
      <c r="AB391" s="286"/>
      <c r="AC391" s="187"/>
      <c r="AD391" s="187"/>
      <c r="AE391" s="266"/>
      <c r="AF391" s="167"/>
      <c r="AG391" s="167"/>
      <c r="AH391" s="167"/>
      <c r="AI391" s="266"/>
      <c r="AJ391" s="167"/>
      <c r="AK391" s="167"/>
      <c r="AL391" s="167"/>
      <c r="AM391" s="266"/>
      <c r="AN391" s="167"/>
      <c r="AO391" s="167"/>
      <c r="AP391" s="167"/>
      <c r="AQ391" s="266"/>
      <c r="AR391" s="167"/>
      <c r="AS391" s="167"/>
      <c r="AT391" s="167"/>
      <c r="AU391" s="266"/>
      <c r="AV391" s="167"/>
      <c r="AW391" s="167"/>
      <c r="AX391" s="183"/>
      <c r="AY391">
        <f t="shared" si="57"/>
        <v>0</v>
      </c>
    </row>
    <row r="392" spans="1:51" ht="22.5" hidden="1" customHeight="1" x14ac:dyDescent="0.15">
      <c r="A392" s="993"/>
      <c r="B392" s="253"/>
      <c r="C392" s="252"/>
      <c r="D392" s="253"/>
      <c r="E392" s="252"/>
      <c r="F392" s="314"/>
      <c r="G392" s="272" t="s">
        <v>249</v>
      </c>
      <c r="H392" s="176"/>
      <c r="I392" s="176"/>
      <c r="J392" s="176"/>
      <c r="K392" s="176"/>
      <c r="L392" s="176"/>
      <c r="M392" s="176"/>
      <c r="N392" s="176"/>
      <c r="O392" s="176"/>
      <c r="P392" s="177"/>
      <c r="Q392" s="173" t="s">
        <v>333</v>
      </c>
      <c r="R392" s="176"/>
      <c r="S392" s="176"/>
      <c r="T392" s="176"/>
      <c r="U392" s="176"/>
      <c r="V392" s="176"/>
      <c r="W392" s="176"/>
      <c r="X392" s="176"/>
      <c r="Y392" s="176"/>
      <c r="Z392" s="176"/>
      <c r="AA392" s="176"/>
      <c r="AB392" s="287" t="s">
        <v>334</v>
      </c>
      <c r="AC392" s="176"/>
      <c r="AD392" s="177"/>
      <c r="AE392" s="173" t="s">
        <v>250</v>
      </c>
      <c r="AF392" s="176"/>
      <c r="AG392" s="176"/>
      <c r="AH392" s="176"/>
      <c r="AI392" s="176"/>
      <c r="AJ392" s="176"/>
      <c r="AK392" s="176"/>
      <c r="AL392" s="176"/>
      <c r="AM392" s="176"/>
      <c r="AN392" s="176"/>
      <c r="AO392" s="176"/>
      <c r="AP392" s="176"/>
      <c r="AQ392" s="176"/>
      <c r="AR392" s="176"/>
      <c r="AS392" s="176"/>
      <c r="AT392" s="176"/>
      <c r="AU392" s="176"/>
      <c r="AV392" s="176"/>
      <c r="AW392" s="176"/>
      <c r="AX392" s="586"/>
      <c r="AY392">
        <f>COUNTA($G$394)</f>
        <v>0</v>
      </c>
    </row>
    <row r="393" spans="1:51" ht="22.5" hidden="1" customHeight="1" x14ac:dyDescent="0.15">
      <c r="A393" s="993"/>
      <c r="B393" s="253"/>
      <c r="C393" s="252"/>
      <c r="D393" s="253"/>
      <c r="E393" s="252"/>
      <c r="F393" s="314"/>
      <c r="G393" s="207"/>
      <c r="H393" s="181"/>
      <c r="I393" s="181"/>
      <c r="J393" s="181"/>
      <c r="K393" s="181"/>
      <c r="L393" s="181"/>
      <c r="M393" s="181"/>
      <c r="N393" s="181"/>
      <c r="O393" s="181"/>
      <c r="P393" s="182"/>
      <c r="Q393" s="175"/>
      <c r="R393" s="181"/>
      <c r="S393" s="181"/>
      <c r="T393" s="181"/>
      <c r="U393" s="181"/>
      <c r="V393" s="181"/>
      <c r="W393" s="181"/>
      <c r="X393" s="181"/>
      <c r="Y393" s="181"/>
      <c r="Z393" s="181"/>
      <c r="AA393" s="181"/>
      <c r="AB393" s="288"/>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88"/>
      <c r="AY393">
        <f>$AY$392</f>
        <v>0</v>
      </c>
    </row>
    <row r="394" spans="1:51" ht="22.5" hidden="1" customHeight="1" x14ac:dyDescent="0.15">
      <c r="A394" s="993"/>
      <c r="B394" s="253"/>
      <c r="C394" s="252"/>
      <c r="D394" s="253"/>
      <c r="E394" s="252"/>
      <c r="F394" s="314"/>
      <c r="G394" s="232"/>
      <c r="H394" s="199"/>
      <c r="I394" s="199"/>
      <c r="J394" s="199"/>
      <c r="K394" s="199"/>
      <c r="L394" s="199"/>
      <c r="M394" s="199"/>
      <c r="N394" s="199"/>
      <c r="O394" s="199"/>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8"/>
      <c r="AF397" s="199"/>
      <c r="AG397" s="199"/>
      <c r="AH397" s="199"/>
      <c r="AI397" s="199"/>
      <c r="AJ397" s="199"/>
      <c r="AK397" s="199"/>
      <c r="AL397" s="199"/>
      <c r="AM397" s="199"/>
      <c r="AN397" s="199"/>
      <c r="AO397" s="199"/>
      <c r="AP397" s="199"/>
      <c r="AQ397" s="199"/>
      <c r="AR397" s="199"/>
      <c r="AS397" s="199"/>
      <c r="AT397" s="199"/>
      <c r="AU397" s="199"/>
      <c r="AV397" s="199"/>
      <c r="AW397" s="199"/>
      <c r="AX397" s="200"/>
      <c r="AY397">
        <f t="shared" si="58"/>
        <v>0</v>
      </c>
    </row>
    <row r="398" spans="1:51" ht="22.5" hidden="1" customHeight="1" x14ac:dyDescent="0.15">
      <c r="A398" s="993"/>
      <c r="B398" s="253"/>
      <c r="C398" s="252"/>
      <c r="D398" s="253"/>
      <c r="E398" s="252"/>
      <c r="F398" s="314"/>
      <c r="G398" s="237"/>
      <c r="H398" s="202"/>
      <c r="I398" s="202"/>
      <c r="J398" s="202"/>
      <c r="K398" s="202"/>
      <c r="L398" s="202"/>
      <c r="M398" s="202"/>
      <c r="N398" s="202"/>
      <c r="O398" s="202"/>
      <c r="P398" s="238"/>
      <c r="Q398" s="986"/>
      <c r="R398" s="987"/>
      <c r="S398" s="987"/>
      <c r="T398" s="987"/>
      <c r="U398" s="987"/>
      <c r="V398" s="987"/>
      <c r="W398" s="987"/>
      <c r="X398" s="987"/>
      <c r="Y398" s="987"/>
      <c r="Z398" s="987"/>
      <c r="AA398" s="988"/>
      <c r="AB398" s="260"/>
      <c r="AC398" s="261"/>
      <c r="AD398" s="261"/>
      <c r="AE398" s="201"/>
      <c r="AF398" s="202"/>
      <c r="AG398" s="202"/>
      <c r="AH398" s="202"/>
      <c r="AI398" s="202"/>
      <c r="AJ398" s="202"/>
      <c r="AK398" s="202"/>
      <c r="AL398" s="202"/>
      <c r="AM398" s="202"/>
      <c r="AN398" s="202"/>
      <c r="AO398" s="202"/>
      <c r="AP398" s="202"/>
      <c r="AQ398" s="202"/>
      <c r="AR398" s="202"/>
      <c r="AS398" s="202"/>
      <c r="AT398" s="202"/>
      <c r="AU398" s="202"/>
      <c r="AV398" s="202"/>
      <c r="AW398" s="202"/>
      <c r="AX398" s="203"/>
      <c r="AY398">
        <f t="shared" si="58"/>
        <v>0</v>
      </c>
    </row>
    <row r="399" spans="1:51" ht="22.5" hidden="1" customHeight="1" x14ac:dyDescent="0.15">
      <c r="A399" s="993"/>
      <c r="B399" s="253"/>
      <c r="C399" s="252"/>
      <c r="D399" s="253"/>
      <c r="E399" s="252"/>
      <c r="F399" s="314"/>
      <c r="G399" s="272" t="s">
        <v>249</v>
      </c>
      <c r="H399" s="176"/>
      <c r="I399" s="176"/>
      <c r="J399" s="176"/>
      <c r="K399" s="176"/>
      <c r="L399" s="176"/>
      <c r="M399" s="176"/>
      <c r="N399" s="176"/>
      <c r="O399" s="176"/>
      <c r="P399" s="177"/>
      <c r="Q399" s="173" t="s">
        <v>333</v>
      </c>
      <c r="R399" s="176"/>
      <c r="S399" s="176"/>
      <c r="T399" s="176"/>
      <c r="U399" s="176"/>
      <c r="V399" s="176"/>
      <c r="W399" s="176"/>
      <c r="X399" s="176"/>
      <c r="Y399" s="176"/>
      <c r="Z399" s="176"/>
      <c r="AA399" s="176"/>
      <c r="AB399" s="287" t="s">
        <v>334</v>
      </c>
      <c r="AC399" s="176"/>
      <c r="AD399" s="177"/>
      <c r="AE399" s="273"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3"/>
      <c r="B400" s="253"/>
      <c r="C400" s="252"/>
      <c r="D400" s="253"/>
      <c r="E400" s="252"/>
      <c r="F400" s="314"/>
      <c r="G400" s="207"/>
      <c r="H400" s="181"/>
      <c r="I400" s="181"/>
      <c r="J400" s="181"/>
      <c r="K400" s="181"/>
      <c r="L400" s="181"/>
      <c r="M400" s="181"/>
      <c r="N400" s="181"/>
      <c r="O400" s="181"/>
      <c r="P400" s="182"/>
      <c r="Q400" s="175"/>
      <c r="R400" s="181"/>
      <c r="S400" s="181"/>
      <c r="T400" s="181"/>
      <c r="U400" s="181"/>
      <c r="V400" s="181"/>
      <c r="W400" s="181"/>
      <c r="X400" s="181"/>
      <c r="Y400" s="181"/>
      <c r="Z400" s="181"/>
      <c r="AA400" s="181"/>
      <c r="AB400" s="288"/>
      <c r="AC400" s="181"/>
      <c r="AD400" s="18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9"/>
      <c r="I401" s="199"/>
      <c r="J401" s="199"/>
      <c r="K401" s="199"/>
      <c r="L401" s="199"/>
      <c r="M401" s="199"/>
      <c r="N401" s="199"/>
      <c r="O401" s="199"/>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8"/>
      <c r="AF404" s="199"/>
      <c r="AG404" s="199"/>
      <c r="AH404" s="199"/>
      <c r="AI404" s="199"/>
      <c r="AJ404" s="199"/>
      <c r="AK404" s="199"/>
      <c r="AL404" s="199"/>
      <c r="AM404" s="199"/>
      <c r="AN404" s="199"/>
      <c r="AO404" s="199"/>
      <c r="AP404" s="199"/>
      <c r="AQ404" s="199"/>
      <c r="AR404" s="199"/>
      <c r="AS404" s="199"/>
      <c r="AT404" s="199"/>
      <c r="AU404" s="199"/>
      <c r="AV404" s="199"/>
      <c r="AW404" s="199"/>
      <c r="AX404" s="200"/>
      <c r="AY404">
        <f t="shared" si="59"/>
        <v>0</v>
      </c>
    </row>
    <row r="405" spans="1:51" ht="22.5" hidden="1" customHeight="1" x14ac:dyDescent="0.15">
      <c r="A405" s="993"/>
      <c r="B405" s="253"/>
      <c r="C405" s="252"/>
      <c r="D405" s="253"/>
      <c r="E405" s="252"/>
      <c r="F405" s="314"/>
      <c r="G405" s="237"/>
      <c r="H405" s="202"/>
      <c r="I405" s="202"/>
      <c r="J405" s="202"/>
      <c r="K405" s="202"/>
      <c r="L405" s="202"/>
      <c r="M405" s="202"/>
      <c r="N405" s="202"/>
      <c r="O405" s="202"/>
      <c r="P405" s="238"/>
      <c r="Q405" s="986"/>
      <c r="R405" s="987"/>
      <c r="S405" s="987"/>
      <c r="T405" s="987"/>
      <c r="U405" s="987"/>
      <c r="V405" s="987"/>
      <c r="W405" s="987"/>
      <c r="X405" s="987"/>
      <c r="Y405" s="987"/>
      <c r="Z405" s="987"/>
      <c r="AA405" s="988"/>
      <c r="AB405" s="260"/>
      <c r="AC405" s="261"/>
      <c r="AD405" s="261"/>
      <c r="AE405" s="201"/>
      <c r="AF405" s="202"/>
      <c r="AG405" s="202"/>
      <c r="AH405" s="202"/>
      <c r="AI405" s="202"/>
      <c r="AJ405" s="202"/>
      <c r="AK405" s="202"/>
      <c r="AL405" s="202"/>
      <c r="AM405" s="202"/>
      <c r="AN405" s="202"/>
      <c r="AO405" s="202"/>
      <c r="AP405" s="202"/>
      <c r="AQ405" s="202"/>
      <c r="AR405" s="202"/>
      <c r="AS405" s="202"/>
      <c r="AT405" s="202"/>
      <c r="AU405" s="202"/>
      <c r="AV405" s="202"/>
      <c r="AW405" s="202"/>
      <c r="AX405" s="203"/>
      <c r="AY405">
        <f t="shared" si="59"/>
        <v>0</v>
      </c>
    </row>
    <row r="406" spans="1:51" ht="22.5" hidden="1" customHeight="1" x14ac:dyDescent="0.15">
      <c r="A406" s="993"/>
      <c r="B406" s="253"/>
      <c r="C406" s="252"/>
      <c r="D406" s="253"/>
      <c r="E406" s="252"/>
      <c r="F406" s="314"/>
      <c r="G406" s="272" t="s">
        <v>249</v>
      </c>
      <c r="H406" s="176"/>
      <c r="I406" s="176"/>
      <c r="J406" s="176"/>
      <c r="K406" s="176"/>
      <c r="L406" s="176"/>
      <c r="M406" s="176"/>
      <c r="N406" s="176"/>
      <c r="O406" s="176"/>
      <c r="P406" s="177"/>
      <c r="Q406" s="173" t="s">
        <v>333</v>
      </c>
      <c r="R406" s="176"/>
      <c r="S406" s="176"/>
      <c r="T406" s="176"/>
      <c r="U406" s="176"/>
      <c r="V406" s="176"/>
      <c r="W406" s="176"/>
      <c r="X406" s="176"/>
      <c r="Y406" s="176"/>
      <c r="Z406" s="176"/>
      <c r="AA406" s="176"/>
      <c r="AB406" s="287" t="s">
        <v>334</v>
      </c>
      <c r="AC406" s="176"/>
      <c r="AD406" s="177"/>
      <c r="AE406" s="273"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3"/>
      <c r="B407" s="253"/>
      <c r="C407" s="252"/>
      <c r="D407" s="253"/>
      <c r="E407" s="252"/>
      <c r="F407" s="314"/>
      <c r="G407" s="207"/>
      <c r="H407" s="181"/>
      <c r="I407" s="181"/>
      <c r="J407" s="181"/>
      <c r="K407" s="181"/>
      <c r="L407" s="181"/>
      <c r="M407" s="181"/>
      <c r="N407" s="181"/>
      <c r="O407" s="181"/>
      <c r="P407" s="182"/>
      <c r="Q407" s="175"/>
      <c r="R407" s="181"/>
      <c r="S407" s="181"/>
      <c r="T407" s="181"/>
      <c r="U407" s="181"/>
      <c r="V407" s="181"/>
      <c r="W407" s="181"/>
      <c r="X407" s="181"/>
      <c r="Y407" s="181"/>
      <c r="Z407" s="181"/>
      <c r="AA407" s="181"/>
      <c r="AB407" s="288"/>
      <c r="AC407" s="181"/>
      <c r="AD407" s="18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9"/>
      <c r="I408" s="199"/>
      <c r="J408" s="199"/>
      <c r="K408" s="199"/>
      <c r="L408" s="199"/>
      <c r="M408" s="199"/>
      <c r="N408" s="199"/>
      <c r="O408" s="199"/>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8"/>
      <c r="AF411" s="199"/>
      <c r="AG411" s="199"/>
      <c r="AH411" s="199"/>
      <c r="AI411" s="199"/>
      <c r="AJ411" s="199"/>
      <c r="AK411" s="199"/>
      <c r="AL411" s="199"/>
      <c r="AM411" s="199"/>
      <c r="AN411" s="199"/>
      <c r="AO411" s="199"/>
      <c r="AP411" s="199"/>
      <c r="AQ411" s="199"/>
      <c r="AR411" s="199"/>
      <c r="AS411" s="199"/>
      <c r="AT411" s="199"/>
      <c r="AU411" s="199"/>
      <c r="AV411" s="199"/>
      <c r="AW411" s="199"/>
      <c r="AX411" s="200"/>
      <c r="AY411">
        <f t="shared" si="60"/>
        <v>0</v>
      </c>
    </row>
    <row r="412" spans="1:51" ht="22.5" hidden="1" customHeight="1" x14ac:dyDescent="0.15">
      <c r="A412" s="993"/>
      <c r="B412" s="253"/>
      <c r="C412" s="252"/>
      <c r="D412" s="253"/>
      <c r="E412" s="252"/>
      <c r="F412" s="314"/>
      <c r="G412" s="237"/>
      <c r="H412" s="202"/>
      <c r="I412" s="202"/>
      <c r="J412" s="202"/>
      <c r="K412" s="202"/>
      <c r="L412" s="202"/>
      <c r="M412" s="202"/>
      <c r="N412" s="202"/>
      <c r="O412" s="202"/>
      <c r="P412" s="238"/>
      <c r="Q412" s="986"/>
      <c r="R412" s="987"/>
      <c r="S412" s="987"/>
      <c r="T412" s="987"/>
      <c r="U412" s="987"/>
      <c r="V412" s="987"/>
      <c r="W412" s="987"/>
      <c r="X412" s="987"/>
      <c r="Y412" s="987"/>
      <c r="Z412" s="987"/>
      <c r="AA412" s="988"/>
      <c r="AB412" s="260"/>
      <c r="AC412" s="261"/>
      <c r="AD412" s="261"/>
      <c r="AE412" s="201"/>
      <c r="AF412" s="202"/>
      <c r="AG412" s="202"/>
      <c r="AH412" s="202"/>
      <c r="AI412" s="202"/>
      <c r="AJ412" s="202"/>
      <c r="AK412" s="202"/>
      <c r="AL412" s="202"/>
      <c r="AM412" s="202"/>
      <c r="AN412" s="202"/>
      <c r="AO412" s="202"/>
      <c r="AP412" s="202"/>
      <c r="AQ412" s="202"/>
      <c r="AR412" s="202"/>
      <c r="AS412" s="202"/>
      <c r="AT412" s="202"/>
      <c r="AU412" s="202"/>
      <c r="AV412" s="202"/>
      <c r="AW412" s="202"/>
      <c r="AX412" s="203"/>
      <c r="AY412">
        <f t="shared" si="60"/>
        <v>0</v>
      </c>
    </row>
    <row r="413" spans="1:51" ht="22.5" hidden="1" customHeight="1" x14ac:dyDescent="0.15">
      <c r="A413" s="993"/>
      <c r="B413" s="253"/>
      <c r="C413" s="252"/>
      <c r="D413" s="253"/>
      <c r="E413" s="252"/>
      <c r="F413" s="314"/>
      <c r="G413" s="272" t="s">
        <v>249</v>
      </c>
      <c r="H413" s="176"/>
      <c r="I413" s="176"/>
      <c r="J413" s="176"/>
      <c r="K413" s="176"/>
      <c r="L413" s="176"/>
      <c r="M413" s="176"/>
      <c r="N413" s="176"/>
      <c r="O413" s="176"/>
      <c r="P413" s="177"/>
      <c r="Q413" s="173" t="s">
        <v>333</v>
      </c>
      <c r="R413" s="176"/>
      <c r="S413" s="176"/>
      <c r="T413" s="176"/>
      <c r="U413" s="176"/>
      <c r="V413" s="176"/>
      <c r="W413" s="176"/>
      <c r="X413" s="176"/>
      <c r="Y413" s="176"/>
      <c r="Z413" s="176"/>
      <c r="AA413" s="176"/>
      <c r="AB413" s="287" t="s">
        <v>334</v>
      </c>
      <c r="AC413" s="176"/>
      <c r="AD413" s="177"/>
      <c r="AE413" s="273"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3"/>
      <c r="B414" s="253"/>
      <c r="C414" s="252"/>
      <c r="D414" s="253"/>
      <c r="E414" s="252"/>
      <c r="F414" s="314"/>
      <c r="G414" s="207"/>
      <c r="H414" s="181"/>
      <c r="I414" s="181"/>
      <c r="J414" s="181"/>
      <c r="K414" s="181"/>
      <c r="L414" s="181"/>
      <c r="M414" s="181"/>
      <c r="N414" s="181"/>
      <c r="O414" s="181"/>
      <c r="P414" s="182"/>
      <c r="Q414" s="175"/>
      <c r="R414" s="181"/>
      <c r="S414" s="181"/>
      <c r="T414" s="181"/>
      <c r="U414" s="181"/>
      <c r="V414" s="181"/>
      <c r="W414" s="181"/>
      <c r="X414" s="181"/>
      <c r="Y414" s="181"/>
      <c r="Z414" s="181"/>
      <c r="AA414" s="181"/>
      <c r="AB414" s="288"/>
      <c r="AC414" s="181"/>
      <c r="AD414" s="18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9"/>
      <c r="I415" s="199"/>
      <c r="J415" s="199"/>
      <c r="K415" s="199"/>
      <c r="L415" s="199"/>
      <c r="M415" s="199"/>
      <c r="N415" s="199"/>
      <c r="O415" s="199"/>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8"/>
      <c r="AF418" s="199"/>
      <c r="AG418" s="199"/>
      <c r="AH418" s="199"/>
      <c r="AI418" s="199"/>
      <c r="AJ418" s="199"/>
      <c r="AK418" s="199"/>
      <c r="AL418" s="199"/>
      <c r="AM418" s="199"/>
      <c r="AN418" s="199"/>
      <c r="AO418" s="199"/>
      <c r="AP418" s="199"/>
      <c r="AQ418" s="199"/>
      <c r="AR418" s="199"/>
      <c r="AS418" s="199"/>
      <c r="AT418" s="199"/>
      <c r="AU418" s="199"/>
      <c r="AV418" s="199"/>
      <c r="AW418" s="199"/>
      <c r="AX418" s="200"/>
      <c r="AY418">
        <f t="shared" si="61"/>
        <v>0</v>
      </c>
    </row>
    <row r="419" spans="1:51" ht="22.5" hidden="1" customHeight="1" x14ac:dyDescent="0.15">
      <c r="A419" s="993"/>
      <c r="B419" s="253"/>
      <c r="C419" s="252"/>
      <c r="D419" s="253"/>
      <c r="E419" s="252"/>
      <c r="F419" s="314"/>
      <c r="G419" s="237"/>
      <c r="H419" s="202"/>
      <c r="I419" s="202"/>
      <c r="J419" s="202"/>
      <c r="K419" s="202"/>
      <c r="L419" s="202"/>
      <c r="M419" s="202"/>
      <c r="N419" s="202"/>
      <c r="O419" s="202"/>
      <c r="P419" s="238"/>
      <c r="Q419" s="986"/>
      <c r="R419" s="987"/>
      <c r="S419" s="987"/>
      <c r="T419" s="987"/>
      <c r="U419" s="987"/>
      <c r="V419" s="987"/>
      <c r="W419" s="987"/>
      <c r="X419" s="987"/>
      <c r="Y419" s="987"/>
      <c r="Z419" s="987"/>
      <c r="AA419" s="988"/>
      <c r="AB419" s="260"/>
      <c r="AC419" s="261"/>
      <c r="AD419" s="261"/>
      <c r="AE419" s="201"/>
      <c r="AF419" s="202"/>
      <c r="AG419" s="202"/>
      <c r="AH419" s="202"/>
      <c r="AI419" s="202"/>
      <c r="AJ419" s="202"/>
      <c r="AK419" s="202"/>
      <c r="AL419" s="202"/>
      <c r="AM419" s="202"/>
      <c r="AN419" s="202"/>
      <c r="AO419" s="202"/>
      <c r="AP419" s="202"/>
      <c r="AQ419" s="202"/>
      <c r="AR419" s="202"/>
      <c r="AS419" s="202"/>
      <c r="AT419" s="202"/>
      <c r="AU419" s="202"/>
      <c r="AV419" s="202"/>
      <c r="AW419" s="202"/>
      <c r="AX419" s="203"/>
      <c r="AY419">
        <f t="shared" si="61"/>
        <v>0</v>
      </c>
    </row>
    <row r="420" spans="1:51" ht="22.5" hidden="1" customHeight="1" x14ac:dyDescent="0.15">
      <c r="A420" s="993"/>
      <c r="B420" s="253"/>
      <c r="C420" s="252"/>
      <c r="D420" s="253"/>
      <c r="E420" s="252"/>
      <c r="F420" s="314"/>
      <c r="G420" s="272" t="s">
        <v>249</v>
      </c>
      <c r="H420" s="176"/>
      <c r="I420" s="176"/>
      <c r="J420" s="176"/>
      <c r="K420" s="176"/>
      <c r="L420" s="176"/>
      <c r="M420" s="176"/>
      <c r="N420" s="176"/>
      <c r="O420" s="176"/>
      <c r="P420" s="177"/>
      <c r="Q420" s="173" t="s">
        <v>333</v>
      </c>
      <c r="R420" s="176"/>
      <c r="S420" s="176"/>
      <c r="T420" s="176"/>
      <c r="U420" s="176"/>
      <c r="V420" s="176"/>
      <c r="W420" s="176"/>
      <c r="X420" s="176"/>
      <c r="Y420" s="176"/>
      <c r="Z420" s="176"/>
      <c r="AA420" s="176"/>
      <c r="AB420" s="287" t="s">
        <v>334</v>
      </c>
      <c r="AC420" s="176"/>
      <c r="AD420" s="177"/>
      <c r="AE420" s="273"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3"/>
      <c r="B421" s="253"/>
      <c r="C421" s="252"/>
      <c r="D421" s="253"/>
      <c r="E421" s="252"/>
      <c r="F421" s="314"/>
      <c r="G421" s="207"/>
      <c r="H421" s="181"/>
      <c r="I421" s="181"/>
      <c r="J421" s="181"/>
      <c r="K421" s="181"/>
      <c r="L421" s="181"/>
      <c r="M421" s="181"/>
      <c r="N421" s="181"/>
      <c r="O421" s="181"/>
      <c r="P421" s="182"/>
      <c r="Q421" s="175"/>
      <c r="R421" s="181"/>
      <c r="S421" s="181"/>
      <c r="T421" s="181"/>
      <c r="U421" s="181"/>
      <c r="V421" s="181"/>
      <c r="W421" s="181"/>
      <c r="X421" s="181"/>
      <c r="Y421" s="181"/>
      <c r="Z421" s="181"/>
      <c r="AA421" s="181"/>
      <c r="AB421" s="288"/>
      <c r="AC421" s="181"/>
      <c r="AD421" s="18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9"/>
      <c r="I422" s="199"/>
      <c r="J422" s="199"/>
      <c r="K422" s="199"/>
      <c r="L422" s="199"/>
      <c r="M422" s="199"/>
      <c r="N422" s="199"/>
      <c r="O422" s="199"/>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8"/>
      <c r="AF425" s="199"/>
      <c r="AG425" s="199"/>
      <c r="AH425" s="199"/>
      <c r="AI425" s="199"/>
      <c r="AJ425" s="199"/>
      <c r="AK425" s="199"/>
      <c r="AL425" s="199"/>
      <c r="AM425" s="199"/>
      <c r="AN425" s="199"/>
      <c r="AO425" s="199"/>
      <c r="AP425" s="199"/>
      <c r="AQ425" s="199"/>
      <c r="AR425" s="199"/>
      <c r="AS425" s="199"/>
      <c r="AT425" s="199"/>
      <c r="AU425" s="199"/>
      <c r="AV425" s="199"/>
      <c r="AW425" s="199"/>
      <c r="AX425" s="200"/>
      <c r="AY425">
        <f t="shared" si="62"/>
        <v>0</v>
      </c>
    </row>
    <row r="426" spans="1:51" ht="22.5" hidden="1" customHeight="1" x14ac:dyDescent="0.15">
      <c r="A426" s="993"/>
      <c r="B426" s="253"/>
      <c r="C426" s="252"/>
      <c r="D426" s="253"/>
      <c r="E426" s="315"/>
      <c r="F426" s="316"/>
      <c r="G426" s="237"/>
      <c r="H426" s="202"/>
      <c r="I426" s="202"/>
      <c r="J426" s="202"/>
      <c r="K426" s="202"/>
      <c r="L426" s="202"/>
      <c r="M426" s="202"/>
      <c r="N426" s="202"/>
      <c r="O426" s="202"/>
      <c r="P426" s="238"/>
      <c r="Q426" s="986"/>
      <c r="R426" s="987"/>
      <c r="S426" s="987"/>
      <c r="T426" s="987"/>
      <c r="U426" s="987"/>
      <c r="V426" s="987"/>
      <c r="W426" s="987"/>
      <c r="X426" s="987"/>
      <c r="Y426" s="987"/>
      <c r="Z426" s="987"/>
      <c r="AA426" s="988"/>
      <c r="AB426" s="260"/>
      <c r="AC426" s="261"/>
      <c r="AD426" s="261"/>
      <c r="AE426" s="201"/>
      <c r="AF426" s="202"/>
      <c r="AG426" s="202"/>
      <c r="AH426" s="202"/>
      <c r="AI426" s="202"/>
      <c r="AJ426" s="202"/>
      <c r="AK426" s="202"/>
      <c r="AL426" s="202"/>
      <c r="AM426" s="202"/>
      <c r="AN426" s="202"/>
      <c r="AO426" s="202"/>
      <c r="AP426" s="202"/>
      <c r="AQ426" s="202"/>
      <c r="AR426" s="202"/>
      <c r="AS426" s="202"/>
      <c r="AT426" s="202"/>
      <c r="AU426" s="202"/>
      <c r="AV426" s="202"/>
      <c r="AW426" s="202"/>
      <c r="AX426" s="203"/>
      <c r="AY426">
        <f t="shared" si="62"/>
        <v>0</v>
      </c>
    </row>
    <row r="427" spans="1:51" ht="23.25" hidden="1" customHeight="1" x14ac:dyDescent="0.15">
      <c r="A427" s="993"/>
      <c r="B427" s="253"/>
      <c r="C427" s="252"/>
      <c r="D427" s="253"/>
      <c r="E427" s="195" t="s">
        <v>296</v>
      </c>
      <c r="F427" s="196"/>
      <c r="G427" s="196"/>
      <c r="H427" s="196"/>
      <c r="I427" s="196"/>
      <c r="J427" s="196"/>
      <c r="K427" s="196"/>
      <c r="L427" s="196"/>
      <c r="M427" s="196"/>
      <c r="N427" s="196"/>
      <c r="O427" s="196"/>
      <c r="P427" s="196"/>
      <c r="Q427" s="196"/>
      <c r="R427" s="196"/>
      <c r="S427" s="196"/>
      <c r="T427" s="196"/>
      <c r="U427" s="196"/>
      <c r="V427" s="196"/>
      <c r="W427" s="196"/>
      <c r="X427" s="196"/>
      <c r="Y427" s="196"/>
      <c r="Z427" s="196"/>
      <c r="AA427" s="196"/>
      <c r="AB427" s="196"/>
      <c r="AC427" s="196"/>
      <c r="AD427" s="196"/>
      <c r="AE427" s="196"/>
      <c r="AF427" s="196"/>
      <c r="AG427" s="196"/>
      <c r="AH427" s="196"/>
      <c r="AI427" s="196"/>
      <c r="AJ427" s="196"/>
      <c r="AK427" s="196"/>
      <c r="AL427" s="196"/>
      <c r="AM427" s="196"/>
      <c r="AN427" s="196"/>
      <c r="AO427" s="196"/>
      <c r="AP427" s="196"/>
      <c r="AQ427" s="196"/>
      <c r="AR427" s="196"/>
      <c r="AS427" s="196"/>
      <c r="AT427" s="196"/>
      <c r="AU427" s="196"/>
      <c r="AV427" s="196"/>
      <c r="AW427" s="196"/>
      <c r="AX427" s="197"/>
      <c r="AY427">
        <f>COUNTA($E$428)</f>
        <v>0</v>
      </c>
    </row>
    <row r="428" spans="1:51" ht="24.75" hidden="1" customHeight="1" x14ac:dyDescent="0.15">
      <c r="A428" s="993"/>
      <c r="B428" s="253"/>
      <c r="C428" s="252"/>
      <c r="D428" s="253"/>
      <c r="E428" s="198"/>
      <c r="F428" s="199"/>
      <c r="G428" s="199"/>
      <c r="H428" s="199"/>
      <c r="I428" s="199"/>
      <c r="J428" s="199"/>
      <c r="K428" s="199"/>
      <c r="L428" s="199"/>
      <c r="M428" s="199"/>
      <c r="N428" s="199"/>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200"/>
      <c r="AY428">
        <f>$AY$427</f>
        <v>0</v>
      </c>
    </row>
    <row r="429" spans="1:51" ht="24.75" hidden="1" customHeight="1" x14ac:dyDescent="0.15">
      <c r="A429" s="993"/>
      <c r="B429" s="253"/>
      <c r="C429" s="315"/>
      <c r="D429" s="991"/>
      <c r="E429" s="201"/>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3"/>
      <c r="AY429">
        <f>$AY$427</f>
        <v>0</v>
      </c>
    </row>
    <row r="430" spans="1:51" ht="34.5" hidden="1" customHeight="1" x14ac:dyDescent="0.15">
      <c r="A430" s="993"/>
      <c r="B430" s="253"/>
      <c r="C430" s="250" t="s">
        <v>668</v>
      </c>
      <c r="D430" s="251"/>
      <c r="E430" s="239" t="s">
        <v>396</v>
      </c>
      <c r="F430" s="447"/>
      <c r="G430" s="241" t="s">
        <v>252</v>
      </c>
      <c r="H430" s="196"/>
      <c r="I430" s="196"/>
      <c r="J430" s="242" t="s">
        <v>403</v>
      </c>
      <c r="K430" s="243"/>
      <c r="L430" s="243"/>
      <c r="M430" s="243"/>
      <c r="N430" s="243"/>
      <c r="O430" s="243"/>
      <c r="P430" s="243"/>
      <c r="Q430" s="243"/>
      <c r="R430" s="243"/>
      <c r="S430" s="243"/>
      <c r="T430" s="244"/>
      <c r="U430" s="245" t="s">
        <v>732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204" t="s">
        <v>241</v>
      </c>
      <c r="F431" s="205"/>
      <c r="G431" s="206" t="s">
        <v>238</v>
      </c>
      <c r="H431" s="176"/>
      <c r="I431" s="176"/>
      <c r="J431" s="176"/>
      <c r="K431" s="176"/>
      <c r="L431" s="176"/>
      <c r="M431" s="176"/>
      <c r="N431" s="176"/>
      <c r="O431" s="176"/>
      <c r="P431" s="176"/>
      <c r="Q431" s="176"/>
      <c r="R431" s="176"/>
      <c r="S431" s="176"/>
      <c r="T431" s="176"/>
      <c r="U431" s="176"/>
      <c r="V431" s="176"/>
      <c r="W431" s="176"/>
      <c r="X431" s="177"/>
      <c r="Y431" s="208"/>
      <c r="Z431" s="209"/>
      <c r="AA431" s="210"/>
      <c r="AB431" s="173" t="s">
        <v>11</v>
      </c>
      <c r="AC431" s="176"/>
      <c r="AD431" s="177"/>
      <c r="AE431" s="211" t="s">
        <v>240</v>
      </c>
      <c r="AF431" s="212"/>
      <c r="AG431" s="212"/>
      <c r="AH431" s="213"/>
      <c r="AI431" s="172" t="s">
        <v>540</v>
      </c>
      <c r="AJ431" s="172"/>
      <c r="AK431" s="172"/>
      <c r="AL431" s="173"/>
      <c r="AM431" s="172" t="s">
        <v>541</v>
      </c>
      <c r="AN431" s="172"/>
      <c r="AO431" s="172"/>
      <c r="AP431" s="173"/>
      <c r="AQ431" s="173" t="s">
        <v>232</v>
      </c>
      <c r="AR431" s="176"/>
      <c r="AS431" s="176"/>
      <c r="AT431" s="177"/>
      <c r="AU431" s="178" t="s">
        <v>134</v>
      </c>
      <c r="AV431" s="178"/>
      <c r="AW431" s="178"/>
      <c r="AX431" s="179"/>
      <c r="AY431">
        <f>COUNTA($G$433)</f>
        <v>1</v>
      </c>
    </row>
    <row r="432" spans="1:51" ht="18.75" customHeight="1" x14ac:dyDescent="0.15">
      <c r="A432" s="993"/>
      <c r="B432" s="253"/>
      <c r="C432" s="252"/>
      <c r="D432" s="253"/>
      <c r="E432" s="204"/>
      <c r="F432" s="205"/>
      <c r="G432" s="207"/>
      <c r="H432" s="181"/>
      <c r="I432" s="181"/>
      <c r="J432" s="181"/>
      <c r="K432" s="181"/>
      <c r="L432" s="181"/>
      <c r="M432" s="181"/>
      <c r="N432" s="181"/>
      <c r="O432" s="181"/>
      <c r="P432" s="181"/>
      <c r="Q432" s="181"/>
      <c r="R432" s="181"/>
      <c r="S432" s="181"/>
      <c r="T432" s="181"/>
      <c r="U432" s="181"/>
      <c r="V432" s="181"/>
      <c r="W432" s="181"/>
      <c r="X432" s="182"/>
      <c r="Y432" s="208"/>
      <c r="Z432" s="209"/>
      <c r="AA432" s="210"/>
      <c r="AB432" s="175"/>
      <c r="AC432" s="181"/>
      <c r="AD432" s="182"/>
      <c r="AE432" s="180" t="s">
        <v>403</v>
      </c>
      <c r="AF432" s="180"/>
      <c r="AG432" s="181" t="s">
        <v>233</v>
      </c>
      <c r="AH432" s="182"/>
      <c r="AI432" s="174"/>
      <c r="AJ432" s="174"/>
      <c r="AK432" s="174"/>
      <c r="AL432" s="175"/>
      <c r="AM432" s="174"/>
      <c r="AN432" s="174"/>
      <c r="AO432" s="174"/>
      <c r="AP432" s="175"/>
      <c r="AQ432" s="231" t="s">
        <v>403</v>
      </c>
      <c r="AR432" s="180"/>
      <c r="AS432" s="181" t="s">
        <v>233</v>
      </c>
      <c r="AT432" s="182"/>
      <c r="AU432" s="180" t="s">
        <v>403</v>
      </c>
      <c r="AV432" s="180"/>
      <c r="AW432" s="181" t="s">
        <v>179</v>
      </c>
      <c r="AX432" s="188"/>
      <c r="AY432">
        <f>$AY$431</f>
        <v>1</v>
      </c>
    </row>
    <row r="433" spans="1:51" ht="23.25" customHeight="1" x14ac:dyDescent="0.15">
      <c r="A433" s="993"/>
      <c r="B433" s="253"/>
      <c r="C433" s="252"/>
      <c r="D433" s="253"/>
      <c r="E433" s="204"/>
      <c r="F433" s="205"/>
      <c r="G433" s="232" t="s">
        <v>732</v>
      </c>
      <c r="H433" s="199"/>
      <c r="I433" s="199"/>
      <c r="J433" s="199"/>
      <c r="K433" s="199"/>
      <c r="L433" s="199"/>
      <c r="M433" s="199"/>
      <c r="N433" s="199"/>
      <c r="O433" s="199"/>
      <c r="P433" s="199"/>
      <c r="Q433" s="199"/>
      <c r="R433" s="199"/>
      <c r="S433" s="199"/>
      <c r="T433" s="199"/>
      <c r="U433" s="199"/>
      <c r="V433" s="199"/>
      <c r="W433" s="199"/>
      <c r="X433" s="233"/>
      <c r="Y433" s="184" t="s">
        <v>12</v>
      </c>
      <c r="Z433" s="185"/>
      <c r="AA433" s="186"/>
      <c r="AB433" s="187" t="s">
        <v>732</v>
      </c>
      <c r="AC433" s="187"/>
      <c r="AD433" s="187"/>
      <c r="AE433" s="166" t="s">
        <v>403</v>
      </c>
      <c r="AF433" s="167"/>
      <c r="AG433" s="167"/>
      <c r="AH433" s="167"/>
      <c r="AI433" s="166" t="s">
        <v>403</v>
      </c>
      <c r="AJ433" s="167"/>
      <c r="AK433" s="167"/>
      <c r="AL433" s="167"/>
      <c r="AM433" s="166" t="s">
        <v>710</v>
      </c>
      <c r="AN433" s="167"/>
      <c r="AO433" s="167"/>
      <c r="AP433" s="168"/>
      <c r="AQ433" s="166" t="s">
        <v>403</v>
      </c>
      <c r="AR433" s="167"/>
      <c r="AS433" s="167"/>
      <c r="AT433" s="168"/>
      <c r="AU433" s="167" t="s">
        <v>403</v>
      </c>
      <c r="AV433" s="167"/>
      <c r="AW433" s="167"/>
      <c r="AX433" s="183"/>
      <c r="AY433">
        <f t="shared" ref="AY433:AY435" si="63">$AY$431</f>
        <v>1</v>
      </c>
    </row>
    <row r="434" spans="1:51" ht="23.25" customHeight="1" x14ac:dyDescent="0.15">
      <c r="A434" s="993"/>
      <c r="B434" s="253"/>
      <c r="C434" s="252"/>
      <c r="D434" s="253"/>
      <c r="E434" s="204"/>
      <c r="F434" s="205"/>
      <c r="G434" s="234"/>
      <c r="H434" s="235"/>
      <c r="I434" s="235"/>
      <c r="J434" s="235"/>
      <c r="K434" s="235"/>
      <c r="L434" s="235"/>
      <c r="M434" s="235"/>
      <c r="N434" s="235"/>
      <c r="O434" s="235"/>
      <c r="P434" s="235"/>
      <c r="Q434" s="235"/>
      <c r="R434" s="235"/>
      <c r="S434" s="235"/>
      <c r="T434" s="235"/>
      <c r="U434" s="235"/>
      <c r="V434" s="235"/>
      <c r="W434" s="235"/>
      <c r="X434" s="236"/>
      <c r="Y434" s="216" t="s">
        <v>54</v>
      </c>
      <c r="Z434" s="161"/>
      <c r="AA434" s="162"/>
      <c r="AB434" s="224" t="s">
        <v>732</v>
      </c>
      <c r="AC434" s="224"/>
      <c r="AD434" s="224"/>
      <c r="AE434" s="166" t="s">
        <v>403</v>
      </c>
      <c r="AF434" s="167"/>
      <c r="AG434" s="167"/>
      <c r="AH434" s="168"/>
      <c r="AI434" s="166" t="s">
        <v>403</v>
      </c>
      <c r="AJ434" s="167"/>
      <c r="AK434" s="167"/>
      <c r="AL434" s="167"/>
      <c r="AM434" s="166" t="s">
        <v>710</v>
      </c>
      <c r="AN434" s="167"/>
      <c r="AO434" s="167"/>
      <c r="AP434" s="168"/>
      <c r="AQ434" s="166" t="s">
        <v>403</v>
      </c>
      <c r="AR434" s="167"/>
      <c r="AS434" s="167"/>
      <c r="AT434" s="168"/>
      <c r="AU434" s="167" t="s">
        <v>403</v>
      </c>
      <c r="AV434" s="167"/>
      <c r="AW434" s="167"/>
      <c r="AX434" s="183"/>
      <c r="AY434">
        <f t="shared" si="63"/>
        <v>1</v>
      </c>
    </row>
    <row r="435" spans="1:51" ht="23.25" customHeight="1" x14ac:dyDescent="0.15">
      <c r="A435" s="993"/>
      <c r="B435" s="253"/>
      <c r="C435" s="252"/>
      <c r="D435" s="253"/>
      <c r="E435" s="204"/>
      <c r="F435" s="205"/>
      <c r="G435" s="237"/>
      <c r="H435" s="202"/>
      <c r="I435" s="202"/>
      <c r="J435" s="202"/>
      <c r="K435" s="202"/>
      <c r="L435" s="202"/>
      <c r="M435" s="202"/>
      <c r="N435" s="202"/>
      <c r="O435" s="202"/>
      <c r="P435" s="202"/>
      <c r="Q435" s="202"/>
      <c r="R435" s="202"/>
      <c r="S435" s="202"/>
      <c r="T435" s="202"/>
      <c r="U435" s="202"/>
      <c r="V435" s="202"/>
      <c r="W435" s="202"/>
      <c r="X435" s="238"/>
      <c r="Y435" s="216" t="s">
        <v>13</v>
      </c>
      <c r="Z435" s="161"/>
      <c r="AA435" s="162"/>
      <c r="AB435" s="217" t="s">
        <v>180</v>
      </c>
      <c r="AC435" s="217"/>
      <c r="AD435" s="217"/>
      <c r="AE435" s="166" t="s">
        <v>403</v>
      </c>
      <c r="AF435" s="167"/>
      <c r="AG435" s="167"/>
      <c r="AH435" s="168"/>
      <c r="AI435" s="166" t="s">
        <v>403</v>
      </c>
      <c r="AJ435" s="167"/>
      <c r="AK435" s="167"/>
      <c r="AL435" s="167"/>
      <c r="AM435" s="166" t="s">
        <v>710</v>
      </c>
      <c r="AN435" s="167"/>
      <c r="AO435" s="167"/>
      <c r="AP435" s="168"/>
      <c r="AQ435" s="166" t="s">
        <v>403</v>
      </c>
      <c r="AR435" s="167"/>
      <c r="AS435" s="167"/>
      <c r="AT435" s="168"/>
      <c r="AU435" s="167" t="s">
        <v>403</v>
      </c>
      <c r="AV435" s="167"/>
      <c r="AW435" s="167"/>
      <c r="AX435" s="183"/>
      <c r="AY435">
        <f t="shared" si="63"/>
        <v>1</v>
      </c>
    </row>
    <row r="436" spans="1:51" ht="18.75" hidden="1" customHeight="1" x14ac:dyDescent="0.15">
      <c r="A436" s="993"/>
      <c r="B436" s="253"/>
      <c r="C436" s="252"/>
      <c r="D436" s="253"/>
      <c r="E436" s="204" t="s">
        <v>241</v>
      </c>
      <c r="F436" s="205"/>
      <c r="G436" s="206" t="s">
        <v>238</v>
      </c>
      <c r="H436" s="176"/>
      <c r="I436" s="176"/>
      <c r="J436" s="176"/>
      <c r="K436" s="176"/>
      <c r="L436" s="176"/>
      <c r="M436" s="176"/>
      <c r="N436" s="176"/>
      <c r="O436" s="176"/>
      <c r="P436" s="176"/>
      <c r="Q436" s="176"/>
      <c r="R436" s="176"/>
      <c r="S436" s="176"/>
      <c r="T436" s="176"/>
      <c r="U436" s="176"/>
      <c r="V436" s="176"/>
      <c r="W436" s="176"/>
      <c r="X436" s="177"/>
      <c r="Y436" s="208"/>
      <c r="Z436" s="209"/>
      <c r="AA436" s="210"/>
      <c r="AB436" s="173" t="s">
        <v>11</v>
      </c>
      <c r="AC436" s="176"/>
      <c r="AD436" s="177"/>
      <c r="AE436" s="211" t="s">
        <v>240</v>
      </c>
      <c r="AF436" s="212"/>
      <c r="AG436" s="212"/>
      <c r="AH436" s="213"/>
      <c r="AI436" s="172" t="s">
        <v>540</v>
      </c>
      <c r="AJ436" s="172"/>
      <c r="AK436" s="172"/>
      <c r="AL436" s="173"/>
      <c r="AM436" s="172" t="s">
        <v>541</v>
      </c>
      <c r="AN436" s="172"/>
      <c r="AO436" s="172"/>
      <c r="AP436" s="173"/>
      <c r="AQ436" s="173" t="s">
        <v>232</v>
      </c>
      <c r="AR436" s="176"/>
      <c r="AS436" s="176"/>
      <c r="AT436" s="177"/>
      <c r="AU436" s="178" t="s">
        <v>134</v>
      </c>
      <c r="AV436" s="178"/>
      <c r="AW436" s="178"/>
      <c r="AX436" s="179"/>
      <c r="AY436">
        <f>COUNTA($G$438)</f>
        <v>0</v>
      </c>
    </row>
    <row r="437" spans="1:51" ht="18.75" hidden="1" customHeight="1" x14ac:dyDescent="0.15">
      <c r="A437" s="993"/>
      <c r="B437" s="253"/>
      <c r="C437" s="252"/>
      <c r="D437" s="253"/>
      <c r="E437" s="204"/>
      <c r="F437" s="205"/>
      <c r="G437" s="207"/>
      <c r="H437" s="181"/>
      <c r="I437" s="181"/>
      <c r="J437" s="181"/>
      <c r="K437" s="181"/>
      <c r="L437" s="181"/>
      <c r="M437" s="181"/>
      <c r="N437" s="181"/>
      <c r="O437" s="181"/>
      <c r="P437" s="181"/>
      <c r="Q437" s="181"/>
      <c r="R437" s="181"/>
      <c r="S437" s="181"/>
      <c r="T437" s="181"/>
      <c r="U437" s="181"/>
      <c r="V437" s="181"/>
      <c r="W437" s="181"/>
      <c r="X437" s="182"/>
      <c r="Y437" s="208"/>
      <c r="Z437" s="209"/>
      <c r="AA437" s="210"/>
      <c r="AB437" s="175"/>
      <c r="AC437" s="181"/>
      <c r="AD437" s="182"/>
      <c r="AE437" s="180"/>
      <c r="AF437" s="180"/>
      <c r="AG437" s="181" t="s">
        <v>233</v>
      </c>
      <c r="AH437" s="182"/>
      <c r="AI437" s="174"/>
      <c r="AJ437" s="174"/>
      <c r="AK437" s="174"/>
      <c r="AL437" s="175"/>
      <c r="AM437" s="174"/>
      <c r="AN437" s="174"/>
      <c r="AO437" s="174"/>
      <c r="AP437" s="175"/>
      <c r="AQ437" s="231"/>
      <c r="AR437" s="180"/>
      <c r="AS437" s="181" t="s">
        <v>233</v>
      </c>
      <c r="AT437" s="182"/>
      <c r="AU437" s="180"/>
      <c r="AV437" s="180"/>
      <c r="AW437" s="181" t="s">
        <v>179</v>
      </c>
      <c r="AX437" s="188"/>
      <c r="AY437">
        <f>$AY$436</f>
        <v>0</v>
      </c>
    </row>
    <row r="438" spans="1:51" ht="23.25" hidden="1" customHeight="1" x14ac:dyDescent="0.15">
      <c r="A438" s="993"/>
      <c r="B438" s="253"/>
      <c r="C438" s="252"/>
      <c r="D438" s="253"/>
      <c r="E438" s="204"/>
      <c r="F438" s="205"/>
      <c r="G438" s="232"/>
      <c r="H438" s="199"/>
      <c r="I438" s="199"/>
      <c r="J438" s="199"/>
      <c r="K438" s="199"/>
      <c r="L438" s="199"/>
      <c r="M438" s="199"/>
      <c r="N438" s="199"/>
      <c r="O438" s="199"/>
      <c r="P438" s="199"/>
      <c r="Q438" s="199"/>
      <c r="R438" s="199"/>
      <c r="S438" s="199"/>
      <c r="T438" s="199"/>
      <c r="U438" s="199"/>
      <c r="V438" s="199"/>
      <c r="W438" s="199"/>
      <c r="X438" s="233"/>
      <c r="Y438" s="184" t="s">
        <v>12</v>
      </c>
      <c r="Z438" s="185"/>
      <c r="AA438" s="186"/>
      <c r="AB438" s="187"/>
      <c r="AC438" s="187"/>
      <c r="AD438" s="187"/>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4">$AY$436</f>
        <v>0</v>
      </c>
    </row>
    <row r="439" spans="1:51" ht="23.25" hidden="1" customHeight="1" x14ac:dyDescent="0.15">
      <c r="A439" s="993"/>
      <c r="B439" s="253"/>
      <c r="C439" s="252"/>
      <c r="D439" s="253"/>
      <c r="E439" s="204"/>
      <c r="F439" s="205"/>
      <c r="G439" s="234"/>
      <c r="H439" s="235"/>
      <c r="I439" s="235"/>
      <c r="J439" s="235"/>
      <c r="K439" s="235"/>
      <c r="L439" s="235"/>
      <c r="M439" s="235"/>
      <c r="N439" s="235"/>
      <c r="O439" s="235"/>
      <c r="P439" s="235"/>
      <c r="Q439" s="235"/>
      <c r="R439" s="235"/>
      <c r="S439" s="235"/>
      <c r="T439" s="235"/>
      <c r="U439" s="235"/>
      <c r="V439" s="235"/>
      <c r="W439" s="235"/>
      <c r="X439" s="236"/>
      <c r="Y439" s="216" t="s">
        <v>54</v>
      </c>
      <c r="Z439" s="161"/>
      <c r="AA439" s="162"/>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4"/>
        <v>0</v>
      </c>
    </row>
    <row r="440" spans="1:51" ht="23.25" hidden="1" customHeight="1" x14ac:dyDescent="0.15">
      <c r="A440" s="993"/>
      <c r="B440" s="253"/>
      <c r="C440" s="252"/>
      <c r="D440" s="253"/>
      <c r="E440" s="204"/>
      <c r="F440" s="205"/>
      <c r="G440" s="237"/>
      <c r="H440" s="202"/>
      <c r="I440" s="202"/>
      <c r="J440" s="202"/>
      <c r="K440" s="202"/>
      <c r="L440" s="202"/>
      <c r="M440" s="202"/>
      <c r="N440" s="202"/>
      <c r="O440" s="202"/>
      <c r="P440" s="202"/>
      <c r="Q440" s="202"/>
      <c r="R440" s="202"/>
      <c r="S440" s="202"/>
      <c r="T440" s="202"/>
      <c r="U440" s="202"/>
      <c r="V440" s="202"/>
      <c r="W440" s="202"/>
      <c r="X440" s="238"/>
      <c r="Y440" s="216" t="s">
        <v>13</v>
      </c>
      <c r="Z440" s="161"/>
      <c r="AA440" s="162"/>
      <c r="AB440" s="217" t="s">
        <v>180</v>
      </c>
      <c r="AC440" s="217"/>
      <c r="AD440" s="217"/>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4"/>
        <v>0</v>
      </c>
    </row>
    <row r="441" spans="1:51" ht="18.75" hidden="1" customHeight="1" x14ac:dyDescent="0.15">
      <c r="A441" s="993"/>
      <c r="B441" s="253"/>
      <c r="C441" s="252"/>
      <c r="D441" s="253"/>
      <c r="E441" s="204" t="s">
        <v>241</v>
      </c>
      <c r="F441" s="205"/>
      <c r="G441" s="206" t="s">
        <v>238</v>
      </c>
      <c r="H441" s="176"/>
      <c r="I441" s="176"/>
      <c r="J441" s="176"/>
      <c r="K441" s="176"/>
      <c r="L441" s="176"/>
      <c r="M441" s="176"/>
      <c r="N441" s="176"/>
      <c r="O441" s="176"/>
      <c r="P441" s="176"/>
      <c r="Q441" s="176"/>
      <c r="R441" s="176"/>
      <c r="S441" s="176"/>
      <c r="T441" s="176"/>
      <c r="U441" s="176"/>
      <c r="V441" s="176"/>
      <c r="W441" s="176"/>
      <c r="X441" s="177"/>
      <c r="Y441" s="208"/>
      <c r="Z441" s="209"/>
      <c r="AA441" s="210"/>
      <c r="AB441" s="173" t="s">
        <v>11</v>
      </c>
      <c r="AC441" s="176"/>
      <c r="AD441" s="177"/>
      <c r="AE441" s="211" t="s">
        <v>240</v>
      </c>
      <c r="AF441" s="212"/>
      <c r="AG441" s="212"/>
      <c r="AH441" s="213"/>
      <c r="AI441" s="172" t="s">
        <v>540</v>
      </c>
      <c r="AJ441" s="172"/>
      <c r="AK441" s="172"/>
      <c r="AL441" s="173"/>
      <c r="AM441" s="172" t="s">
        <v>541</v>
      </c>
      <c r="AN441" s="172"/>
      <c r="AO441" s="172"/>
      <c r="AP441" s="173"/>
      <c r="AQ441" s="173" t="s">
        <v>232</v>
      </c>
      <c r="AR441" s="176"/>
      <c r="AS441" s="176"/>
      <c r="AT441" s="177"/>
      <c r="AU441" s="178" t="s">
        <v>134</v>
      </c>
      <c r="AV441" s="178"/>
      <c r="AW441" s="178"/>
      <c r="AX441" s="179"/>
      <c r="AY441">
        <f>COUNTA($G$443)</f>
        <v>0</v>
      </c>
    </row>
    <row r="442" spans="1:51" ht="18.75" hidden="1" customHeight="1" x14ac:dyDescent="0.15">
      <c r="A442" s="993"/>
      <c r="B442" s="253"/>
      <c r="C442" s="252"/>
      <c r="D442" s="253"/>
      <c r="E442" s="204"/>
      <c r="F442" s="205"/>
      <c r="G442" s="207"/>
      <c r="H442" s="181"/>
      <c r="I442" s="181"/>
      <c r="J442" s="181"/>
      <c r="K442" s="181"/>
      <c r="L442" s="181"/>
      <c r="M442" s="181"/>
      <c r="N442" s="181"/>
      <c r="O442" s="181"/>
      <c r="P442" s="181"/>
      <c r="Q442" s="181"/>
      <c r="R442" s="181"/>
      <c r="S442" s="181"/>
      <c r="T442" s="181"/>
      <c r="U442" s="181"/>
      <c r="V442" s="181"/>
      <c r="W442" s="181"/>
      <c r="X442" s="182"/>
      <c r="Y442" s="208"/>
      <c r="Z442" s="209"/>
      <c r="AA442" s="210"/>
      <c r="AB442" s="175"/>
      <c r="AC442" s="181"/>
      <c r="AD442" s="182"/>
      <c r="AE442" s="180"/>
      <c r="AF442" s="180"/>
      <c r="AG442" s="181" t="s">
        <v>233</v>
      </c>
      <c r="AH442" s="182"/>
      <c r="AI442" s="174"/>
      <c r="AJ442" s="174"/>
      <c r="AK442" s="174"/>
      <c r="AL442" s="175"/>
      <c r="AM442" s="174"/>
      <c r="AN442" s="174"/>
      <c r="AO442" s="174"/>
      <c r="AP442" s="175"/>
      <c r="AQ442" s="231"/>
      <c r="AR442" s="180"/>
      <c r="AS442" s="181" t="s">
        <v>233</v>
      </c>
      <c r="AT442" s="182"/>
      <c r="AU442" s="180"/>
      <c r="AV442" s="180"/>
      <c r="AW442" s="181" t="s">
        <v>179</v>
      </c>
      <c r="AX442" s="188"/>
      <c r="AY442">
        <f>$AY$441</f>
        <v>0</v>
      </c>
    </row>
    <row r="443" spans="1:51" ht="23.25" hidden="1" customHeight="1" x14ac:dyDescent="0.15">
      <c r="A443" s="993"/>
      <c r="B443" s="253"/>
      <c r="C443" s="252"/>
      <c r="D443" s="253"/>
      <c r="E443" s="204"/>
      <c r="F443" s="205"/>
      <c r="G443" s="232"/>
      <c r="H443" s="199"/>
      <c r="I443" s="199"/>
      <c r="J443" s="199"/>
      <c r="K443" s="199"/>
      <c r="L443" s="199"/>
      <c r="M443" s="199"/>
      <c r="N443" s="199"/>
      <c r="O443" s="199"/>
      <c r="P443" s="199"/>
      <c r="Q443" s="199"/>
      <c r="R443" s="199"/>
      <c r="S443" s="199"/>
      <c r="T443" s="199"/>
      <c r="U443" s="199"/>
      <c r="V443" s="199"/>
      <c r="W443" s="199"/>
      <c r="X443" s="233"/>
      <c r="Y443" s="184" t="s">
        <v>12</v>
      </c>
      <c r="Z443" s="185"/>
      <c r="AA443" s="186"/>
      <c r="AB443" s="187"/>
      <c r="AC443" s="187"/>
      <c r="AD443" s="187"/>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5">$AY$441</f>
        <v>0</v>
      </c>
    </row>
    <row r="444" spans="1:51" ht="23.25" hidden="1" customHeight="1" x14ac:dyDescent="0.15">
      <c r="A444" s="993"/>
      <c r="B444" s="253"/>
      <c r="C444" s="252"/>
      <c r="D444" s="253"/>
      <c r="E444" s="204"/>
      <c r="F444" s="205"/>
      <c r="G444" s="234"/>
      <c r="H444" s="235"/>
      <c r="I444" s="235"/>
      <c r="J444" s="235"/>
      <c r="K444" s="235"/>
      <c r="L444" s="235"/>
      <c r="M444" s="235"/>
      <c r="N444" s="235"/>
      <c r="O444" s="235"/>
      <c r="P444" s="235"/>
      <c r="Q444" s="235"/>
      <c r="R444" s="235"/>
      <c r="S444" s="235"/>
      <c r="T444" s="235"/>
      <c r="U444" s="235"/>
      <c r="V444" s="235"/>
      <c r="W444" s="235"/>
      <c r="X444" s="236"/>
      <c r="Y444" s="216" t="s">
        <v>54</v>
      </c>
      <c r="Z444" s="161"/>
      <c r="AA444" s="162"/>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5"/>
        <v>0</v>
      </c>
    </row>
    <row r="445" spans="1:51" ht="23.25" hidden="1" customHeight="1" x14ac:dyDescent="0.15">
      <c r="A445" s="993"/>
      <c r="B445" s="253"/>
      <c r="C445" s="252"/>
      <c r="D445" s="253"/>
      <c r="E445" s="204"/>
      <c r="F445" s="205"/>
      <c r="G445" s="237"/>
      <c r="H445" s="202"/>
      <c r="I445" s="202"/>
      <c r="J445" s="202"/>
      <c r="K445" s="202"/>
      <c r="L445" s="202"/>
      <c r="M445" s="202"/>
      <c r="N445" s="202"/>
      <c r="O445" s="202"/>
      <c r="P445" s="202"/>
      <c r="Q445" s="202"/>
      <c r="R445" s="202"/>
      <c r="S445" s="202"/>
      <c r="T445" s="202"/>
      <c r="U445" s="202"/>
      <c r="V445" s="202"/>
      <c r="W445" s="202"/>
      <c r="X445" s="238"/>
      <c r="Y445" s="216" t="s">
        <v>13</v>
      </c>
      <c r="Z445" s="161"/>
      <c r="AA445" s="162"/>
      <c r="AB445" s="217" t="s">
        <v>180</v>
      </c>
      <c r="AC445" s="217"/>
      <c r="AD445" s="217"/>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5"/>
        <v>0</v>
      </c>
    </row>
    <row r="446" spans="1:51" ht="18.75" hidden="1" customHeight="1" x14ac:dyDescent="0.15">
      <c r="A446" s="993"/>
      <c r="B446" s="253"/>
      <c r="C446" s="252"/>
      <c r="D446" s="253"/>
      <c r="E446" s="204" t="s">
        <v>241</v>
      </c>
      <c r="F446" s="205"/>
      <c r="G446" s="206" t="s">
        <v>238</v>
      </c>
      <c r="H446" s="176"/>
      <c r="I446" s="176"/>
      <c r="J446" s="176"/>
      <c r="K446" s="176"/>
      <c r="L446" s="176"/>
      <c r="M446" s="176"/>
      <c r="N446" s="176"/>
      <c r="O446" s="176"/>
      <c r="P446" s="176"/>
      <c r="Q446" s="176"/>
      <c r="R446" s="176"/>
      <c r="S446" s="176"/>
      <c r="T446" s="176"/>
      <c r="U446" s="176"/>
      <c r="V446" s="176"/>
      <c r="W446" s="176"/>
      <c r="X446" s="177"/>
      <c r="Y446" s="208"/>
      <c r="Z446" s="209"/>
      <c r="AA446" s="210"/>
      <c r="AB446" s="173" t="s">
        <v>11</v>
      </c>
      <c r="AC446" s="176"/>
      <c r="AD446" s="177"/>
      <c r="AE446" s="211" t="s">
        <v>240</v>
      </c>
      <c r="AF446" s="212"/>
      <c r="AG446" s="212"/>
      <c r="AH446" s="213"/>
      <c r="AI446" s="172" t="s">
        <v>540</v>
      </c>
      <c r="AJ446" s="172"/>
      <c r="AK446" s="172"/>
      <c r="AL446" s="173"/>
      <c r="AM446" s="172" t="s">
        <v>541</v>
      </c>
      <c r="AN446" s="172"/>
      <c r="AO446" s="172"/>
      <c r="AP446" s="173"/>
      <c r="AQ446" s="173" t="s">
        <v>232</v>
      </c>
      <c r="AR446" s="176"/>
      <c r="AS446" s="176"/>
      <c r="AT446" s="177"/>
      <c r="AU446" s="178" t="s">
        <v>134</v>
      </c>
      <c r="AV446" s="178"/>
      <c r="AW446" s="178"/>
      <c r="AX446" s="179"/>
      <c r="AY446">
        <f>COUNTA($G$448)</f>
        <v>0</v>
      </c>
    </row>
    <row r="447" spans="1:51" ht="18.75" hidden="1" customHeight="1" x14ac:dyDescent="0.15">
      <c r="A447" s="993"/>
      <c r="B447" s="253"/>
      <c r="C447" s="252"/>
      <c r="D447" s="253"/>
      <c r="E447" s="204"/>
      <c r="F447" s="205"/>
      <c r="G447" s="207"/>
      <c r="H447" s="181"/>
      <c r="I447" s="181"/>
      <c r="J447" s="181"/>
      <c r="K447" s="181"/>
      <c r="L447" s="181"/>
      <c r="M447" s="181"/>
      <c r="N447" s="181"/>
      <c r="O447" s="181"/>
      <c r="P447" s="181"/>
      <c r="Q447" s="181"/>
      <c r="R447" s="181"/>
      <c r="S447" s="181"/>
      <c r="T447" s="181"/>
      <c r="U447" s="181"/>
      <c r="V447" s="181"/>
      <c r="W447" s="181"/>
      <c r="X447" s="182"/>
      <c r="Y447" s="208"/>
      <c r="Z447" s="209"/>
      <c r="AA447" s="210"/>
      <c r="AB447" s="175"/>
      <c r="AC447" s="181"/>
      <c r="AD447" s="182"/>
      <c r="AE447" s="180"/>
      <c r="AF447" s="180"/>
      <c r="AG447" s="181" t="s">
        <v>233</v>
      </c>
      <c r="AH447" s="182"/>
      <c r="AI447" s="174"/>
      <c r="AJ447" s="174"/>
      <c r="AK447" s="174"/>
      <c r="AL447" s="175"/>
      <c r="AM447" s="174"/>
      <c r="AN447" s="174"/>
      <c r="AO447" s="174"/>
      <c r="AP447" s="175"/>
      <c r="AQ447" s="231"/>
      <c r="AR447" s="180"/>
      <c r="AS447" s="181" t="s">
        <v>233</v>
      </c>
      <c r="AT447" s="182"/>
      <c r="AU447" s="180"/>
      <c r="AV447" s="180"/>
      <c r="AW447" s="181" t="s">
        <v>179</v>
      </c>
      <c r="AX447" s="188"/>
      <c r="AY447">
        <f>$AY$446</f>
        <v>0</v>
      </c>
    </row>
    <row r="448" spans="1:51" ht="23.25" hidden="1" customHeight="1" x14ac:dyDescent="0.15">
      <c r="A448" s="993"/>
      <c r="B448" s="253"/>
      <c r="C448" s="252"/>
      <c r="D448" s="253"/>
      <c r="E448" s="204"/>
      <c r="F448" s="205"/>
      <c r="G448" s="232"/>
      <c r="H448" s="199"/>
      <c r="I448" s="199"/>
      <c r="J448" s="199"/>
      <c r="K448" s="199"/>
      <c r="L448" s="199"/>
      <c r="M448" s="199"/>
      <c r="N448" s="199"/>
      <c r="O448" s="199"/>
      <c r="P448" s="199"/>
      <c r="Q448" s="199"/>
      <c r="R448" s="199"/>
      <c r="S448" s="199"/>
      <c r="T448" s="199"/>
      <c r="U448" s="199"/>
      <c r="V448" s="199"/>
      <c r="W448" s="199"/>
      <c r="X448" s="233"/>
      <c r="Y448" s="184" t="s">
        <v>12</v>
      </c>
      <c r="Z448" s="185"/>
      <c r="AA448" s="186"/>
      <c r="AB448" s="187"/>
      <c r="AC448" s="187"/>
      <c r="AD448" s="187"/>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6">$AY$446</f>
        <v>0</v>
      </c>
    </row>
    <row r="449" spans="1:51" ht="23.25" hidden="1" customHeight="1" x14ac:dyDescent="0.15">
      <c r="A449" s="993"/>
      <c r="B449" s="253"/>
      <c r="C449" s="252"/>
      <c r="D449" s="253"/>
      <c r="E449" s="204"/>
      <c r="F449" s="205"/>
      <c r="G449" s="234"/>
      <c r="H449" s="235"/>
      <c r="I449" s="235"/>
      <c r="J449" s="235"/>
      <c r="K449" s="235"/>
      <c r="L449" s="235"/>
      <c r="M449" s="235"/>
      <c r="N449" s="235"/>
      <c r="O449" s="235"/>
      <c r="P449" s="235"/>
      <c r="Q449" s="235"/>
      <c r="R449" s="235"/>
      <c r="S449" s="235"/>
      <c r="T449" s="235"/>
      <c r="U449" s="235"/>
      <c r="V449" s="235"/>
      <c r="W449" s="235"/>
      <c r="X449" s="236"/>
      <c r="Y449" s="216" t="s">
        <v>54</v>
      </c>
      <c r="Z449" s="161"/>
      <c r="AA449" s="162"/>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6"/>
        <v>0</v>
      </c>
    </row>
    <row r="450" spans="1:51" ht="23.25" hidden="1" customHeight="1" x14ac:dyDescent="0.15">
      <c r="A450" s="993"/>
      <c r="B450" s="253"/>
      <c r="C450" s="252"/>
      <c r="D450" s="253"/>
      <c r="E450" s="204"/>
      <c r="F450" s="205"/>
      <c r="G450" s="237"/>
      <c r="H450" s="202"/>
      <c r="I450" s="202"/>
      <c r="J450" s="202"/>
      <c r="K450" s="202"/>
      <c r="L450" s="202"/>
      <c r="M450" s="202"/>
      <c r="N450" s="202"/>
      <c r="O450" s="202"/>
      <c r="P450" s="202"/>
      <c r="Q450" s="202"/>
      <c r="R450" s="202"/>
      <c r="S450" s="202"/>
      <c r="T450" s="202"/>
      <c r="U450" s="202"/>
      <c r="V450" s="202"/>
      <c r="W450" s="202"/>
      <c r="X450" s="238"/>
      <c r="Y450" s="216" t="s">
        <v>13</v>
      </c>
      <c r="Z450" s="161"/>
      <c r="AA450" s="162"/>
      <c r="AB450" s="217" t="s">
        <v>180</v>
      </c>
      <c r="AC450" s="217"/>
      <c r="AD450" s="217"/>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6"/>
        <v>0</v>
      </c>
    </row>
    <row r="451" spans="1:51" ht="18.75" hidden="1" customHeight="1" x14ac:dyDescent="0.15">
      <c r="A451" s="993"/>
      <c r="B451" s="253"/>
      <c r="C451" s="252"/>
      <c r="D451" s="253"/>
      <c r="E451" s="204" t="s">
        <v>241</v>
      </c>
      <c r="F451" s="205"/>
      <c r="G451" s="206" t="s">
        <v>238</v>
      </c>
      <c r="H451" s="176"/>
      <c r="I451" s="176"/>
      <c r="J451" s="176"/>
      <c r="K451" s="176"/>
      <c r="L451" s="176"/>
      <c r="M451" s="176"/>
      <c r="N451" s="176"/>
      <c r="O451" s="176"/>
      <c r="P451" s="176"/>
      <c r="Q451" s="176"/>
      <c r="R451" s="176"/>
      <c r="S451" s="176"/>
      <c r="T451" s="176"/>
      <c r="U451" s="176"/>
      <c r="V451" s="176"/>
      <c r="W451" s="176"/>
      <c r="X451" s="177"/>
      <c r="Y451" s="208"/>
      <c r="Z451" s="209"/>
      <c r="AA451" s="210"/>
      <c r="AB451" s="173" t="s">
        <v>11</v>
      </c>
      <c r="AC451" s="176"/>
      <c r="AD451" s="177"/>
      <c r="AE451" s="211" t="s">
        <v>240</v>
      </c>
      <c r="AF451" s="212"/>
      <c r="AG451" s="212"/>
      <c r="AH451" s="213"/>
      <c r="AI451" s="172" t="s">
        <v>540</v>
      </c>
      <c r="AJ451" s="172"/>
      <c r="AK451" s="172"/>
      <c r="AL451" s="173"/>
      <c r="AM451" s="172" t="s">
        <v>541</v>
      </c>
      <c r="AN451" s="172"/>
      <c r="AO451" s="172"/>
      <c r="AP451" s="173"/>
      <c r="AQ451" s="173" t="s">
        <v>232</v>
      </c>
      <c r="AR451" s="176"/>
      <c r="AS451" s="176"/>
      <c r="AT451" s="177"/>
      <c r="AU451" s="178" t="s">
        <v>134</v>
      </c>
      <c r="AV451" s="178"/>
      <c r="AW451" s="178"/>
      <c r="AX451" s="179"/>
      <c r="AY451">
        <f>COUNTA($G$453)</f>
        <v>0</v>
      </c>
    </row>
    <row r="452" spans="1:51" ht="18.75" hidden="1" customHeight="1" x14ac:dyDescent="0.15">
      <c r="A452" s="993"/>
      <c r="B452" s="253"/>
      <c r="C452" s="252"/>
      <c r="D452" s="253"/>
      <c r="E452" s="204"/>
      <c r="F452" s="205"/>
      <c r="G452" s="207"/>
      <c r="H452" s="181"/>
      <c r="I452" s="181"/>
      <c r="J452" s="181"/>
      <c r="K452" s="181"/>
      <c r="L452" s="181"/>
      <c r="M452" s="181"/>
      <c r="N452" s="181"/>
      <c r="O452" s="181"/>
      <c r="P452" s="181"/>
      <c r="Q452" s="181"/>
      <c r="R452" s="181"/>
      <c r="S452" s="181"/>
      <c r="T452" s="181"/>
      <c r="U452" s="181"/>
      <c r="V452" s="181"/>
      <c r="W452" s="181"/>
      <c r="X452" s="182"/>
      <c r="Y452" s="208"/>
      <c r="Z452" s="209"/>
      <c r="AA452" s="210"/>
      <c r="AB452" s="175"/>
      <c r="AC452" s="181"/>
      <c r="AD452" s="182"/>
      <c r="AE452" s="180"/>
      <c r="AF452" s="180"/>
      <c r="AG452" s="181" t="s">
        <v>233</v>
      </c>
      <c r="AH452" s="182"/>
      <c r="AI452" s="174"/>
      <c r="AJ452" s="174"/>
      <c r="AK452" s="174"/>
      <c r="AL452" s="175"/>
      <c r="AM452" s="174"/>
      <c r="AN452" s="174"/>
      <c r="AO452" s="174"/>
      <c r="AP452" s="175"/>
      <c r="AQ452" s="231"/>
      <c r="AR452" s="180"/>
      <c r="AS452" s="181" t="s">
        <v>233</v>
      </c>
      <c r="AT452" s="182"/>
      <c r="AU452" s="180"/>
      <c r="AV452" s="180"/>
      <c r="AW452" s="181" t="s">
        <v>179</v>
      </c>
      <c r="AX452" s="188"/>
      <c r="AY452">
        <f>$AY$451</f>
        <v>0</v>
      </c>
    </row>
    <row r="453" spans="1:51" ht="23.25" hidden="1" customHeight="1" x14ac:dyDescent="0.15">
      <c r="A453" s="993"/>
      <c r="B453" s="253"/>
      <c r="C453" s="252"/>
      <c r="D453" s="253"/>
      <c r="E453" s="204"/>
      <c r="F453" s="205"/>
      <c r="G453" s="232"/>
      <c r="H453" s="199"/>
      <c r="I453" s="199"/>
      <c r="J453" s="199"/>
      <c r="K453" s="199"/>
      <c r="L453" s="199"/>
      <c r="M453" s="199"/>
      <c r="N453" s="199"/>
      <c r="O453" s="199"/>
      <c r="P453" s="199"/>
      <c r="Q453" s="199"/>
      <c r="R453" s="199"/>
      <c r="S453" s="199"/>
      <c r="T453" s="199"/>
      <c r="U453" s="199"/>
      <c r="V453" s="199"/>
      <c r="W453" s="199"/>
      <c r="X453" s="233"/>
      <c r="Y453" s="184" t="s">
        <v>12</v>
      </c>
      <c r="Z453" s="185"/>
      <c r="AA453" s="186"/>
      <c r="AB453" s="187"/>
      <c r="AC453" s="187"/>
      <c r="AD453" s="187"/>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7">$AY$451</f>
        <v>0</v>
      </c>
    </row>
    <row r="454" spans="1:51" ht="23.25" hidden="1" customHeight="1" x14ac:dyDescent="0.15">
      <c r="A454" s="993"/>
      <c r="B454" s="253"/>
      <c r="C454" s="252"/>
      <c r="D454" s="253"/>
      <c r="E454" s="204"/>
      <c r="F454" s="205"/>
      <c r="G454" s="234"/>
      <c r="H454" s="235"/>
      <c r="I454" s="235"/>
      <c r="J454" s="235"/>
      <c r="K454" s="235"/>
      <c r="L454" s="235"/>
      <c r="M454" s="235"/>
      <c r="N454" s="235"/>
      <c r="O454" s="235"/>
      <c r="P454" s="235"/>
      <c r="Q454" s="235"/>
      <c r="R454" s="235"/>
      <c r="S454" s="235"/>
      <c r="T454" s="235"/>
      <c r="U454" s="235"/>
      <c r="V454" s="235"/>
      <c r="W454" s="235"/>
      <c r="X454" s="236"/>
      <c r="Y454" s="216" t="s">
        <v>54</v>
      </c>
      <c r="Z454" s="161"/>
      <c r="AA454" s="162"/>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7"/>
        <v>0</v>
      </c>
    </row>
    <row r="455" spans="1:51" ht="23.25" hidden="1" customHeight="1" x14ac:dyDescent="0.15">
      <c r="A455" s="993"/>
      <c r="B455" s="253"/>
      <c r="C455" s="252"/>
      <c r="D455" s="253"/>
      <c r="E455" s="204"/>
      <c r="F455" s="205"/>
      <c r="G455" s="237"/>
      <c r="H455" s="202"/>
      <c r="I455" s="202"/>
      <c r="J455" s="202"/>
      <c r="K455" s="202"/>
      <c r="L455" s="202"/>
      <c r="M455" s="202"/>
      <c r="N455" s="202"/>
      <c r="O455" s="202"/>
      <c r="P455" s="202"/>
      <c r="Q455" s="202"/>
      <c r="R455" s="202"/>
      <c r="S455" s="202"/>
      <c r="T455" s="202"/>
      <c r="U455" s="202"/>
      <c r="V455" s="202"/>
      <c r="W455" s="202"/>
      <c r="X455" s="238"/>
      <c r="Y455" s="216" t="s">
        <v>13</v>
      </c>
      <c r="Z455" s="161"/>
      <c r="AA455" s="162"/>
      <c r="AB455" s="217" t="s">
        <v>180</v>
      </c>
      <c r="AC455" s="217"/>
      <c r="AD455" s="217"/>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7"/>
        <v>0</v>
      </c>
    </row>
    <row r="456" spans="1:51" ht="18.75" customHeight="1" x14ac:dyDescent="0.15">
      <c r="A456" s="993"/>
      <c r="B456" s="253"/>
      <c r="C456" s="252"/>
      <c r="D456" s="253"/>
      <c r="E456" s="204" t="s">
        <v>242</v>
      </c>
      <c r="F456" s="205"/>
      <c r="G456" s="206" t="s">
        <v>239</v>
      </c>
      <c r="H456" s="176"/>
      <c r="I456" s="176"/>
      <c r="J456" s="176"/>
      <c r="K456" s="176"/>
      <c r="L456" s="176"/>
      <c r="M456" s="176"/>
      <c r="N456" s="176"/>
      <c r="O456" s="176"/>
      <c r="P456" s="176"/>
      <c r="Q456" s="176"/>
      <c r="R456" s="176"/>
      <c r="S456" s="176"/>
      <c r="T456" s="176"/>
      <c r="U456" s="176"/>
      <c r="V456" s="176"/>
      <c r="W456" s="176"/>
      <c r="X456" s="177"/>
      <c r="Y456" s="208"/>
      <c r="Z456" s="209"/>
      <c r="AA456" s="210"/>
      <c r="AB456" s="173" t="s">
        <v>11</v>
      </c>
      <c r="AC456" s="176"/>
      <c r="AD456" s="177"/>
      <c r="AE456" s="211" t="s">
        <v>240</v>
      </c>
      <c r="AF456" s="212"/>
      <c r="AG456" s="212"/>
      <c r="AH456" s="213"/>
      <c r="AI456" s="172" t="s">
        <v>540</v>
      </c>
      <c r="AJ456" s="172"/>
      <c r="AK456" s="172"/>
      <c r="AL456" s="173"/>
      <c r="AM456" s="172" t="s">
        <v>541</v>
      </c>
      <c r="AN456" s="172"/>
      <c r="AO456" s="172"/>
      <c r="AP456" s="173"/>
      <c r="AQ456" s="173" t="s">
        <v>232</v>
      </c>
      <c r="AR456" s="176"/>
      <c r="AS456" s="176"/>
      <c r="AT456" s="177"/>
      <c r="AU456" s="178" t="s">
        <v>134</v>
      </c>
      <c r="AV456" s="178"/>
      <c r="AW456" s="178"/>
      <c r="AX456" s="179"/>
      <c r="AY456">
        <f>COUNTA($G$458)</f>
        <v>1</v>
      </c>
    </row>
    <row r="457" spans="1:51" ht="18.75" customHeight="1" x14ac:dyDescent="0.15">
      <c r="A457" s="993"/>
      <c r="B457" s="253"/>
      <c r="C457" s="252"/>
      <c r="D457" s="253"/>
      <c r="E457" s="204"/>
      <c r="F457" s="205"/>
      <c r="G457" s="207"/>
      <c r="H457" s="181"/>
      <c r="I457" s="181"/>
      <c r="J457" s="181"/>
      <c r="K457" s="181"/>
      <c r="L457" s="181"/>
      <c r="M457" s="181"/>
      <c r="N457" s="181"/>
      <c r="O457" s="181"/>
      <c r="P457" s="181"/>
      <c r="Q457" s="181"/>
      <c r="R457" s="181"/>
      <c r="S457" s="181"/>
      <c r="T457" s="181"/>
      <c r="U457" s="181"/>
      <c r="V457" s="181"/>
      <c r="W457" s="181"/>
      <c r="X457" s="182"/>
      <c r="Y457" s="208"/>
      <c r="Z457" s="209"/>
      <c r="AA457" s="210"/>
      <c r="AB457" s="175"/>
      <c r="AC457" s="181"/>
      <c r="AD457" s="182"/>
      <c r="AE457" s="180" t="s">
        <v>403</v>
      </c>
      <c r="AF457" s="180"/>
      <c r="AG457" s="181" t="s">
        <v>233</v>
      </c>
      <c r="AH457" s="182"/>
      <c r="AI457" s="174"/>
      <c r="AJ457" s="174"/>
      <c r="AK457" s="174"/>
      <c r="AL457" s="175"/>
      <c r="AM457" s="174"/>
      <c r="AN457" s="174"/>
      <c r="AO457" s="174"/>
      <c r="AP457" s="175"/>
      <c r="AQ457" s="231" t="s">
        <v>403</v>
      </c>
      <c r="AR457" s="180"/>
      <c r="AS457" s="181" t="s">
        <v>233</v>
      </c>
      <c r="AT457" s="182"/>
      <c r="AU457" s="180" t="s">
        <v>403</v>
      </c>
      <c r="AV457" s="180"/>
      <c r="AW457" s="181" t="s">
        <v>179</v>
      </c>
      <c r="AX457" s="188"/>
      <c r="AY457">
        <f>$AY$456</f>
        <v>1</v>
      </c>
    </row>
    <row r="458" spans="1:51" ht="23.25" customHeight="1" x14ac:dyDescent="0.15">
      <c r="A458" s="993"/>
      <c r="B458" s="253"/>
      <c r="C458" s="252"/>
      <c r="D458" s="253"/>
      <c r="E458" s="204"/>
      <c r="F458" s="205"/>
      <c r="G458" s="232" t="s">
        <v>732</v>
      </c>
      <c r="H458" s="199"/>
      <c r="I458" s="199"/>
      <c r="J458" s="199"/>
      <c r="K458" s="199"/>
      <c r="L458" s="199"/>
      <c r="M458" s="199"/>
      <c r="N458" s="199"/>
      <c r="O458" s="199"/>
      <c r="P458" s="199"/>
      <c r="Q458" s="199"/>
      <c r="R458" s="199"/>
      <c r="S458" s="199"/>
      <c r="T458" s="199"/>
      <c r="U458" s="199"/>
      <c r="V458" s="199"/>
      <c r="W458" s="199"/>
      <c r="X458" s="233"/>
      <c r="Y458" s="184" t="s">
        <v>12</v>
      </c>
      <c r="Z458" s="185"/>
      <c r="AA458" s="186"/>
      <c r="AB458" s="187" t="s">
        <v>732</v>
      </c>
      <c r="AC458" s="187"/>
      <c r="AD458" s="187"/>
      <c r="AE458" s="166" t="s">
        <v>403</v>
      </c>
      <c r="AF458" s="167"/>
      <c r="AG458" s="167"/>
      <c r="AH458" s="167"/>
      <c r="AI458" s="166" t="s">
        <v>403</v>
      </c>
      <c r="AJ458" s="167"/>
      <c r="AK458" s="167"/>
      <c r="AL458" s="167"/>
      <c r="AM458" s="166" t="s">
        <v>710</v>
      </c>
      <c r="AN458" s="167"/>
      <c r="AO458" s="167"/>
      <c r="AP458" s="168"/>
      <c r="AQ458" s="166" t="s">
        <v>403</v>
      </c>
      <c r="AR458" s="167"/>
      <c r="AS458" s="167"/>
      <c r="AT458" s="168"/>
      <c r="AU458" s="167" t="s">
        <v>403</v>
      </c>
      <c r="AV458" s="167"/>
      <c r="AW458" s="167"/>
      <c r="AX458" s="183"/>
      <c r="AY458">
        <f t="shared" ref="AY458:AY460" si="68">$AY$456</f>
        <v>1</v>
      </c>
    </row>
    <row r="459" spans="1:51" ht="23.25" customHeight="1" x14ac:dyDescent="0.15">
      <c r="A459" s="993"/>
      <c r="B459" s="253"/>
      <c r="C459" s="252"/>
      <c r="D459" s="253"/>
      <c r="E459" s="204"/>
      <c r="F459" s="205"/>
      <c r="G459" s="234"/>
      <c r="H459" s="235"/>
      <c r="I459" s="235"/>
      <c r="J459" s="235"/>
      <c r="K459" s="235"/>
      <c r="L459" s="235"/>
      <c r="M459" s="235"/>
      <c r="N459" s="235"/>
      <c r="O459" s="235"/>
      <c r="P459" s="235"/>
      <c r="Q459" s="235"/>
      <c r="R459" s="235"/>
      <c r="S459" s="235"/>
      <c r="T459" s="235"/>
      <c r="U459" s="235"/>
      <c r="V459" s="235"/>
      <c r="W459" s="235"/>
      <c r="X459" s="236"/>
      <c r="Y459" s="216" t="s">
        <v>54</v>
      </c>
      <c r="Z459" s="161"/>
      <c r="AA459" s="162"/>
      <c r="AB459" s="224" t="s">
        <v>732</v>
      </c>
      <c r="AC459" s="224"/>
      <c r="AD459" s="224"/>
      <c r="AE459" s="166" t="s">
        <v>403</v>
      </c>
      <c r="AF459" s="167"/>
      <c r="AG459" s="167"/>
      <c r="AH459" s="168"/>
      <c r="AI459" s="166" t="s">
        <v>403</v>
      </c>
      <c r="AJ459" s="167"/>
      <c r="AK459" s="167"/>
      <c r="AL459" s="167"/>
      <c r="AM459" s="166" t="s">
        <v>710</v>
      </c>
      <c r="AN459" s="167"/>
      <c r="AO459" s="167"/>
      <c r="AP459" s="168"/>
      <c r="AQ459" s="166" t="s">
        <v>403</v>
      </c>
      <c r="AR459" s="167"/>
      <c r="AS459" s="167"/>
      <c r="AT459" s="168"/>
      <c r="AU459" s="167" t="s">
        <v>403</v>
      </c>
      <c r="AV459" s="167"/>
      <c r="AW459" s="167"/>
      <c r="AX459" s="183"/>
      <c r="AY459">
        <f t="shared" si="68"/>
        <v>1</v>
      </c>
    </row>
    <row r="460" spans="1:51" ht="23.25" customHeight="1" x14ac:dyDescent="0.15">
      <c r="A460" s="993"/>
      <c r="B460" s="253"/>
      <c r="C460" s="252"/>
      <c r="D460" s="253"/>
      <c r="E460" s="204"/>
      <c r="F460" s="205"/>
      <c r="G460" s="237"/>
      <c r="H460" s="202"/>
      <c r="I460" s="202"/>
      <c r="J460" s="202"/>
      <c r="K460" s="202"/>
      <c r="L460" s="202"/>
      <c r="M460" s="202"/>
      <c r="N460" s="202"/>
      <c r="O460" s="202"/>
      <c r="P460" s="202"/>
      <c r="Q460" s="202"/>
      <c r="R460" s="202"/>
      <c r="S460" s="202"/>
      <c r="T460" s="202"/>
      <c r="U460" s="202"/>
      <c r="V460" s="202"/>
      <c r="W460" s="202"/>
      <c r="X460" s="238"/>
      <c r="Y460" s="216" t="s">
        <v>13</v>
      </c>
      <c r="Z460" s="161"/>
      <c r="AA460" s="162"/>
      <c r="AB460" s="217" t="s">
        <v>14</v>
      </c>
      <c r="AC460" s="217"/>
      <c r="AD460" s="217"/>
      <c r="AE460" s="166" t="s">
        <v>403</v>
      </c>
      <c r="AF460" s="167"/>
      <c r="AG460" s="167"/>
      <c r="AH460" s="168"/>
      <c r="AI460" s="166" t="s">
        <v>403</v>
      </c>
      <c r="AJ460" s="167"/>
      <c r="AK460" s="167"/>
      <c r="AL460" s="167"/>
      <c r="AM460" s="166" t="s">
        <v>710</v>
      </c>
      <c r="AN460" s="167"/>
      <c r="AO460" s="167"/>
      <c r="AP460" s="168"/>
      <c r="AQ460" s="166" t="s">
        <v>403</v>
      </c>
      <c r="AR460" s="167"/>
      <c r="AS460" s="167"/>
      <c r="AT460" s="168"/>
      <c r="AU460" s="167" t="s">
        <v>403</v>
      </c>
      <c r="AV460" s="167"/>
      <c r="AW460" s="167"/>
      <c r="AX460" s="183"/>
      <c r="AY460">
        <f t="shared" si="68"/>
        <v>1</v>
      </c>
    </row>
    <row r="461" spans="1:51" ht="18.75" hidden="1" customHeight="1" x14ac:dyDescent="0.15">
      <c r="A461" s="993"/>
      <c r="B461" s="253"/>
      <c r="C461" s="252"/>
      <c r="D461" s="253"/>
      <c r="E461" s="204" t="s">
        <v>242</v>
      </c>
      <c r="F461" s="205"/>
      <c r="G461" s="206" t="s">
        <v>239</v>
      </c>
      <c r="H461" s="176"/>
      <c r="I461" s="176"/>
      <c r="J461" s="176"/>
      <c r="K461" s="176"/>
      <c r="L461" s="176"/>
      <c r="M461" s="176"/>
      <c r="N461" s="176"/>
      <c r="O461" s="176"/>
      <c r="P461" s="176"/>
      <c r="Q461" s="176"/>
      <c r="R461" s="176"/>
      <c r="S461" s="176"/>
      <c r="T461" s="176"/>
      <c r="U461" s="176"/>
      <c r="V461" s="176"/>
      <c r="W461" s="176"/>
      <c r="X461" s="177"/>
      <c r="Y461" s="208"/>
      <c r="Z461" s="209"/>
      <c r="AA461" s="210"/>
      <c r="AB461" s="173" t="s">
        <v>11</v>
      </c>
      <c r="AC461" s="176"/>
      <c r="AD461" s="177"/>
      <c r="AE461" s="211" t="s">
        <v>240</v>
      </c>
      <c r="AF461" s="212"/>
      <c r="AG461" s="212"/>
      <c r="AH461" s="213"/>
      <c r="AI461" s="172" t="s">
        <v>540</v>
      </c>
      <c r="AJ461" s="172"/>
      <c r="AK461" s="172"/>
      <c r="AL461" s="173"/>
      <c r="AM461" s="172" t="s">
        <v>541</v>
      </c>
      <c r="AN461" s="172"/>
      <c r="AO461" s="172"/>
      <c r="AP461" s="173"/>
      <c r="AQ461" s="173" t="s">
        <v>232</v>
      </c>
      <c r="AR461" s="176"/>
      <c r="AS461" s="176"/>
      <c r="AT461" s="177"/>
      <c r="AU461" s="178" t="s">
        <v>134</v>
      </c>
      <c r="AV461" s="178"/>
      <c r="AW461" s="178"/>
      <c r="AX461" s="179"/>
      <c r="AY461">
        <f>COUNTA($G$463)</f>
        <v>0</v>
      </c>
    </row>
    <row r="462" spans="1:51" ht="18.75" hidden="1" customHeight="1" x14ac:dyDescent="0.15">
      <c r="A462" s="993"/>
      <c r="B462" s="253"/>
      <c r="C462" s="252"/>
      <c r="D462" s="253"/>
      <c r="E462" s="204"/>
      <c r="F462" s="205"/>
      <c r="G462" s="207"/>
      <c r="H462" s="181"/>
      <c r="I462" s="181"/>
      <c r="J462" s="181"/>
      <c r="K462" s="181"/>
      <c r="L462" s="181"/>
      <c r="M462" s="181"/>
      <c r="N462" s="181"/>
      <c r="O462" s="181"/>
      <c r="P462" s="181"/>
      <c r="Q462" s="181"/>
      <c r="R462" s="181"/>
      <c r="S462" s="181"/>
      <c r="T462" s="181"/>
      <c r="U462" s="181"/>
      <c r="V462" s="181"/>
      <c r="W462" s="181"/>
      <c r="X462" s="182"/>
      <c r="Y462" s="208"/>
      <c r="Z462" s="209"/>
      <c r="AA462" s="210"/>
      <c r="AB462" s="175"/>
      <c r="AC462" s="181"/>
      <c r="AD462" s="182"/>
      <c r="AE462" s="180"/>
      <c r="AF462" s="180"/>
      <c r="AG462" s="181" t="s">
        <v>233</v>
      </c>
      <c r="AH462" s="182"/>
      <c r="AI462" s="174"/>
      <c r="AJ462" s="174"/>
      <c r="AK462" s="174"/>
      <c r="AL462" s="175"/>
      <c r="AM462" s="174"/>
      <c r="AN462" s="174"/>
      <c r="AO462" s="174"/>
      <c r="AP462" s="175"/>
      <c r="AQ462" s="231"/>
      <c r="AR462" s="180"/>
      <c r="AS462" s="181" t="s">
        <v>233</v>
      </c>
      <c r="AT462" s="182"/>
      <c r="AU462" s="180"/>
      <c r="AV462" s="180"/>
      <c r="AW462" s="181" t="s">
        <v>179</v>
      </c>
      <c r="AX462" s="188"/>
      <c r="AY462">
        <f>$AY$461</f>
        <v>0</v>
      </c>
    </row>
    <row r="463" spans="1:51" ht="23.25" hidden="1" customHeight="1" x14ac:dyDescent="0.15">
      <c r="A463" s="993"/>
      <c r="B463" s="253"/>
      <c r="C463" s="252"/>
      <c r="D463" s="253"/>
      <c r="E463" s="204"/>
      <c r="F463" s="205"/>
      <c r="G463" s="232"/>
      <c r="H463" s="199"/>
      <c r="I463" s="199"/>
      <c r="J463" s="199"/>
      <c r="K463" s="199"/>
      <c r="L463" s="199"/>
      <c r="M463" s="199"/>
      <c r="N463" s="199"/>
      <c r="O463" s="199"/>
      <c r="P463" s="199"/>
      <c r="Q463" s="199"/>
      <c r="R463" s="199"/>
      <c r="S463" s="199"/>
      <c r="T463" s="199"/>
      <c r="U463" s="199"/>
      <c r="V463" s="199"/>
      <c r="W463" s="199"/>
      <c r="X463" s="233"/>
      <c r="Y463" s="184" t="s">
        <v>12</v>
      </c>
      <c r="Z463" s="185"/>
      <c r="AA463" s="186"/>
      <c r="AB463" s="187"/>
      <c r="AC463" s="187"/>
      <c r="AD463" s="187"/>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69">$AY$461</f>
        <v>0</v>
      </c>
    </row>
    <row r="464" spans="1:51" ht="23.25" hidden="1" customHeight="1" x14ac:dyDescent="0.15">
      <c r="A464" s="993"/>
      <c r="B464" s="253"/>
      <c r="C464" s="252"/>
      <c r="D464" s="253"/>
      <c r="E464" s="204"/>
      <c r="F464" s="205"/>
      <c r="G464" s="234"/>
      <c r="H464" s="235"/>
      <c r="I464" s="235"/>
      <c r="J464" s="235"/>
      <c r="K464" s="235"/>
      <c r="L464" s="235"/>
      <c r="M464" s="235"/>
      <c r="N464" s="235"/>
      <c r="O464" s="235"/>
      <c r="P464" s="235"/>
      <c r="Q464" s="235"/>
      <c r="R464" s="235"/>
      <c r="S464" s="235"/>
      <c r="T464" s="235"/>
      <c r="U464" s="235"/>
      <c r="V464" s="235"/>
      <c r="W464" s="235"/>
      <c r="X464" s="236"/>
      <c r="Y464" s="216" t="s">
        <v>54</v>
      </c>
      <c r="Z464" s="161"/>
      <c r="AA464" s="162"/>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69"/>
        <v>0</v>
      </c>
    </row>
    <row r="465" spans="1:51" ht="23.25" hidden="1" customHeight="1" x14ac:dyDescent="0.15">
      <c r="A465" s="993"/>
      <c r="B465" s="253"/>
      <c r="C465" s="252"/>
      <c r="D465" s="253"/>
      <c r="E465" s="204"/>
      <c r="F465" s="205"/>
      <c r="G465" s="237"/>
      <c r="H465" s="202"/>
      <c r="I465" s="202"/>
      <c r="J465" s="202"/>
      <c r="K465" s="202"/>
      <c r="L465" s="202"/>
      <c r="M465" s="202"/>
      <c r="N465" s="202"/>
      <c r="O465" s="202"/>
      <c r="P465" s="202"/>
      <c r="Q465" s="202"/>
      <c r="R465" s="202"/>
      <c r="S465" s="202"/>
      <c r="T465" s="202"/>
      <c r="U465" s="202"/>
      <c r="V465" s="202"/>
      <c r="W465" s="202"/>
      <c r="X465" s="238"/>
      <c r="Y465" s="216" t="s">
        <v>13</v>
      </c>
      <c r="Z465" s="161"/>
      <c r="AA465" s="162"/>
      <c r="AB465" s="217" t="s">
        <v>14</v>
      </c>
      <c r="AC465" s="217"/>
      <c r="AD465" s="217"/>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69"/>
        <v>0</v>
      </c>
    </row>
    <row r="466" spans="1:51" ht="18.75" hidden="1" customHeight="1" x14ac:dyDescent="0.15">
      <c r="A466" s="993"/>
      <c r="B466" s="253"/>
      <c r="C466" s="252"/>
      <c r="D466" s="253"/>
      <c r="E466" s="204" t="s">
        <v>242</v>
      </c>
      <c r="F466" s="205"/>
      <c r="G466" s="206" t="s">
        <v>239</v>
      </c>
      <c r="H466" s="176"/>
      <c r="I466" s="176"/>
      <c r="J466" s="176"/>
      <c r="K466" s="176"/>
      <c r="L466" s="176"/>
      <c r="M466" s="176"/>
      <c r="N466" s="176"/>
      <c r="O466" s="176"/>
      <c r="P466" s="176"/>
      <c r="Q466" s="176"/>
      <c r="R466" s="176"/>
      <c r="S466" s="176"/>
      <c r="T466" s="176"/>
      <c r="U466" s="176"/>
      <c r="V466" s="176"/>
      <c r="W466" s="176"/>
      <c r="X466" s="177"/>
      <c r="Y466" s="208"/>
      <c r="Z466" s="209"/>
      <c r="AA466" s="210"/>
      <c r="AB466" s="173" t="s">
        <v>11</v>
      </c>
      <c r="AC466" s="176"/>
      <c r="AD466" s="177"/>
      <c r="AE466" s="211" t="s">
        <v>240</v>
      </c>
      <c r="AF466" s="212"/>
      <c r="AG466" s="212"/>
      <c r="AH466" s="213"/>
      <c r="AI466" s="172" t="s">
        <v>540</v>
      </c>
      <c r="AJ466" s="172"/>
      <c r="AK466" s="172"/>
      <c r="AL466" s="173"/>
      <c r="AM466" s="172" t="s">
        <v>541</v>
      </c>
      <c r="AN466" s="172"/>
      <c r="AO466" s="172"/>
      <c r="AP466" s="173"/>
      <c r="AQ466" s="173" t="s">
        <v>232</v>
      </c>
      <c r="AR466" s="176"/>
      <c r="AS466" s="176"/>
      <c r="AT466" s="177"/>
      <c r="AU466" s="178" t="s">
        <v>134</v>
      </c>
      <c r="AV466" s="178"/>
      <c r="AW466" s="178"/>
      <c r="AX466" s="179"/>
      <c r="AY466">
        <f>COUNTA($G$468)</f>
        <v>0</v>
      </c>
    </row>
    <row r="467" spans="1:51" ht="18.75" hidden="1" customHeight="1" x14ac:dyDescent="0.15">
      <c r="A467" s="993"/>
      <c r="B467" s="253"/>
      <c r="C467" s="252"/>
      <c r="D467" s="253"/>
      <c r="E467" s="204"/>
      <c r="F467" s="205"/>
      <c r="G467" s="207"/>
      <c r="H467" s="181"/>
      <c r="I467" s="181"/>
      <c r="J467" s="181"/>
      <c r="K467" s="181"/>
      <c r="L467" s="181"/>
      <c r="M467" s="181"/>
      <c r="N467" s="181"/>
      <c r="O467" s="181"/>
      <c r="P467" s="181"/>
      <c r="Q467" s="181"/>
      <c r="R467" s="181"/>
      <c r="S467" s="181"/>
      <c r="T467" s="181"/>
      <c r="U467" s="181"/>
      <c r="V467" s="181"/>
      <c r="W467" s="181"/>
      <c r="X467" s="182"/>
      <c r="Y467" s="208"/>
      <c r="Z467" s="209"/>
      <c r="AA467" s="210"/>
      <c r="AB467" s="175"/>
      <c r="AC467" s="181"/>
      <c r="AD467" s="182"/>
      <c r="AE467" s="180"/>
      <c r="AF467" s="180"/>
      <c r="AG467" s="181" t="s">
        <v>233</v>
      </c>
      <c r="AH467" s="182"/>
      <c r="AI467" s="174"/>
      <c r="AJ467" s="174"/>
      <c r="AK467" s="174"/>
      <c r="AL467" s="175"/>
      <c r="AM467" s="174"/>
      <c r="AN467" s="174"/>
      <c r="AO467" s="174"/>
      <c r="AP467" s="175"/>
      <c r="AQ467" s="231"/>
      <c r="AR467" s="180"/>
      <c r="AS467" s="181" t="s">
        <v>233</v>
      </c>
      <c r="AT467" s="182"/>
      <c r="AU467" s="180"/>
      <c r="AV467" s="180"/>
      <c r="AW467" s="181" t="s">
        <v>179</v>
      </c>
      <c r="AX467" s="188"/>
      <c r="AY467">
        <f>$AY$466</f>
        <v>0</v>
      </c>
    </row>
    <row r="468" spans="1:51" ht="23.25" hidden="1" customHeight="1" x14ac:dyDescent="0.15">
      <c r="A468" s="993"/>
      <c r="B468" s="253"/>
      <c r="C468" s="252"/>
      <c r="D468" s="253"/>
      <c r="E468" s="204"/>
      <c r="F468" s="205"/>
      <c r="G468" s="232"/>
      <c r="H468" s="199"/>
      <c r="I468" s="199"/>
      <c r="J468" s="199"/>
      <c r="K468" s="199"/>
      <c r="L468" s="199"/>
      <c r="M468" s="199"/>
      <c r="N468" s="199"/>
      <c r="O468" s="199"/>
      <c r="P468" s="199"/>
      <c r="Q468" s="199"/>
      <c r="R468" s="199"/>
      <c r="S468" s="199"/>
      <c r="T468" s="199"/>
      <c r="U468" s="199"/>
      <c r="V468" s="199"/>
      <c r="W468" s="199"/>
      <c r="X468" s="233"/>
      <c r="Y468" s="184" t="s">
        <v>12</v>
      </c>
      <c r="Z468" s="185"/>
      <c r="AA468" s="186"/>
      <c r="AB468" s="187"/>
      <c r="AC468" s="187"/>
      <c r="AD468" s="187"/>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0">$AY$466</f>
        <v>0</v>
      </c>
    </row>
    <row r="469" spans="1:51" ht="23.25" hidden="1" customHeight="1" x14ac:dyDescent="0.15">
      <c r="A469" s="993"/>
      <c r="B469" s="253"/>
      <c r="C469" s="252"/>
      <c r="D469" s="253"/>
      <c r="E469" s="204"/>
      <c r="F469" s="205"/>
      <c r="G469" s="234"/>
      <c r="H469" s="235"/>
      <c r="I469" s="235"/>
      <c r="J469" s="235"/>
      <c r="K469" s="235"/>
      <c r="L469" s="235"/>
      <c r="M469" s="235"/>
      <c r="N469" s="235"/>
      <c r="O469" s="235"/>
      <c r="P469" s="235"/>
      <c r="Q469" s="235"/>
      <c r="R469" s="235"/>
      <c r="S469" s="235"/>
      <c r="T469" s="235"/>
      <c r="U469" s="235"/>
      <c r="V469" s="235"/>
      <c r="W469" s="235"/>
      <c r="X469" s="236"/>
      <c r="Y469" s="216" t="s">
        <v>54</v>
      </c>
      <c r="Z469" s="161"/>
      <c r="AA469" s="162"/>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0"/>
        <v>0</v>
      </c>
    </row>
    <row r="470" spans="1:51" ht="23.25" hidden="1" customHeight="1" x14ac:dyDescent="0.15">
      <c r="A470" s="993"/>
      <c r="B470" s="253"/>
      <c r="C470" s="252"/>
      <c r="D470" s="253"/>
      <c r="E470" s="204"/>
      <c r="F470" s="205"/>
      <c r="G470" s="237"/>
      <c r="H470" s="202"/>
      <c r="I470" s="202"/>
      <c r="J470" s="202"/>
      <c r="K470" s="202"/>
      <c r="L470" s="202"/>
      <c r="M470" s="202"/>
      <c r="N470" s="202"/>
      <c r="O470" s="202"/>
      <c r="P470" s="202"/>
      <c r="Q470" s="202"/>
      <c r="R470" s="202"/>
      <c r="S470" s="202"/>
      <c r="T470" s="202"/>
      <c r="U470" s="202"/>
      <c r="V470" s="202"/>
      <c r="W470" s="202"/>
      <c r="X470" s="238"/>
      <c r="Y470" s="216" t="s">
        <v>13</v>
      </c>
      <c r="Z470" s="161"/>
      <c r="AA470" s="162"/>
      <c r="AB470" s="217" t="s">
        <v>14</v>
      </c>
      <c r="AC470" s="217"/>
      <c r="AD470" s="217"/>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0"/>
        <v>0</v>
      </c>
    </row>
    <row r="471" spans="1:51" ht="18.75" hidden="1" customHeight="1" x14ac:dyDescent="0.15">
      <c r="A471" s="993"/>
      <c r="B471" s="253"/>
      <c r="C471" s="252"/>
      <c r="D471" s="253"/>
      <c r="E471" s="204" t="s">
        <v>242</v>
      </c>
      <c r="F471" s="205"/>
      <c r="G471" s="206" t="s">
        <v>239</v>
      </c>
      <c r="H471" s="176"/>
      <c r="I471" s="176"/>
      <c r="J471" s="176"/>
      <c r="K471" s="176"/>
      <c r="L471" s="176"/>
      <c r="M471" s="176"/>
      <c r="N471" s="176"/>
      <c r="O471" s="176"/>
      <c r="P471" s="176"/>
      <c r="Q471" s="176"/>
      <c r="R471" s="176"/>
      <c r="S471" s="176"/>
      <c r="T471" s="176"/>
      <c r="U471" s="176"/>
      <c r="V471" s="176"/>
      <c r="W471" s="176"/>
      <c r="X471" s="177"/>
      <c r="Y471" s="208"/>
      <c r="Z471" s="209"/>
      <c r="AA471" s="210"/>
      <c r="AB471" s="173" t="s">
        <v>11</v>
      </c>
      <c r="AC471" s="176"/>
      <c r="AD471" s="177"/>
      <c r="AE471" s="211" t="s">
        <v>240</v>
      </c>
      <c r="AF471" s="212"/>
      <c r="AG471" s="212"/>
      <c r="AH471" s="213"/>
      <c r="AI471" s="172" t="s">
        <v>540</v>
      </c>
      <c r="AJ471" s="172"/>
      <c r="AK471" s="172"/>
      <c r="AL471" s="173"/>
      <c r="AM471" s="172" t="s">
        <v>541</v>
      </c>
      <c r="AN471" s="172"/>
      <c r="AO471" s="172"/>
      <c r="AP471" s="173"/>
      <c r="AQ471" s="173" t="s">
        <v>232</v>
      </c>
      <c r="AR471" s="176"/>
      <c r="AS471" s="176"/>
      <c r="AT471" s="177"/>
      <c r="AU471" s="178" t="s">
        <v>134</v>
      </c>
      <c r="AV471" s="178"/>
      <c r="AW471" s="178"/>
      <c r="AX471" s="179"/>
      <c r="AY471">
        <f>COUNTA($G$473)</f>
        <v>0</v>
      </c>
    </row>
    <row r="472" spans="1:51" ht="18.75" hidden="1" customHeight="1" x14ac:dyDescent="0.15">
      <c r="A472" s="993"/>
      <c r="B472" s="253"/>
      <c r="C472" s="252"/>
      <c r="D472" s="253"/>
      <c r="E472" s="204"/>
      <c r="F472" s="205"/>
      <c r="G472" s="207"/>
      <c r="H472" s="181"/>
      <c r="I472" s="181"/>
      <c r="J472" s="181"/>
      <c r="K472" s="181"/>
      <c r="L472" s="181"/>
      <c r="M472" s="181"/>
      <c r="N472" s="181"/>
      <c r="O472" s="181"/>
      <c r="P472" s="181"/>
      <c r="Q472" s="181"/>
      <c r="R472" s="181"/>
      <c r="S472" s="181"/>
      <c r="T472" s="181"/>
      <c r="U472" s="181"/>
      <c r="V472" s="181"/>
      <c r="W472" s="181"/>
      <c r="X472" s="182"/>
      <c r="Y472" s="208"/>
      <c r="Z472" s="209"/>
      <c r="AA472" s="210"/>
      <c r="AB472" s="175"/>
      <c r="AC472" s="181"/>
      <c r="AD472" s="182"/>
      <c r="AE472" s="180"/>
      <c r="AF472" s="180"/>
      <c r="AG472" s="181" t="s">
        <v>233</v>
      </c>
      <c r="AH472" s="182"/>
      <c r="AI472" s="174"/>
      <c r="AJ472" s="174"/>
      <c r="AK472" s="174"/>
      <c r="AL472" s="175"/>
      <c r="AM472" s="174"/>
      <c r="AN472" s="174"/>
      <c r="AO472" s="174"/>
      <c r="AP472" s="175"/>
      <c r="AQ472" s="231"/>
      <c r="AR472" s="180"/>
      <c r="AS472" s="181" t="s">
        <v>233</v>
      </c>
      <c r="AT472" s="182"/>
      <c r="AU472" s="180"/>
      <c r="AV472" s="180"/>
      <c r="AW472" s="181" t="s">
        <v>179</v>
      </c>
      <c r="AX472" s="188"/>
      <c r="AY472">
        <f>$AY$471</f>
        <v>0</v>
      </c>
    </row>
    <row r="473" spans="1:51" ht="23.25" hidden="1" customHeight="1" x14ac:dyDescent="0.15">
      <c r="A473" s="993"/>
      <c r="B473" s="253"/>
      <c r="C473" s="252"/>
      <c r="D473" s="253"/>
      <c r="E473" s="204"/>
      <c r="F473" s="205"/>
      <c r="G473" s="232"/>
      <c r="H473" s="199"/>
      <c r="I473" s="199"/>
      <c r="J473" s="199"/>
      <c r="K473" s="199"/>
      <c r="L473" s="199"/>
      <c r="M473" s="199"/>
      <c r="N473" s="199"/>
      <c r="O473" s="199"/>
      <c r="P473" s="199"/>
      <c r="Q473" s="199"/>
      <c r="R473" s="199"/>
      <c r="S473" s="199"/>
      <c r="T473" s="199"/>
      <c r="U473" s="199"/>
      <c r="V473" s="199"/>
      <c r="W473" s="199"/>
      <c r="X473" s="233"/>
      <c r="Y473" s="184" t="s">
        <v>12</v>
      </c>
      <c r="Z473" s="185"/>
      <c r="AA473" s="186"/>
      <c r="AB473" s="187"/>
      <c r="AC473" s="187"/>
      <c r="AD473" s="187"/>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1">$AY$471</f>
        <v>0</v>
      </c>
    </row>
    <row r="474" spans="1:51" ht="23.25" hidden="1" customHeight="1" x14ac:dyDescent="0.15">
      <c r="A474" s="993"/>
      <c r="B474" s="253"/>
      <c r="C474" s="252"/>
      <c r="D474" s="253"/>
      <c r="E474" s="204"/>
      <c r="F474" s="205"/>
      <c r="G474" s="234"/>
      <c r="H474" s="235"/>
      <c r="I474" s="235"/>
      <c r="J474" s="235"/>
      <c r="K474" s="235"/>
      <c r="L474" s="235"/>
      <c r="M474" s="235"/>
      <c r="N474" s="235"/>
      <c r="O474" s="235"/>
      <c r="P474" s="235"/>
      <c r="Q474" s="235"/>
      <c r="R474" s="235"/>
      <c r="S474" s="235"/>
      <c r="T474" s="235"/>
      <c r="U474" s="235"/>
      <c r="V474" s="235"/>
      <c r="W474" s="235"/>
      <c r="X474" s="236"/>
      <c r="Y474" s="216" t="s">
        <v>54</v>
      </c>
      <c r="Z474" s="161"/>
      <c r="AA474" s="162"/>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1"/>
        <v>0</v>
      </c>
    </row>
    <row r="475" spans="1:51" ht="23.25" hidden="1" customHeight="1" x14ac:dyDescent="0.15">
      <c r="A475" s="993"/>
      <c r="B475" s="253"/>
      <c r="C475" s="252"/>
      <c r="D475" s="253"/>
      <c r="E475" s="204"/>
      <c r="F475" s="205"/>
      <c r="G475" s="237"/>
      <c r="H475" s="202"/>
      <c r="I475" s="202"/>
      <c r="J475" s="202"/>
      <c r="K475" s="202"/>
      <c r="L475" s="202"/>
      <c r="M475" s="202"/>
      <c r="N475" s="202"/>
      <c r="O475" s="202"/>
      <c r="P475" s="202"/>
      <c r="Q475" s="202"/>
      <c r="R475" s="202"/>
      <c r="S475" s="202"/>
      <c r="T475" s="202"/>
      <c r="U475" s="202"/>
      <c r="V475" s="202"/>
      <c r="W475" s="202"/>
      <c r="X475" s="238"/>
      <c r="Y475" s="216" t="s">
        <v>13</v>
      </c>
      <c r="Z475" s="161"/>
      <c r="AA475" s="162"/>
      <c r="AB475" s="217" t="s">
        <v>14</v>
      </c>
      <c r="AC475" s="217"/>
      <c r="AD475" s="217"/>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1"/>
        <v>0</v>
      </c>
    </row>
    <row r="476" spans="1:51" ht="18.75" hidden="1" customHeight="1" x14ac:dyDescent="0.15">
      <c r="A476" s="993"/>
      <c r="B476" s="253"/>
      <c r="C476" s="252"/>
      <c r="D476" s="253"/>
      <c r="E476" s="204" t="s">
        <v>242</v>
      </c>
      <c r="F476" s="205"/>
      <c r="G476" s="206" t="s">
        <v>239</v>
      </c>
      <c r="H476" s="176"/>
      <c r="I476" s="176"/>
      <c r="J476" s="176"/>
      <c r="K476" s="176"/>
      <c r="L476" s="176"/>
      <c r="M476" s="176"/>
      <c r="N476" s="176"/>
      <c r="O476" s="176"/>
      <c r="P476" s="176"/>
      <c r="Q476" s="176"/>
      <c r="R476" s="176"/>
      <c r="S476" s="176"/>
      <c r="T476" s="176"/>
      <c r="U476" s="176"/>
      <c r="V476" s="176"/>
      <c r="W476" s="176"/>
      <c r="X476" s="177"/>
      <c r="Y476" s="208"/>
      <c r="Z476" s="209"/>
      <c r="AA476" s="210"/>
      <c r="AB476" s="173" t="s">
        <v>11</v>
      </c>
      <c r="AC476" s="176"/>
      <c r="AD476" s="177"/>
      <c r="AE476" s="211" t="s">
        <v>240</v>
      </c>
      <c r="AF476" s="212"/>
      <c r="AG476" s="212"/>
      <c r="AH476" s="213"/>
      <c r="AI476" s="172" t="s">
        <v>540</v>
      </c>
      <c r="AJ476" s="172"/>
      <c r="AK476" s="172"/>
      <c r="AL476" s="173"/>
      <c r="AM476" s="172" t="s">
        <v>541</v>
      </c>
      <c r="AN476" s="172"/>
      <c r="AO476" s="172"/>
      <c r="AP476" s="173"/>
      <c r="AQ476" s="173" t="s">
        <v>232</v>
      </c>
      <c r="AR476" s="176"/>
      <c r="AS476" s="176"/>
      <c r="AT476" s="177"/>
      <c r="AU476" s="178" t="s">
        <v>134</v>
      </c>
      <c r="AV476" s="178"/>
      <c r="AW476" s="178"/>
      <c r="AX476" s="179"/>
      <c r="AY476">
        <f>COUNTA($G$478)</f>
        <v>0</v>
      </c>
    </row>
    <row r="477" spans="1:51" ht="18.75" hidden="1" customHeight="1" x14ac:dyDescent="0.15">
      <c r="A477" s="993"/>
      <c r="B477" s="253"/>
      <c r="C477" s="252"/>
      <c r="D477" s="253"/>
      <c r="E477" s="204"/>
      <c r="F477" s="205"/>
      <c r="G477" s="207"/>
      <c r="H477" s="181"/>
      <c r="I477" s="181"/>
      <c r="J477" s="181"/>
      <c r="K477" s="181"/>
      <c r="L477" s="181"/>
      <c r="M477" s="181"/>
      <c r="N477" s="181"/>
      <c r="O477" s="181"/>
      <c r="P477" s="181"/>
      <c r="Q477" s="181"/>
      <c r="R477" s="181"/>
      <c r="S477" s="181"/>
      <c r="T477" s="181"/>
      <c r="U477" s="181"/>
      <c r="V477" s="181"/>
      <c r="W477" s="181"/>
      <c r="X477" s="182"/>
      <c r="Y477" s="208"/>
      <c r="Z477" s="209"/>
      <c r="AA477" s="210"/>
      <c r="AB477" s="175"/>
      <c r="AC477" s="181"/>
      <c r="AD477" s="182"/>
      <c r="AE477" s="180"/>
      <c r="AF477" s="180"/>
      <c r="AG477" s="181" t="s">
        <v>233</v>
      </c>
      <c r="AH477" s="182"/>
      <c r="AI477" s="174"/>
      <c r="AJ477" s="174"/>
      <c r="AK477" s="174"/>
      <c r="AL477" s="175"/>
      <c r="AM477" s="174"/>
      <c r="AN477" s="174"/>
      <c r="AO477" s="174"/>
      <c r="AP477" s="175"/>
      <c r="AQ477" s="231"/>
      <c r="AR477" s="180"/>
      <c r="AS477" s="181" t="s">
        <v>233</v>
      </c>
      <c r="AT477" s="182"/>
      <c r="AU477" s="180"/>
      <c r="AV477" s="180"/>
      <c r="AW477" s="181" t="s">
        <v>179</v>
      </c>
      <c r="AX477" s="188"/>
      <c r="AY477">
        <f>$AY$476</f>
        <v>0</v>
      </c>
    </row>
    <row r="478" spans="1:51" ht="23.25" hidden="1" customHeight="1" x14ac:dyDescent="0.15">
      <c r="A478" s="993"/>
      <c r="B478" s="253"/>
      <c r="C478" s="252"/>
      <c r="D478" s="253"/>
      <c r="E478" s="204"/>
      <c r="F478" s="205"/>
      <c r="G478" s="232"/>
      <c r="H478" s="199"/>
      <c r="I478" s="199"/>
      <c r="J478" s="199"/>
      <c r="K478" s="199"/>
      <c r="L478" s="199"/>
      <c r="M478" s="199"/>
      <c r="N478" s="199"/>
      <c r="O478" s="199"/>
      <c r="P478" s="199"/>
      <c r="Q478" s="199"/>
      <c r="R478" s="199"/>
      <c r="S478" s="199"/>
      <c r="T478" s="199"/>
      <c r="U478" s="199"/>
      <c r="V478" s="199"/>
      <c r="W478" s="199"/>
      <c r="X478" s="233"/>
      <c r="Y478" s="184" t="s">
        <v>12</v>
      </c>
      <c r="Z478" s="185"/>
      <c r="AA478" s="186"/>
      <c r="AB478" s="187"/>
      <c r="AC478" s="187"/>
      <c r="AD478" s="187"/>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2">$AY$476</f>
        <v>0</v>
      </c>
    </row>
    <row r="479" spans="1:51" ht="23.25" hidden="1" customHeight="1" x14ac:dyDescent="0.15">
      <c r="A479" s="993"/>
      <c r="B479" s="253"/>
      <c r="C479" s="252"/>
      <c r="D479" s="253"/>
      <c r="E479" s="204"/>
      <c r="F479" s="205"/>
      <c r="G479" s="234"/>
      <c r="H479" s="235"/>
      <c r="I479" s="235"/>
      <c r="J479" s="235"/>
      <c r="K479" s="235"/>
      <c r="L479" s="235"/>
      <c r="M479" s="235"/>
      <c r="N479" s="235"/>
      <c r="O479" s="235"/>
      <c r="P479" s="235"/>
      <c r="Q479" s="235"/>
      <c r="R479" s="235"/>
      <c r="S479" s="235"/>
      <c r="T479" s="235"/>
      <c r="U479" s="235"/>
      <c r="V479" s="235"/>
      <c r="W479" s="235"/>
      <c r="X479" s="236"/>
      <c r="Y479" s="216" t="s">
        <v>54</v>
      </c>
      <c r="Z479" s="161"/>
      <c r="AA479" s="162"/>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2"/>
        <v>0</v>
      </c>
    </row>
    <row r="480" spans="1:51" ht="23.25" hidden="1" customHeight="1" x14ac:dyDescent="0.15">
      <c r="A480" s="993"/>
      <c r="B480" s="253"/>
      <c r="C480" s="252"/>
      <c r="D480" s="253"/>
      <c r="E480" s="204"/>
      <c r="F480" s="205"/>
      <c r="G480" s="237"/>
      <c r="H480" s="202"/>
      <c r="I480" s="202"/>
      <c r="J480" s="202"/>
      <c r="K480" s="202"/>
      <c r="L480" s="202"/>
      <c r="M480" s="202"/>
      <c r="N480" s="202"/>
      <c r="O480" s="202"/>
      <c r="P480" s="202"/>
      <c r="Q480" s="202"/>
      <c r="R480" s="202"/>
      <c r="S480" s="202"/>
      <c r="T480" s="202"/>
      <c r="U480" s="202"/>
      <c r="V480" s="202"/>
      <c r="W480" s="202"/>
      <c r="X480" s="238"/>
      <c r="Y480" s="216" t="s">
        <v>13</v>
      </c>
      <c r="Z480" s="161"/>
      <c r="AA480" s="162"/>
      <c r="AB480" s="217" t="s">
        <v>14</v>
      </c>
      <c r="AC480" s="217"/>
      <c r="AD480" s="217"/>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2"/>
        <v>0</v>
      </c>
    </row>
    <row r="481" spans="1:51" ht="23.85" customHeight="1" x14ac:dyDescent="0.15">
      <c r="A481" s="993"/>
      <c r="B481" s="253"/>
      <c r="C481" s="252"/>
      <c r="D481" s="253"/>
      <c r="E481" s="195" t="s">
        <v>404</v>
      </c>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7"/>
      <c r="AY481">
        <f>COUNTA($E$482)</f>
        <v>1</v>
      </c>
    </row>
    <row r="482" spans="1:51" ht="24.75" customHeight="1" x14ac:dyDescent="0.15">
      <c r="A482" s="993"/>
      <c r="B482" s="253"/>
      <c r="C482" s="252"/>
      <c r="D482" s="253"/>
      <c r="E482" s="198" t="s">
        <v>403</v>
      </c>
      <c r="F482" s="199"/>
      <c r="G482" s="199"/>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200"/>
      <c r="AY482">
        <f>$AY$481</f>
        <v>1</v>
      </c>
    </row>
    <row r="483" spans="1:51" ht="24.75" customHeight="1" thickBot="1" x14ac:dyDescent="0.2">
      <c r="A483" s="993"/>
      <c r="B483" s="253"/>
      <c r="C483" s="252"/>
      <c r="D483" s="253"/>
      <c r="E483" s="201"/>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3"/>
      <c r="AY483">
        <f>$AY$482</f>
        <v>1</v>
      </c>
    </row>
    <row r="484" spans="1:51" ht="34.5" hidden="1" customHeight="1" x14ac:dyDescent="0.15">
      <c r="A484" s="993"/>
      <c r="B484" s="253"/>
      <c r="C484" s="252"/>
      <c r="D484" s="253"/>
      <c r="E484" s="239" t="s">
        <v>399</v>
      </c>
      <c r="F484" s="240"/>
      <c r="G484" s="241" t="s">
        <v>252</v>
      </c>
      <c r="H484" s="196"/>
      <c r="I484" s="196"/>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204" t="s">
        <v>241</v>
      </c>
      <c r="F485" s="205"/>
      <c r="G485" s="206" t="s">
        <v>238</v>
      </c>
      <c r="H485" s="176"/>
      <c r="I485" s="176"/>
      <c r="J485" s="176"/>
      <c r="K485" s="176"/>
      <c r="L485" s="176"/>
      <c r="M485" s="176"/>
      <c r="N485" s="176"/>
      <c r="O485" s="176"/>
      <c r="P485" s="176"/>
      <c r="Q485" s="176"/>
      <c r="R485" s="176"/>
      <c r="S485" s="176"/>
      <c r="T485" s="176"/>
      <c r="U485" s="176"/>
      <c r="V485" s="176"/>
      <c r="W485" s="176"/>
      <c r="X485" s="177"/>
      <c r="Y485" s="208"/>
      <c r="Z485" s="209"/>
      <c r="AA485" s="210"/>
      <c r="AB485" s="173" t="s">
        <v>11</v>
      </c>
      <c r="AC485" s="176"/>
      <c r="AD485" s="177"/>
      <c r="AE485" s="211" t="s">
        <v>240</v>
      </c>
      <c r="AF485" s="212"/>
      <c r="AG485" s="212"/>
      <c r="AH485" s="213"/>
      <c r="AI485" s="172" t="s">
        <v>540</v>
      </c>
      <c r="AJ485" s="172"/>
      <c r="AK485" s="172"/>
      <c r="AL485" s="173"/>
      <c r="AM485" s="172" t="s">
        <v>541</v>
      </c>
      <c r="AN485" s="172"/>
      <c r="AO485" s="172"/>
      <c r="AP485" s="173"/>
      <c r="AQ485" s="173" t="s">
        <v>232</v>
      </c>
      <c r="AR485" s="176"/>
      <c r="AS485" s="176"/>
      <c r="AT485" s="177"/>
      <c r="AU485" s="178" t="s">
        <v>134</v>
      </c>
      <c r="AV485" s="178"/>
      <c r="AW485" s="178"/>
      <c r="AX485" s="179"/>
      <c r="AY485">
        <f>COUNTA($G$487)</f>
        <v>0</v>
      </c>
    </row>
    <row r="486" spans="1:51" ht="18.75" hidden="1" customHeight="1" x14ac:dyDescent="0.15">
      <c r="A486" s="993"/>
      <c r="B486" s="253"/>
      <c r="C486" s="252"/>
      <c r="D486" s="253"/>
      <c r="E486" s="204"/>
      <c r="F486" s="205"/>
      <c r="G486" s="207"/>
      <c r="H486" s="181"/>
      <c r="I486" s="181"/>
      <c r="J486" s="181"/>
      <c r="K486" s="181"/>
      <c r="L486" s="181"/>
      <c r="M486" s="181"/>
      <c r="N486" s="181"/>
      <c r="O486" s="181"/>
      <c r="P486" s="181"/>
      <c r="Q486" s="181"/>
      <c r="R486" s="181"/>
      <c r="S486" s="181"/>
      <c r="T486" s="181"/>
      <c r="U486" s="181"/>
      <c r="V486" s="181"/>
      <c r="W486" s="181"/>
      <c r="X486" s="182"/>
      <c r="Y486" s="208"/>
      <c r="Z486" s="209"/>
      <c r="AA486" s="210"/>
      <c r="AB486" s="175"/>
      <c r="AC486" s="181"/>
      <c r="AD486" s="182"/>
      <c r="AE486" s="180"/>
      <c r="AF486" s="180"/>
      <c r="AG486" s="181" t="s">
        <v>233</v>
      </c>
      <c r="AH486" s="182"/>
      <c r="AI486" s="174"/>
      <c r="AJ486" s="174"/>
      <c r="AK486" s="174"/>
      <c r="AL486" s="175"/>
      <c r="AM486" s="174"/>
      <c r="AN486" s="174"/>
      <c r="AO486" s="174"/>
      <c r="AP486" s="175"/>
      <c r="AQ486" s="231"/>
      <c r="AR486" s="180"/>
      <c r="AS486" s="181" t="s">
        <v>233</v>
      </c>
      <c r="AT486" s="182"/>
      <c r="AU486" s="180"/>
      <c r="AV486" s="180"/>
      <c r="AW486" s="181" t="s">
        <v>179</v>
      </c>
      <c r="AX486" s="188"/>
      <c r="AY486">
        <f>$AY$485</f>
        <v>0</v>
      </c>
    </row>
    <row r="487" spans="1:51" ht="23.25" hidden="1" customHeight="1" x14ac:dyDescent="0.15">
      <c r="A487" s="993"/>
      <c r="B487" s="253"/>
      <c r="C487" s="252"/>
      <c r="D487" s="253"/>
      <c r="E487" s="204"/>
      <c r="F487" s="205"/>
      <c r="G487" s="232"/>
      <c r="H487" s="199"/>
      <c r="I487" s="199"/>
      <c r="J487" s="199"/>
      <c r="K487" s="199"/>
      <c r="L487" s="199"/>
      <c r="M487" s="199"/>
      <c r="N487" s="199"/>
      <c r="O487" s="199"/>
      <c r="P487" s="199"/>
      <c r="Q487" s="199"/>
      <c r="R487" s="199"/>
      <c r="S487" s="199"/>
      <c r="T487" s="199"/>
      <c r="U487" s="199"/>
      <c r="V487" s="199"/>
      <c r="W487" s="199"/>
      <c r="X487" s="233"/>
      <c r="Y487" s="184" t="s">
        <v>12</v>
      </c>
      <c r="Z487" s="185"/>
      <c r="AA487" s="186"/>
      <c r="AB487" s="187"/>
      <c r="AC487" s="187"/>
      <c r="AD487" s="187"/>
      <c r="AE487" s="166"/>
      <c r="AF487" s="167"/>
      <c r="AG487" s="167"/>
      <c r="AH487" s="167"/>
      <c r="AI487" s="166"/>
      <c r="AJ487" s="167"/>
      <c r="AK487" s="167"/>
      <c r="AL487" s="167"/>
      <c r="AM487" s="166"/>
      <c r="AN487" s="167"/>
      <c r="AO487" s="167"/>
      <c r="AP487" s="168"/>
      <c r="AQ487" s="166"/>
      <c r="AR487" s="167"/>
      <c r="AS487" s="167"/>
      <c r="AT487" s="168"/>
      <c r="AU487" s="167"/>
      <c r="AV487" s="167"/>
      <c r="AW487" s="167"/>
      <c r="AX487" s="183"/>
      <c r="AY487">
        <f t="shared" ref="AY487:AY489" si="73">$AY$485</f>
        <v>0</v>
      </c>
    </row>
    <row r="488" spans="1:51" ht="23.25" hidden="1" customHeight="1" x14ac:dyDescent="0.15">
      <c r="A488" s="993"/>
      <c r="B488" s="253"/>
      <c r="C488" s="252"/>
      <c r="D488" s="253"/>
      <c r="E488" s="204"/>
      <c r="F488" s="205"/>
      <c r="G488" s="234"/>
      <c r="H488" s="235"/>
      <c r="I488" s="235"/>
      <c r="J488" s="235"/>
      <c r="K488" s="235"/>
      <c r="L488" s="235"/>
      <c r="M488" s="235"/>
      <c r="N488" s="235"/>
      <c r="O488" s="235"/>
      <c r="P488" s="235"/>
      <c r="Q488" s="235"/>
      <c r="R488" s="235"/>
      <c r="S488" s="235"/>
      <c r="T488" s="235"/>
      <c r="U488" s="235"/>
      <c r="V488" s="235"/>
      <c r="W488" s="235"/>
      <c r="X488" s="236"/>
      <c r="Y488" s="216" t="s">
        <v>54</v>
      </c>
      <c r="Z488" s="161"/>
      <c r="AA488" s="162"/>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183"/>
      <c r="AY488">
        <f t="shared" si="73"/>
        <v>0</v>
      </c>
    </row>
    <row r="489" spans="1:51" ht="23.25" hidden="1" customHeight="1" x14ac:dyDescent="0.15">
      <c r="A489" s="993"/>
      <c r="B489" s="253"/>
      <c r="C489" s="252"/>
      <c r="D489" s="253"/>
      <c r="E489" s="204"/>
      <c r="F489" s="205"/>
      <c r="G489" s="237"/>
      <c r="H489" s="202"/>
      <c r="I489" s="202"/>
      <c r="J489" s="202"/>
      <c r="K489" s="202"/>
      <c r="L489" s="202"/>
      <c r="M489" s="202"/>
      <c r="N489" s="202"/>
      <c r="O489" s="202"/>
      <c r="P489" s="202"/>
      <c r="Q489" s="202"/>
      <c r="R489" s="202"/>
      <c r="S489" s="202"/>
      <c r="T489" s="202"/>
      <c r="U489" s="202"/>
      <c r="V489" s="202"/>
      <c r="W489" s="202"/>
      <c r="X489" s="238"/>
      <c r="Y489" s="216" t="s">
        <v>13</v>
      </c>
      <c r="Z489" s="161"/>
      <c r="AA489" s="162"/>
      <c r="AB489" s="217" t="s">
        <v>180</v>
      </c>
      <c r="AC489" s="217"/>
      <c r="AD489" s="217"/>
      <c r="AE489" s="166"/>
      <c r="AF489" s="167"/>
      <c r="AG489" s="167"/>
      <c r="AH489" s="168"/>
      <c r="AI489" s="166"/>
      <c r="AJ489" s="167"/>
      <c r="AK489" s="167"/>
      <c r="AL489" s="167"/>
      <c r="AM489" s="166"/>
      <c r="AN489" s="167"/>
      <c r="AO489" s="167"/>
      <c r="AP489" s="168"/>
      <c r="AQ489" s="166"/>
      <c r="AR489" s="167"/>
      <c r="AS489" s="167"/>
      <c r="AT489" s="168"/>
      <c r="AU489" s="167"/>
      <c r="AV489" s="167"/>
      <c r="AW489" s="167"/>
      <c r="AX489" s="183"/>
      <c r="AY489">
        <f t="shared" si="73"/>
        <v>0</v>
      </c>
    </row>
    <row r="490" spans="1:51" ht="18.75" hidden="1" customHeight="1" x14ac:dyDescent="0.15">
      <c r="A490" s="993"/>
      <c r="B490" s="253"/>
      <c r="C490" s="252"/>
      <c r="D490" s="253"/>
      <c r="E490" s="204" t="s">
        <v>241</v>
      </c>
      <c r="F490" s="205"/>
      <c r="G490" s="206" t="s">
        <v>238</v>
      </c>
      <c r="H490" s="176"/>
      <c r="I490" s="176"/>
      <c r="J490" s="176"/>
      <c r="K490" s="176"/>
      <c r="L490" s="176"/>
      <c r="M490" s="176"/>
      <c r="N490" s="176"/>
      <c r="O490" s="176"/>
      <c r="P490" s="176"/>
      <c r="Q490" s="176"/>
      <c r="R490" s="176"/>
      <c r="S490" s="176"/>
      <c r="T490" s="176"/>
      <c r="U490" s="176"/>
      <c r="V490" s="176"/>
      <c r="W490" s="176"/>
      <c r="X490" s="177"/>
      <c r="Y490" s="208"/>
      <c r="Z490" s="209"/>
      <c r="AA490" s="210"/>
      <c r="AB490" s="173" t="s">
        <v>11</v>
      </c>
      <c r="AC490" s="176"/>
      <c r="AD490" s="177"/>
      <c r="AE490" s="211" t="s">
        <v>240</v>
      </c>
      <c r="AF490" s="212"/>
      <c r="AG490" s="212"/>
      <c r="AH490" s="213"/>
      <c r="AI490" s="172" t="s">
        <v>540</v>
      </c>
      <c r="AJ490" s="172"/>
      <c r="AK490" s="172"/>
      <c r="AL490" s="173"/>
      <c r="AM490" s="172" t="s">
        <v>541</v>
      </c>
      <c r="AN490" s="172"/>
      <c r="AO490" s="172"/>
      <c r="AP490" s="173"/>
      <c r="AQ490" s="173" t="s">
        <v>232</v>
      </c>
      <c r="AR490" s="176"/>
      <c r="AS490" s="176"/>
      <c r="AT490" s="177"/>
      <c r="AU490" s="178" t="s">
        <v>134</v>
      </c>
      <c r="AV490" s="178"/>
      <c r="AW490" s="178"/>
      <c r="AX490" s="179"/>
      <c r="AY490">
        <f>COUNTA($G$492)</f>
        <v>0</v>
      </c>
    </row>
    <row r="491" spans="1:51" ht="18.75" hidden="1" customHeight="1" x14ac:dyDescent="0.15">
      <c r="A491" s="993"/>
      <c r="B491" s="253"/>
      <c r="C491" s="252"/>
      <c r="D491" s="253"/>
      <c r="E491" s="204"/>
      <c r="F491" s="205"/>
      <c r="G491" s="207"/>
      <c r="H491" s="181"/>
      <c r="I491" s="181"/>
      <c r="J491" s="181"/>
      <c r="K491" s="181"/>
      <c r="L491" s="181"/>
      <c r="M491" s="181"/>
      <c r="N491" s="181"/>
      <c r="O491" s="181"/>
      <c r="P491" s="181"/>
      <c r="Q491" s="181"/>
      <c r="R491" s="181"/>
      <c r="S491" s="181"/>
      <c r="T491" s="181"/>
      <c r="U491" s="181"/>
      <c r="V491" s="181"/>
      <c r="W491" s="181"/>
      <c r="X491" s="182"/>
      <c r="Y491" s="208"/>
      <c r="Z491" s="209"/>
      <c r="AA491" s="210"/>
      <c r="AB491" s="175"/>
      <c r="AC491" s="181"/>
      <c r="AD491" s="182"/>
      <c r="AE491" s="180"/>
      <c r="AF491" s="180"/>
      <c r="AG491" s="181" t="s">
        <v>233</v>
      </c>
      <c r="AH491" s="182"/>
      <c r="AI491" s="174"/>
      <c r="AJ491" s="174"/>
      <c r="AK491" s="174"/>
      <c r="AL491" s="175"/>
      <c r="AM491" s="174"/>
      <c r="AN491" s="174"/>
      <c r="AO491" s="174"/>
      <c r="AP491" s="175"/>
      <c r="AQ491" s="231"/>
      <c r="AR491" s="180"/>
      <c r="AS491" s="181" t="s">
        <v>233</v>
      </c>
      <c r="AT491" s="182"/>
      <c r="AU491" s="180"/>
      <c r="AV491" s="180"/>
      <c r="AW491" s="181" t="s">
        <v>179</v>
      </c>
      <c r="AX491" s="188"/>
      <c r="AY491">
        <f>$AY$490</f>
        <v>0</v>
      </c>
    </row>
    <row r="492" spans="1:51" ht="23.25" hidden="1" customHeight="1" x14ac:dyDescent="0.15">
      <c r="A492" s="993"/>
      <c r="B492" s="253"/>
      <c r="C492" s="252"/>
      <c r="D492" s="253"/>
      <c r="E492" s="204"/>
      <c r="F492" s="205"/>
      <c r="G492" s="232"/>
      <c r="H492" s="199"/>
      <c r="I492" s="199"/>
      <c r="J492" s="199"/>
      <c r="K492" s="199"/>
      <c r="L492" s="199"/>
      <c r="M492" s="199"/>
      <c r="N492" s="199"/>
      <c r="O492" s="199"/>
      <c r="P492" s="199"/>
      <c r="Q492" s="199"/>
      <c r="R492" s="199"/>
      <c r="S492" s="199"/>
      <c r="T492" s="199"/>
      <c r="U492" s="199"/>
      <c r="V492" s="199"/>
      <c r="W492" s="199"/>
      <c r="X492" s="233"/>
      <c r="Y492" s="184" t="s">
        <v>12</v>
      </c>
      <c r="Z492" s="185"/>
      <c r="AA492" s="186"/>
      <c r="AB492" s="187"/>
      <c r="AC492" s="187"/>
      <c r="AD492" s="187"/>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4">$AY$490</f>
        <v>0</v>
      </c>
    </row>
    <row r="493" spans="1:51" ht="23.25" hidden="1" customHeight="1" x14ac:dyDescent="0.15">
      <c r="A493" s="993"/>
      <c r="B493" s="253"/>
      <c r="C493" s="252"/>
      <c r="D493" s="253"/>
      <c r="E493" s="204"/>
      <c r="F493" s="205"/>
      <c r="G493" s="234"/>
      <c r="H493" s="235"/>
      <c r="I493" s="235"/>
      <c r="J493" s="235"/>
      <c r="K493" s="235"/>
      <c r="L493" s="235"/>
      <c r="M493" s="235"/>
      <c r="N493" s="235"/>
      <c r="O493" s="235"/>
      <c r="P493" s="235"/>
      <c r="Q493" s="235"/>
      <c r="R493" s="235"/>
      <c r="S493" s="235"/>
      <c r="T493" s="235"/>
      <c r="U493" s="235"/>
      <c r="V493" s="235"/>
      <c r="W493" s="235"/>
      <c r="X493" s="236"/>
      <c r="Y493" s="216" t="s">
        <v>54</v>
      </c>
      <c r="Z493" s="161"/>
      <c r="AA493" s="162"/>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4"/>
        <v>0</v>
      </c>
    </row>
    <row r="494" spans="1:51" ht="23.25" hidden="1" customHeight="1" x14ac:dyDescent="0.15">
      <c r="A494" s="993"/>
      <c r="B494" s="253"/>
      <c r="C494" s="252"/>
      <c r="D494" s="253"/>
      <c r="E494" s="204"/>
      <c r="F494" s="205"/>
      <c r="G494" s="237"/>
      <c r="H494" s="202"/>
      <c r="I494" s="202"/>
      <c r="J494" s="202"/>
      <c r="K494" s="202"/>
      <c r="L494" s="202"/>
      <c r="M494" s="202"/>
      <c r="N494" s="202"/>
      <c r="O494" s="202"/>
      <c r="P494" s="202"/>
      <c r="Q494" s="202"/>
      <c r="R494" s="202"/>
      <c r="S494" s="202"/>
      <c r="T494" s="202"/>
      <c r="U494" s="202"/>
      <c r="V494" s="202"/>
      <c r="W494" s="202"/>
      <c r="X494" s="238"/>
      <c r="Y494" s="216" t="s">
        <v>13</v>
      </c>
      <c r="Z494" s="161"/>
      <c r="AA494" s="162"/>
      <c r="AB494" s="217" t="s">
        <v>180</v>
      </c>
      <c r="AC494" s="217"/>
      <c r="AD494" s="217"/>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4"/>
        <v>0</v>
      </c>
    </row>
    <row r="495" spans="1:51" ht="18.75" hidden="1" customHeight="1" x14ac:dyDescent="0.15">
      <c r="A495" s="993"/>
      <c r="B495" s="253"/>
      <c r="C495" s="252"/>
      <c r="D495" s="253"/>
      <c r="E495" s="204" t="s">
        <v>241</v>
      </c>
      <c r="F495" s="205"/>
      <c r="G495" s="206" t="s">
        <v>238</v>
      </c>
      <c r="H495" s="176"/>
      <c r="I495" s="176"/>
      <c r="J495" s="176"/>
      <c r="K495" s="176"/>
      <c r="L495" s="176"/>
      <c r="M495" s="176"/>
      <c r="N495" s="176"/>
      <c r="O495" s="176"/>
      <c r="P495" s="176"/>
      <c r="Q495" s="176"/>
      <c r="R495" s="176"/>
      <c r="S495" s="176"/>
      <c r="T495" s="176"/>
      <c r="U495" s="176"/>
      <c r="V495" s="176"/>
      <c r="W495" s="176"/>
      <c r="X495" s="177"/>
      <c r="Y495" s="208"/>
      <c r="Z495" s="209"/>
      <c r="AA495" s="210"/>
      <c r="AB495" s="173" t="s">
        <v>11</v>
      </c>
      <c r="AC495" s="176"/>
      <c r="AD495" s="177"/>
      <c r="AE495" s="211" t="s">
        <v>240</v>
      </c>
      <c r="AF495" s="212"/>
      <c r="AG495" s="212"/>
      <c r="AH495" s="213"/>
      <c r="AI495" s="172" t="s">
        <v>540</v>
      </c>
      <c r="AJ495" s="172"/>
      <c r="AK495" s="172"/>
      <c r="AL495" s="173"/>
      <c r="AM495" s="172" t="s">
        <v>541</v>
      </c>
      <c r="AN495" s="172"/>
      <c r="AO495" s="172"/>
      <c r="AP495" s="173"/>
      <c r="AQ495" s="173" t="s">
        <v>232</v>
      </c>
      <c r="AR495" s="176"/>
      <c r="AS495" s="176"/>
      <c r="AT495" s="177"/>
      <c r="AU495" s="178" t="s">
        <v>134</v>
      </c>
      <c r="AV495" s="178"/>
      <c r="AW495" s="178"/>
      <c r="AX495" s="179"/>
      <c r="AY495">
        <f>COUNTA($G$497)</f>
        <v>0</v>
      </c>
    </row>
    <row r="496" spans="1:51" ht="18.75" hidden="1" customHeight="1" x14ac:dyDescent="0.15">
      <c r="A496" s="993"/>
      <c r="B496" s="253"/>
      <c r="C496" s="252"/>
      <c r="D496" s="253"/>
      <c r="E496" s="204"/>
      <c r="F496" s="205"/>
      <c r="G496" s="207"/>
      <c r="H496" s="181"/>
      <c r="I496" s="181"/>
      <c r="J496" s="181"/>
      <c r="K496" s="181"/>
      <c r="L496" s="181"/>
      <c r="M496" s="181"/>
      <c r="N496" s="181"/>
      <c r="O496" s="181"/>
      <c r="P496" s="181"/>
      <c r="Q496" s="181"/>
      <c r="R496" s="181"/>
      <c r="S496" s="181"/>
      <c r="T496" s="181"/>
      <c r="U496" s="181"/>
      <c r="V496" s="181"/>
      <c r="W496" s="181"/>
      <c r="X496" s="182"/>
      <c r="Y496" s="208"/>
      <c r="Z496" s="209"/>
      <c r="AA496" s="210"/>
      <c r="AB496" s="175"/>
      <c r="AC496" s="181"/>
      <c r="AD496" s="182"/>
      <c r="AE496" s="180"/>
      <c r="AF496" s="180"/>
      <c r="AG496" s="181" t="s">
        <v>233</v>
      </c>
      <c r="AH496" s="182"/>
      <c r="AI496" s="174"/>
      <c r="AJ496" s="174"/>
      <c r="AK496" s="174"/>
      <c r="AL496" s="175"/>
      <c r="AM496" s="174"/>
      <c r="AN496" s="174"/>
      <c r="AO496" s="174"/>
      <c r="AP496" s="175"/>
      <c r="AQ496" s="231"/>
      <c r="AR496" s="180"/>
      <c r="AS496" s="181" t="s">
        <v>233</v>
      </c>
      <c r="AT496" s="182"/>
      <c r="AU496" s="180"/>
      <c r="AV496" s="180"/>
      <c r="AW496" s="181" t="s">
        <v>179</v>
      </c>
      <c r="AX496" s="188"/>
      <c r="AY496">
        <f>$AY$495</f>
        <v>0</v>
      </c>
    </row>
    <row r="497" spans="1:51" ht="23.25" hidden="1" customHeight="1" x14ac:dyDescent="0.15">
      <c r="A497" s="993"/>
      <c r="B497" s="253"/>
      <c r="C497" s="252"/>
      <c r="D497" s="253"/>
      <c r="E497" s="204"/>
      <c r="F497" s="205"/>
      <c r="G497" s="232"/>
      <c r="H497" s="199"/>
      <c r="I497" s="199"/>
      <c r="J497" s="199"/>
      <c r="K497" s="199"/>
      <c r="L497" s="199"/>
      <c r="M497" s="199"/>
      <c r="N497" s="199"/>
      <c r="O497" s="199"/>
      <c r="P497" s="199"/>
      <c r="Q497" s="199"/>
      <c r="R497" s="199"/>
      <c r="S497" s="199"/>
      <c r="T497" s="199"/>
      <c r="U497" s="199"/>
      <c r="V497" s="199"/>
      <c r="W497" s="199"/>
      <c r="X497" s="233"/>
      <c r="Y497" s="184" t="s">
        <v>12</v>
      </c>
      <c r="Z497" s="185"/>
      <c r="AA497" s="186"/>
      <c r="AB497" s="187"/>
      <c r="AC497" s="187"/>
      <c r="AD497" s="187"/>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5">$AY$495</f>
        <v>0</v>
      </c>
    </row>
    <row r="498" spans="1:51" ht="23.25" hidden="1" customHeight="1" x14ac:dyDescent="0.15">
      <c r="A498" s="993"/>
      <c r="B498" s="253"/>
      <c r="C498" s="252"/>
      <c r="D498" s="253"/>
      <c r="E498" s="204"/>
      <c r="F498" s="205"/>
      <c r="G498" s="234"/>
      <c r="H498" s="235"/>
      <c r="I498" s="235"/>
      <c r="J498" s="235"/>
      <c r="K498" s="235"/>
      <c r="L498" s="235"/>
      <c r="M498" s="235"/>
      <c r="N498" s="235"/>
      <c r="O498" s="235"/>
      <c r="P498" s="235"/>
      <c r="Q498" s="235"/>
      <c r="R498" s="235"/>
      <c r="S498" s="235"/>
      <c r="T498" s="235"/>
      <c r="U498" s="235"/>
      <c r="V498" s="235"/>
      <c r="W498" s="235"/>
      <c r="X498" s="236"/>
      <c r="Y498" s="216" t="s">
        <v>54</v>
      </c>
      <c r="Z498" s="161"/>
      <c r="AA498" s="162"/>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5"/>
        <v>0</v>
      </c>
    </row>
    <row r="499" spans="1:51" ht="23.25" hidden="1" customHeight="1" x14ac:dyDescent="0.15">
      <c r="A499" s="993"/>
      <c r="B499" s="253"/>
      <c r="C499" s="252"/>
      <c r="D499" s="253"/>
      <c r="E499" s="204"/>
      <c r="F499" s="205"/>
      <c r="G499" s="237"/>
      <c r="H499" s="202"/>
      <c r="I499" s="202"/>
      <c r="J499" s="202"/>
      <c r="K499" s="202"/>
      <c r="L499" s="202"/>
      <c r="M499" s="202"/>
      <c r="N499" s="202"/>
      <c r="O499" s="202"/>
      <c r="P499" s="202"/>
      <c r="Q499" s="202"/>
      <c r="R499" s="202"/>
      <c r="S499" s="202"/>
      <c r="T499" s="202"/>
      <c r="U499" s="202"/>
      <c r="V499" s="202"/>
      <c r="W499" s="202"/>
      <c r="X499" s="238"/>
      <c r="Y499" s="216" t="s">
        <v>13</v>
      </c>
      <c r="Z499" s="161"/>
      <c r="AA499" s="162"/>
      <c r="AB499" s="217" t="s">
        <v>180</v>
      </c>
      <c r="AC499" s="217"/>
      <c r="AD499" s="217"/>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5"/>
        <v>0</v>
      </c>
    </row>
    <row r="500" spans="1:51" ht="18.75" hidden="1" customHeight="1" x14ac:dyDescent="0.15">
      <c r="A500" s="993"/>
      <c r="B500" s="253"/>
      <c r="C500" s="252"/>
      <c r="D500" s="253"/>
      <c r="E500" s="204" t="s">
        <v>241</v>
      </c>
      <c r="F500" s="205"/>
      <c r="G500" s="206" t="s">
        <v>238</v>
      </c>
      <c r="H500" s="176"/>
      <c r="I500" s="176"/>
      <c r="J500" s="176"/>
      <c r="K500" s="176"/>
      <c r="L500" s="176"/>
      <c r="M500" s="176"/>
      <c r="N500" s="176"/>
      <c r="O500" s="176"/>
      <c r="P500" s="176"/>
      <c r="Q500" s="176"/>
      <c r="R500" s="176"/>
      <c r="S500" s="176"/>
      <c r="T500" s="176"/>
      <c r="U500" s="176"/>
      <c r="V500" s="176"/>
      <c r="W500" s="176"/>
      <c r="X500" s="177"/>
      <c r="Y500" s="208"/>
      <c r="Z500" s="209"/>
      <c r="AA500" s="210"/>
      <c r="AB500" s="173" t="s">
        <v>11</v>
      </c>
      <c r="AC500" s="176"/>
      <c r="AD500" s="177"/>
      <c r="AE500" s="211" t="s">
        <v>240</v>
      </c>
      <c r="AF500" s="212"/>
      <c r="AG500" s="212"/>
      <c r="AH500" s="213"/>
      <c r="AI500" s="172" t="s">
        <v>540</v>
      </c>
      <c r="AJ500" s="172"/>
      <c r="AK500" s="172"/>
      <c r="AL500" s="173"/>
      <c r="AM500" s="172" t="s">
        <v>541</v>
      </c>
      <c r="AN500" s="172"/>
      <c r="AO500" s="172"/>
      <c r="AP500" s="173"/>
      <c r="AQ500" s="173" t="s">
        <v>232</v>
      </c>
      <c r="AR500" s="176"/>
      <c r="AS500" s="176"/>
      <c r="AT500" s="177"/>
      <c r="AU500" s="178" t="s">
        <v>134</v>
      </c>
      <c r="AV500" s="178"/>
      <c r="AW500" s="178"/>
      <c r="AX500" s="179"/>
      <c r="AY500">
        <f>COUNTA($G$502)</f>
        <v>0</v>
      </c>
    </row>
    <row r="501" spans="1:51" ht="18.75" hidden="1" customHeight="1" x14ac:dyDescent="0.15">
      <c r="A501" s="993"/>
      <c r="B501" s="253"/>
      <c r="C501" s="252"/>
      <c r="D501" s="253"/>
      <c r="E501" s="204"/>
      <c r="F501" s="205"/>
      <c r="G501" s="207"/>
      <c r="H501" s="181"/>
      <c r="I501" s="181"/>
      <c r="J501" s="181"/>
      <c r="K501" s="181"/>
      <c r="L501" s="181"/>
      <c r="M501" s="181"/>
      <c r="N501" s="181"/>
      <c r="O501" s="181"/>
      <c r="P501" s="181"/>
      <c r="Q501" s="181"/>
      <c r="R501" s="181"/>
      <c r="S501" s="181"/>
      <c r="T501" s="181"/>
      <c r="U501" s="181"/>
      <c r="V501" s="181"/>
      <c r="W501" s="181"/>
      <c r="X501" s="182"/>
      <c r="Y501" s="208"/>
      <c r="Z501" s="209"/>
      <c r="AA501" s="210"/>
      <c r="AB501" s="175"/>
      <c r="AC501" s="181"/>
      <c r="AD501" s="182"/>
      <c r="AE501" s="180"/>
      <c r="AF501" s="180"/>
      <c r="AG501" s="181" t="s">
        <v>233</v>
      </c>
      <c r="AH501" s="182"/>
      <c r="AI501" s="174"/>
      <c r="AJ501" s="174"/>
      <c r="AK501" s="174"/>
      <c r="AL501" s="175"/>
      <c r="AM501" s="174"/>
      <c r="AN501" s="174"/>
      <c r="AO501" s="174"/>
      <c r="AP501" s="175"/>
      <c r="AQ501" s="231"/>
      <c r="AR501" s="180"/>
      <c r="AS501" s="181" t="s">
        <v>233</v>
      </c>
      <c r="AT501" s="182"/>
      <c r="AU501" s="180"/>
      <c r="AV501" s="180"/>
      <c r="AW501" s="181" t="s">
        <v>179</v>
      </c>
      <c r="AX501" s="188"/>
      <c r="AY501">
        <f>$AY$500</f>
        <v>0</v>
      </c>
    </row>
    <row r="502" spans="1:51" ht="23.25" hidden="1" customHeight="1" x14ac:dyDescent="0.15">
      <c r="A502" s="993"/>
      <c r="B502" s="253"/>
      <c r="C502" s="252"/>
      <c r="D502" s="253"/>
      <c r="E502" s="204"/>
      <c r="F502" s="205"/>
      <c r="G502" s="232"/>
      <c r="H502" s="199"/>
      <c r="I502" s="199"/>
      <c r="J502" s="199"/>
      <c r="K502" s="199"/>
      <c r="L502" s="199"/>
      <c r="M502" s="199"/>
      <c r="N502" s="199"/>
      <c r="O502" s="199"/>
      <c r="P502" s="199"/>
      <c r="Q502" s="199"/>
      <c r="R502" s="199"/>
      <c r="S502" s="199"/>
      <c r="T502" s="199"/>
      <c r="U502" s="199"/>
      <c r="V502" s="199"/>
      <c r="W502" s="199"/>
      <c r="X502" s="233"/>
      <c r="Y502" s="184" t="s">
        <v>12</v>
      </c>
      <c r="Z502" s="185"/>
      <c r="AA502" s="186"/>
      <c r="AB502" s="187"/>
      <c r="AC502" s="187"/>
      <c r="AD502" s="187"/>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6">$AY$500</f>
        <v>0</v>
      </c>
    </row>
    <row r="503" spans="1:51" ht="23.25" hidden="1" customHeight="1" x14ac:dyDescent="0.15">
      <c r="A503" s="993"/>
      <c r="B503" s="253"/>
      <c r="C503" s="252"/>
      <c r="D503" s="253"/>
      <c r="E503" s="204"/>
      <c r="F503" s="205"/>
      <c r="G503" s="234"/>
      <c r="H503" s="235"/>
      <c r="I503" s="235"/>
      <c r="J503" s="235"/>
      <c r="K503" s="235"/>
      <c r="L503" s="235"/>
      <c r="M503" s="235"/>
      <c r="N503" s="235"/>
      <c r="O503" s="235"/>
      <c r="P503" s="235"/>
      <c r="Q503" s="235"/>
      <c r="R503" s="235"/>
      <c r="S503" s="235"/>
      <c r="T503" s="235"/>
      <c r="U503" s="235"/>
      <c r="V503" s="235"/>
      <c r="W503" s="235"/>
      <c r="X503" s="236"/>
      <c r="Y503" s="216" t="s">
        <v>54</v>
      </c>
      <c r="Z503" s="161"/>
      <c r="AA503" s="162"/>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6"/>
        <v>0</v>
      </c>
    </row>
    <row r="504" spans="1:51" ht="23.25" hidden="1" customHeight="1" x14ac:dyDescent="0.15">
      <c r="A504" s="993"/>
      <c r="B504" s="253"/>
      <c r="C504" s="252"/>
      <c r="D504" s="253"/>
      <c r="E504" s="204"/>
      <c r="F504" s="205"/>
      <c r="G504" s="237"/>
      <c r="H504" s="202"/>
      <c r="I504" s="202"/>
      <c r="J504" s="202"/>
      <c r="K504" s="202"/>
      <c r="L504" s="202"/>
      <c r="M504" s="202"/>
      <c r="N504" s="202"/>
      <c r="O504" s="202"/>
      <c r="P504" s="202"/>
      <c r="Q504" s="202"/>
      <c r="R504" s="202"/>
      <c r="S504" s="202"/>
      <c r="T504" s="202"/>
      <c r="U504" s="202"/>
      <c r="V504" s="202"/>
      <c r="W504" s="202"/>
      <c r="X504" s="238"/>
      <c r="Y504" s="216" t="s">
        <v>13</v>
      </c>
      <c r="Z504" s="161"/>
      <c r="AA504" s="162"/>
      <c r="AB504" s="217" t="s">
        <v>180</v>
      </c>
      <c r="AC504" s="217"/>
      <c r="AD504" s="217"/>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6"/>
        <v>0</v>
      </c>
    </row>
    <row r="505" spans="1:51" ht="18.75" hidden="1" customHeight="1" x14ac:dyDescent="0.15">
      <c r="A505" s="993"/>
      <c r="B505" s="253"/>
      <c r="C505" s="252"/>
      <c r="D505" s="253"/>
      <c r="E505" s="204" t="s">
        <v>241</v>
      </c>
      <c r="F505" s="205"/>
      <c r="G505" s="206" t="s">
        <v>238</v>
      </c>
      <c r="H505" s="176"/>
      <c r="I505" s="176"/>
      <c r="J505" s="176"/>
      <c r="K505" s="176"/>
      <c r="L505" s="176"/>
      <c r="M505" s="176"/>
      <c r="N505" s="176"/>
      <c r="O505" s="176"/>
      <c r="P505" s="176"/>
      <c r="Q505" s="176"/>
      <c r="R505" s="176"/>
      <c r="S505" s="176"/>
      <c r="T505" s="176"/>
      <c r="U505" s="176"/>
      <c r="V505" s="176"/>
      <c r="W505" s="176"/>
      <c r="X505" s="177"/>
      <c r="Y505" s="208"/>
      <c r="Z505" s="209"/>
      <c r="AA505" s="210"/>
      <c r="AB505" s="173" t="s">
        <v>11</v>
      </c>
      <c r="AC505" s="176"/>
      <c r="AD505" s="177"/>
      <c r="AE505" s="211" t="s">
        <v>240</v>
      </c>
      <c r="AF505" s="212"/>
      <c r="AG505" s="212"/>
      <c r="AH505" s="213"/>
      <c r="AI505" s="172" t="s">
        <v>540</v>
      </c>
      <c r="AJ505" s="172"/>
      <c r="AK505" s="172"/>
      <c r="AL505" s="173"/>
      <c r="AM505" s="172" t="s">
        <v>541</v>
      </c>
      <c r="AN505" s="172"/>
      <c r="AO505" s="172"/>
      <c r="AP505" s="173"/>
      <c r="AQ505" s="173" t="s">
        <v>232</v>
      </c>
      <c r="AR505" s="176"/>
      <c r="AS505" s="176"/>
      <c r="AT505" s="177"/>
      <c r="AU505" s="178" t="s">
        <v>134</v>
      </c>
      <c r="AV505" s="178"/>
      <c r="AW505" s="178"/>
      <c r="AX505" s="179"/>
      <c r="AY505">
        <f>COUNTA($G$507)</f>
        <v>0</v>
      </c>
    </row>
    <row r="506" spans="1:51" ht="18.75" hidden="1" customHeight="1" x14ac:dyDescent="0.15">
      <c r="A506" s="993"/>
      <c r="B506" s="253"/>
      <c r="C506" s="252"/>
      <c r="D506" s="253"/>
      <c r="E506" s="204"/>
      <c r="F506" s="205"/>
      <c r="G506" s="207"/>
      <c r="H506" s="181"/>
      <c r="I506" s="181"/>
      <c r="J506" s="181"/>
      <c r="K506" s="181"/>
      <c r="L506" s="181"/>
      <c r="M506" s="181"/>
      <c r="N506" s="181"/>
      <c r="O506" s="181"/>
      <c r="P506" s="181"/>
      <c r="Q506" s="181"/>
      <c r="R506" s="181"/>
      <c r="S506" s="181"/>
      <c r="T506" s="181"/>
      <c r="U506" s="181"/>
      <c r="V506" s="181"/>
      <c r="W506" s="181"/>
      <c r="X506" s="182"/>
      <c r="Y506" s="208"/>
      <c r="Z506" s="209"/>
      <c r="AA506" s="210"/>
      <c r="AB506" s="175"/>
      <c r="AC506" s="181"/>
      <c r="AD506" s="182"/>
      <c r="AE506" s="180"/>
      <c r="AF506" s="180"/>
      <c r="AG506" s="181" t="s">
        <v>233</v>
      </c>
      <c r="AH506" s="182"/>
      <c r="AI506" s="174"/>
      <c r="AJ506" s="174"/>
      <c r="AK506" s="174"/>
      <c r="AL506" s="175"/>
      <c r="AM506" s="174"/>
      <c r="AN506" s="174"/>
      <c r="AO506" s="174"/>
      <c r="AP506" s="175"/>
      <c r="AQ506" s="231"/>
      <c r="AR506" s="180"/>
      <c r="AS506" s="181" t="s">
        <v>233</v>
      </c>
      <c r="AT506" s="182"/>
      <c r="AU506" s="180"/>
      <c r="AV506" s="180"/>
      <c r="AW506" s="181" t="s">
        <v>179</v>
      </c>
      <c r="AX506" s="188"/>
      <c r="AY506">
        <f>$AY$505</f>
        <v>0</v>
      </c>
    </row>
    <row r="507" spans="1:51" ht="23.25" hidden="1" customHeight="1" x14ac:dyDescent="0.15">
      <c r="A507" s="993"/>
      <c r="B507" s="253"/>
      <c r="C507" s="252"/>
      <c r="D507" s="253"/>
      <c r="E507" s="204"/>
      <c r="F507" s="205"/>
      <c r="G507" s="232"/>
      <c r="H507" s="199"/>
      <c r="I507" s="199"/>
      <c r="J507" s="199"/>
      <c r="K507" s="199"/>
      <c r="L507" s="199"/>
      <c r="M507" s="199"/>
      <c r="N507" s="199"/>
      <c r="O507" s="199"/>
      <c r="P507" s="199"/>
      <c r="Q507" s="199"/>
      <c r="R507" s="199"/>
      <c r="S507" s="199"/>
      <c r="T507" s="199"/>
      <c r="U507" s="199"/>
      <c r="V507" s="199"/>
      <c r="W507" s="199"/>
      <c r="X507" s="233"/>
      <c r="Y507" s="184" t="s">
        <v>12</v>
      </c>
      <c r="Z507" s="185"/>
      <c r="AA507" s="186"/>
      <c r="AB507" s="187"/>
      <c r="AC507" s="187"/>
      <c r="AD507" s="187"/>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7">$AY$505</f>
        <v>0</v>
      </c>
    </row>
    <row r="508" spans="1:51" ht="23.25" hidden="1" customHeight="1" x14ac:dyDescent="0.15">
      <c r="A508" s="993"/>
      <c r="B508" s="253"/>
      <c r="C508" s="252"/>
      <c r="D508" s="253"/>
      <c r="E508" s="204"/>
      <c r="F508" s="205"/>
      <c r="G508" s="234"/>
      <c r="H508" s="235"/>
      <c r="I508" s="235"/>
      <c r="J508" s="235"/>
      <c r="K508" s="235"/>
      <c r="L508" s="235"/>
      <c r="M508" s="235"/>
      <c r="N508" s="235"/>
      <c r="O508" s="235"/>
      <c r="P508" s="235"/>
      <c r="Q508" s="235"/>
      <c r="R508" s="235"/>
      <c r="S508" s="235"/>
      <c r="T508" s="235"/>
      <c r="U508" s="235"/>
      <c r="V508" s="235"/>
      <c r="W508" s="235"/>
      <c r="X508" s="236"/>
      <c r="Y508" s="216" t="s">
        <v>54</v>
      </c>
      <c r="Z508" s="161"/>
      <c r="AA508" s="162"/>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7"/>
        <v>0</v>
      </c>
    </row>
    <row r="509" spans="1:51" ht="23.25" hidden="1" customHeight="1" x14ac:dyDescent="0.15">
      <c r="A509" s="993"/>
      <c r="B509" s="253"/>
      <c r="C509" s="252"/>
      <c r="D509" s="253"/>
      <c r="E509" s="204"/>
      <c r="F509" s="205"/>
      <c r="G509" s="237"/>
      <c r="H509" s="202"/>
      <c r="I509" s="202"/>
      <c r="J509" s="202"/>
      <c r="K509" s="202"/>
      <c r="L509" s="202"/>
      <c r="M509" s="202"/>
      <c r="N509" s="202"/>
      <c r="O509" s="202"/>
      <c r="P509" s="202"/>
      <c r="Q509" s="202"/>
      <c r="R509" s="202"/>
      <c r="S509" s="202"/>
      <c r="T509" s="202"/>
      <c r="U509" s="202"/>
      <c r="V509" s="202"/>
      <c r="W509" s="202"/>
      <c r="X509" s="238"/>
      <c r="Y509" s="216" t="s">
        <v>13</v>
      </c>
      <c r="Z509" s="161"/>
      <c r="AA509" s="162"/>
      <c r="AB509" s="217" t="s">
        <v>180</v>
      </c>
      <c r="AC509" s="217"/>
      <c r="AD509" s="217"/>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7"/>
        <v>0</v>
      </c>
    </row>
    <row r="510" spans="1:51" ht="18.75" hidden="1" customHeight="1" x14ac:dyDescent="0.15">
      <c r="A510" s="993"/>
      <c r="B510" s="253"/>
      <c r="C510" s="252"/>
      <c r="D510" s="253"/>
      <c r="E510" s="204" t="s">
        <v>242</v>
      </c>
      <c r="F510" s="205"/>
      <c r="G510" s="206" t="s">
        <v>239</v>
      </c>
      <c r="H510" s="176"/>
      <c r="I510" s="176"/>
      <c r="J510" s="176"/>
      <c r="K510" s="176"/>
      <c r="L510" s="176"/>
      <c r="M510" s="176"/>
      <c r="N510" s="176"/>
      <c r="O510" s="176"/>
      <c r="P510" s="176"/>
      <c r="Q510" s="176"/>
      <c r="R510" s="176"/>
      <c r="S510" s="176"/>
      <c r="T510" s="176"/>
      <c r="U510" s="176"/>
      <c r="V510" s="176"/>
      <c r="W510" s="176"/>
      <c r="X510" s="177"/>
      <c r="Y510" s="208"/>
      <c r="Z510" s="209"/>
      <c r="AA510" s="210"/>
      <c r="AB510" s="173" t="s">
        <v>11</v>
      </c>
      <c r="AC510" s="176"/>
      <c r="AD510" s="177"/>
      <c r="AE510" s="211" t="s">
        <v>240</v>
      </c>
      <c r="AF510" s="212"/>
      <c r="AG510" s="212"/>
      <c r="AH510" s="213"/>
      <c r="AI510" s="172" t="s">
        <v>540</v>
      </c>
      <c r="AJ510" s="172"/>
      <c r="AK510" s="172"/>
      <c r="AL510" s="173"/>
      <c r="AM510" s="172" t="s">
        <v>541</v>
      </c>
      <c r="AN510" s="172"/>
      <c r="AO510" s="172"/>
      <c r="AP510" s="173"/>
      <c r="AQ510" s="173" t="s">
        <v>232</v>
      </c>
      <c r="AR510" s="176"/>
      <c r="AS510" s="176"/>
      <c r="AT510" s="177"/>
      <c r="AU510" s="178" t="s">
        <v>134</v>
      </c>
      <c r="AV510" s="178"/>
      <c r="AW510" s="178"/>
      <c r="AX510" s="179"/>
      <c r="AY510">
        <f>COUNTA($G$512)</f>
        <v>0</v>
      </c>
    </row>
    <row r="511" spans="1:51" ht="18.75" hidden="1" customHeight="1" x14ac:dyDescent="0.15">
      <c r="A511" s="993"/>
      <c r="B511" s="253"/>
      <c r="C511" s="252"/>
      <c r="D511" s="253"/>
      <c r="E511" s="204"/>
      <c r="F511" s="205"/>
      <c r="G511" s="207"/>
      <c r="H511" s="181"/>
      <c r="I511" s="181"/>
      <c r="J511" s="181"/>
      <c r="K511" s="181"/>
      <c r="L511" s="181"/>
      <c r="M511" s="181"/>
      <c r="N511" s="181"/>
      <c r="O511" s="181"/>
      <c r="P511" s="181"/>
      <c r="Q511" s="181"/>
      <c r="R511" s="181"/>
      <c r="S511" s="181"/>
      <c r="T511" s="181"/>
      <c r="U511" s="181"/>
      <c r="V511" s="181"/>
      <c r="W511" s="181"/>
      <c r="X511" s="182"/>
      <c r="Y511" s="208"/>
      <c r="Z511" s="209"/>
      <c r="AA511" s="210"/>
      <c r="AB511" s="175"/>
      <c r="AC511" s="181"/>
      <c r="AD511" s="182"/>
      <c r="AE511" s="180"/>
      <c r="AF511" s="180"/>
      <c r="AG511" s="181" t="s">
        <v>233</v>
      </c>
      <c r="AH511" s="182"/>
      <c r="AI511" s="174"/>
      <c r="AJ511" s="174"/>
      <c r="AK511" s="174"/>
      <c r="AL511" s="175"/>
      <c r="AM511" s="174"/>
      <c r="AN511" s="174"/>
      <c r="AO511" s="174"/>
      <c r="AP511" s="175"/>
      <c r="AQ511" s="231"/>
      <c r="AR511" s="180"/>
      <c r="AS511" s="181" t="s">
        <v>233</v>
      </c>
      <c r="AT511" s="182"/>
      <c r="AU511" s="180"/>
      <c r="AV511" s="180"/>
      <c r="AW511" s="181" t="s">
        <v>179</v>
      </c>
      <c r="AX511" s="188"/>
      <c r="AY511">
        <f>$AY$510</f>
        <v>0</v>
      </c>
    </row>
    <row r="512" spans="1:51" ht="23.25" hidden="1" customHeight="1" x14ac:dyDescent="0.15">
      <c r="A512" s="993"/>
      <c r="B512" s="253"/>
      <c r="C512" s="252"/>
      <c r="D512" s="253"/>
      <c r="E512" s="204"/>
      <c r="F512" s="205"/>
      <c r="G512" s="232"/>
      <c r="H512" s="199"/>
      <c r="I512" s="199"/>
      <c r="J512" s="199"/>
      <c r="K512" s="199"/>
      <c r="L512" s="199"/>
      <c r="M512" s="199"/>
      <c r="N512" s="199"/>
      <c r="O512" s="199"/>
      <c r="P512" s="199"/>
      <c r="Q512" s="199"/>
      <c r="R512" s="199"/>
      <c r="S512" s="199"/>
      <c r="T512" s="199"/>
      <c r="U512" s="199"/>
      <c r="V512" s="199"/>
      <c r="W512" s="199"/>
      <c r="X512" s="233"/>
      <c r="Y512" s="184" t="s">
        <v>12</v>
      </c>
      <c r="Z512" s="185"/>
      <c r="AA512" s="186"/>
      <c r="AB512" s="187"/>
      <c r="AC512" s="187"/>
      <c r="AD512" s="187"/>
      <c r="AE512" s="166"/>
      <c r="AF512" s="167"/>
      <c r="AG512" s="167"/>
      <c r="AH512" s="167"/>
      <c r="AI512" s="166"/>
      <c r="AJ512" s="167"/>
      <c r="AK512" s="167"/>
      <c r="AL512" s="167"/>
      <c r="AM512" s="166"/>
      <c r="AN512" s="167"/>
      <c r="AO512" s="167"/>
      <c r="AP512" s="168"/>
      <c r="AQ512" s="166"/>
      <c r="AR512" s="167"/>
      <c r="AS512" s="167"/>
      <c r="AT512" s="168"/>
      <c r="AU512" s="167"/>
      <c r="AV512" s="167"/>
      <c r="AW512" s="167"/>
      <c r="AX512" s="183"/>
      <c r="AY512">
        <f t="shared" ref="AY512:AY514" si="78">$AY$510</f>
        <v>0</v>
      </c>
    </row>
    <row r="513" spans="1:51" ht="23.25" hidden="1" customHeight="1" x14ac:dyDescent="0.15">
      <c r="A513" s="993"/>
      <c r="B513" s="253"/>
      <c r="C513" s="252"/>
      <c r="D513" s="253"/>
      <c r="E513" s="204"/>
      <c r="F513" s="205"/>
      <c r="G513" s="234"/>
      <c r="H513" s="235"/>
      <c r="I513" s="235"/>
      <c r="J513" s="235"/>
      <c r="K513" s="235"/>
      <c r="L513" s="235"/>
      <c r="M513" s="235"/>
      <c r="N513" s="235"/>
      <c r="O513" s="235"/>
      <c r="P513" s="235"/>
      <c r="Q513" s="235"/>
      <c r="R513" s="235"/>
      <c r="S513" s="235"/>
      <c r="T513" s="235"/>
      <c r="U513" s="235"/>
      <c r="V513" s="235"/>
      <c r="W513" s="235"/>
      <c r="X513" s="236"/>
      <c r="Y513" s="216" t="s">
        <v>54</v>
      </c>
      <c r="Z513" s="161"/>
      <c r="AA513" s="162"/>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183"/>
      <c r="AY513">
        <f t="shared" si="78"/>
        <v>0</v>
      </c>
    </row>
    <row r="514" spans="1:51" ht="23.25" hidden="1" customHeight="1" x14ac:dyDescent="0.15">
      <c r="A514" s="993"/>
      <c r="B514" s="253"/>
      <c r="C514" s="252"/>
      <c r="D514" s="253"/>
      <c r="E514" s="204"/>
      <c r="F514" s="205"/>
      <c r="G514" s="237"/>
      <c r="H514" s="202"/>
      <c r="I514" s="202"/>
      <c r="J514" s="202"/>
      <c r="K514" s="202"/>
      <c r="L514" s="202"/>
      <c r="M514" s="202"/>
      <c r="N514" s="202"/>
      <c r="O514" s="202"/>
      <c r="P514" s="202"/>
      <c r="Q514" s="202"/>
      <c r="R514" s="202"/>
      <c r="S514" s="202"/>
      <c r="T514" s="202"/>
      <c r="U514" s="202"/>
      <c r="V514" s="202"/>
      <c r="W514" s="202"/>
      <c r="X514" s="238"/>
      <c r="Y514" s="216" t="s">
        <v>13</v>
      </c>
      <c r="Z514" s="161"/>
      <c r="AA514" s="162"/>
      <c r="AB514" s="217" t="s">
        <v>14</v>
      </c>
      <c r="AC514" s="217"/>
      <c r="AD514" s="217"/>
      <c r="AE514" s="166"/>
      <c r="AF514" s="167"/>
      <c r="AG514" s="167"/>
      <c r="AH514" s="168"/>
      <c r="AI514" s="166"/>
      <c r="AJ514" s="167"/>
      <c r="AK514" s="167"/>
      <c r="AL514" s="167"/>
      <c r="AM514" s="166"/>
      <c r="AN514" s="167"/>
      <c r="AO514" s="167"/>
      <c r="AP514" s="168"/>
      <c r="AQ514" s="166"/>
      <c r="AR514" s="167"/>
      <c r="AS514" s="167"/>
      <c r="AT514" s="168"/>
      <c r="AU514" s="167"/>
      <c r="AV514" s="167"/>
      <c r="AW514" s="167"/>
      <c r="AX514" s="183"/>
      <c r="AY514">
        <f t="shared" si="78"/>
        <v>0</v>
      </c>
    </row>
    <row r="515" spans="1:51" ht="18.75" hidden="1" customHeight="1" x14ac:dyDescent="0.15">
      <c r="A515" s="993"/>
      <c r="B515" s="253"/>
      <c r="C515" s="252"/>
      <c r="D515" s="253"/>
      <c r="E515" s="204" t="s">
        <v>242</v>
      </c>
      <c r="F515" s="205"/>
      <c r="G515" s="206" t="s">
        <v>239</v>
      </c>
      <c r="H515" s="176"/>
      <c r="I515" s="176"/>
      <c r="J515" s="176"/>
      <c r="K515" s="176"/>
      <c r="L515" s="176"/>
      <c r="M515" s="176"/>
      <c r="N515" s="176"/>
      <c r="O515" s="176"/>
      <c r="P515" s="176"/>
      <c r="Q515" s="176"/>
      <c r="R515" s="176"/>
      <c r="S515" s="176"/>
      <c r="T515" s="176"/>
      <c r="U515" s="176"/>
      <c r="V515" s="176"/>
      <c r="W515" s="176"/>
      <c r="X515" s="177"/>
      <c r="Y515" s="208"/>
      <c r="Z515" s="209"/>
      <c r="AA515" s="210"/>
      <c r="AB515" s="173" t="s">
        <v>11</v>
      </c>
      <c r="AC515" s="176"/>
      <c r="AD515" s="177"/>
      <c r="AE515" s="211" t="s">
        <v>240</v>
      </c>
      <c r="AF515" s="212"/>
      <c r="AG515" s="212"/>
      <c r="AH515" s="213"/>
      <c r="AI515" s="172" t="s">
        <v>540</v>
      </c>
      <c r="AJ515" s="172"/>
      <c r="AK515" s="172"/>
      <c r="AL515" s="173"/>
      <c r="AM515" s="172" t="s">
        <v>541</v>
      </c>
      <c r="AN515" s="172"/>
      <c r="AO515" s="172"/>
      <c r="AP515" s="173"/>
      <c r="AQ515" s="173" t="s">
        <v>232</v>
      </c>
      <c r="AR515" s="176"/>
      <c r="AS515" s="176"/>
      <c r="AT515" s="177"/>
      <c r="AU515" s="178" t="s">
        <v>134</v>
      </c>
      <c r="AV515" s="178"/>
      <c r="AW515" s="178"/>
      <c r="AX515" s="179"/>
      <c r="AY515">
        <f>COUNTA($G$517)</f>
        <v>0</v>
      </c>
    </row>
    <row r="516" spans="1:51" ht="18.75" hidden="1" customHeight="1" x14ac:dyDescent="0.15">
      <c r="A516" s="993"/>
      <c r="B516" s="253"/>
      <c r="C516" s="252"/>
      <c r="D516" s="253"/>
      <c r="E516" s="204"/>
      <c r="F516" s="205"/>
      <c r="G516" s="207"/>
      <c r="H516" s="181"/>
      <c r="I516" s="181"/>
      <c r="J516" s="181"/>
      <c r="K516" s="181"/>
      <c r="L516" s="181"/>
      <c r="M516" s="181"/>
      <c r="N516" s="181"/>
      <c r="O516" s="181"/>
      <c r="P516" s="181"/>
      <c r="Q516" s="181"/>
      <c r="R516" s="181"/>
      <c r="S516" s="181"/>
      <c r="T516" s="181"/>
      <c r="U516" s="181"/>
      <c r="V516" s="181"/>
      <c r="W516" s="181"/>
      <c r="X516" s="182"/>
      <c r="Y516" s="208"/>
      <c r="Z516" s="209"/>
      <c r="AA516" s="210"/>
      <c r="AB516" s="175"/>
      <c r="AC516" s="181"/>
      <c r="AD516" s="182"/>
      <c r="AE516" s="180"/>
      <c r="AF516" s="180"/>
      <c r="AG516" s="181" t="s">
        <v>233</v>
      </c>
      <c r="AH516" s="182"/>
      <c r="AI516" s="174"/>
      <c r="AJ516" s="174"/>
      <c r="AK516" s="174"/>
      <c r="AL516" s="175"/>
      <c r="AM516" s="174"/>
      <c r="AN516" s="174"/>
      <c r="AO516" s="174"/>
      <c r="AP516" s="175"/>
      <c r="AQ516" s="231"/>
      <c r="AR516" s="180"/>
      <c r="AS516" s="181" t="s">
        <v>233</v>
      </c>
      <c r="AT516" s="182"/>
      <c r="AU516" s="180"/>
      <c r="AV516" s="180"/>
      <c r="AW516" s="181" t="s">
        <v>179</v>
      </c>
      <c r="AX516" s="188"/>
      <c r="AY516">
        <f>$AY$515</f>
        <v>0</v>
      </c>
    </row>
    <row r="517" spans="1:51" ht="23.25" hidden="1" customHeight="1" x14ac:dyDescent="0.15">
      <c r="A517" s="993"/>
      <c r="B517" s="253"/>
      <c r="C517" s="252"/>
      <c r="D517" s="253"/>
      <c r="E517" s="204"/>
      <c r="F517" s="205"/>
      <c r="G517" s="232"/>
      <c r="H517" s="199"/>
      <c r="I517" s="199"/>
      <c r="J517" s="199"/>
      <c r="K517" s="199"/>
      <c r="L517" s="199"/>
      <c r="M517" s="199"/>
      <c r="N517" s="199"/>
      <c r="O517" s="199"/>
      <c r="P517" s="199"/>
      <c r="Q517" s="199"/>
      <c r="R517" s="199"/>
      <c r="S517" s="199"/>
      <c r="T517" s="199"/>
      <c r="U517" s="199"/>
      <c r="V517" s="199"/>
      <c r="W517" s="199"/>
      <c r="X517" s="233"/>
      <c r="Y517" s="184" t="s">
        <v>12</v>
      </c>
      <c r="Z517" s="185"/>
      <c r="AA517" s="186"/>
      <c r="AB517" s="187"/>
      <c r="AC517" s="187"/>
      <c r="AD517" s="187"/>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79">$AY$515</f>
        <v>0</v>
      </c>
    </row>
    <row r="518" spans="1:51" ht="23.25" hidden="1" customHeight="1" x14ac:dyDescent="0.15">
      <c r="A518" s="993"/>
      <c r="B518" s="253"/>
      <c r="C518" s="252"/>
      <c r="D518" s="253"/>
      <c r="E518" s="204"/>
      <c r="F518" s="205"/>
      <c r="G518" s="234"/>
      <c r="H518" s="235"/>
      <c r="I518" s="235"/>
      <c r="J518" s="235"/>
      <c r="K518" s="235"/>
      <c r="L518" s="235"/>
      <c r="M518" s="235"/>
      <c r="N518" s="235"/>
      <c r="O518" s="235"/>
      <c r="P518" s="235"/>
      <c r="Q518" s="235"/>
      <c r="R518" s="235"/>
      <c r="S518" s="235"/>
      <c r="T518" s="235"/>
      <c r="U518" s="235"/>
      <c r="V518" s="235"/>
      <c r="W518" s="235"/>
      <c r="X518" s="236"/>
      <c r="Y518" s="216" t="s">
        <v>54</v>
      </c>
      <c r="Z518" s="161"/>
      <c r="AA518" s="162"/>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79"/>
        <v>0</v>
      </c>
    </row>
    <row r="519" spans="1:51" ht="23.25" hidden="1" customHeight="1" x14ac:dyDescent="0.15">
      <c r="A519" s="993"/>
      <c r="B519" s="253"/>
      <c r="C519" s="252"/>
      <c r="D519" s="253"/>
      <c r="E519" s="204"/>
      <c r="F519" s="205"/>
      <c r="G519" s="237"/>
      <c r="H519" s="202"/>
      <c r="I519" s="202"/>
      <c r="J519" s="202"/>
      <c r="K519" s="202"/>
      <c r="L519" s="202"/>
      <c r="M519" s="202"/>
      <c r="N519" s="202"/>
      <c r="O519" s="202"/>
      <c r="P519" s="202"/>
      <c r="Q519" s="202"/>
      <c r="R519" s="202"/>
      <c r="S519" s="202"/>
      <c r="T519" s="202"/>
      <c r="U519" s="202"/>
      <c r="V519" s="202"/>
      <c r="W519" s="202"/>
      <c r="X519" s="238"/>
      <c r="Y519" s="216" t="s">
        <v>13</v>
      </c>
      <c r="Z519" s="161"/>
      <c r="AA519" s="162"/>
      <c r="AB519" s="217" t="s">
        <v>14</v>
      </c>
      <c r="AC519" s="217"/>
      <c r="AD519" s="217"/>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79"/>
        <v>0</v>
      </c>
    </row>
    <row r="520" spans="1:51" ht="18.75" hidden="1" customHeight="1" x14ac:dyDescent="0.15">
      <c r="A520" s="993"/>
      <c r="B520" s="253"/>
      <c r="C520" s="252"/>
      <c r="D520" s="253"/>
      <c r="E520" s="204" t="s">
        <v>242</v>
      </c>
      <c r="F520" s="205"/>
      <c r="G520" s="206" t="s">
        <v>239</v>
      </c>
      <c r="H520" s="176"/>
      <c r="I520" s="176"/>
      <c r="J520" s="176"/>
      <c r="K520" s="176"/>
      <c r="L520" s="176"/>
      <c r="M520" s="176"/>
      <c r="N520" s="176"/>
      <c r="O520" s="176"/>
      <c r="P520" s="176"/>
      <c r="Q520" s="176"/>
      <c r="R520" s="176"/>
      <c r="S520" s="176"/>
      <c r="T520" s="176"/>
      <c r="U520" s="176"/>
      <c r="V520" s="176"/>
      <c r="W520" s="176"/>
      <c r="X520" s="177"/>
      <c r="Y520" s="208"/>
      <c r="Z520" s="209"/>
      <c r="AA520" s="210"/>
      <c r="AB520" s="173" t="s">
        <v>11</v>
      </c>
      <c r="AC520" s="176"/>
      <c r="AD520" s="177"/>
      <c r="AE520" s="211" t="s">
        <v>240</v>
      </c>
      <c r="AF520" s="212"/>
      <c r="AG520" s="212"/>
      <c r="AH520" s="213"/>
      <c r="AI520" s="172" t="s">
        <v>540</v>
      </c>
      <c r="AJ520" s="172"/>
      <c r="AK520" s="172"/>
      <c r="AL520" s="173"/>
      <c r="AM520" s="172" t="s">
        <v>541</v>
      </c>
      <c r="AN520" s="172"/>
      <c r="AO520" s="172"/>
      <c r="AP520" s="173"/>
      <c r="AQ520" s="173" t="s">
        <v>232</v>
      </c>
      <c r="AR520" s="176"/>
      <c r="AS520" s="176"/>
      <c r="AT520" s="177"/>
      <c r="AU520" s="178" t="s">
        <v>134</v>
      </c>
      <c r="AV520" s="178"/>
      <c r="AW520" s="178"/>
      <c r="AX520" s="179"/>
      <c r="AY520">
        <f>COUNTA($G$522)</f>
        <v>0</v>
      </c>
    </row>
    <row r="521" spans="1:51" ht="18.75" hidden="1" customHeight="1" x14ac:dyDescent="0.15">
      <c r="A521" s="993"/>
      <c r="B521" s="253"/>
      <c r="C521" s="252"/>
      <c r="D521" s="253"/>
      <c r="E521" s="204"/>
      <c r="F521" s="205"/>
      <c r="G521" s="207"/>
      <c r="H521" s="181"/>
      <c r="I521" s="181"/>
      <c r="J521" s="181"/>
      <c r="K521" s="181"/>
      <c r="L521" s="181"/>
      <c r="M521" s="181"/>
      <c r="N521" s="181"/>
      <c r="O521" s="181"/>
      <c r="P521" s="181"/>
      <c r="Q521" s="181"/>
      <c r="R521" s="181"/>
      <c r="S521" s="181"/>
      <c r="T521" s="181"/>
      <c r="U521" s="181"/>
      <c r="V521" s="181"/>
      <c r="W521" s="181"/>
      <c r="X521" s="182"/>
      <c r="Y521" s="208"/>
      <c r="Z521" s="209"/>
      <c r="AA521" s="210"/>
      <c r="AB521" s="175"/>
      <c r="AC521" s="181"/>
      <c r="AD521" s="182"/>
      <c r="AE521" s="180"/>
      <c r="AF521" s="180"/>
      <c r="AG521" s="181" t="s">
        <v>233</v>
      </c>
      <c r="AH521" s="182"/>
      <c r="AI521" s="174"/>
      <c r="AJ521" s="174"/>
      <c r="AK521" s="174"/>
      <c r="AL521" s="175"/>
      <c r="AM521" s="174"/>
      <c r="AN521" s="174"/>
      <c r="AO521" s="174"/>
      <c r="AP521" s="175"/>
      <c r="AQ521" s="231"/>
      <c r="AR521" s="180"/>
      <c r="AS521" s="181" t="s">
        <v>233</v>
      </c>
      <c r="AT521" s="182"/>
      <c r="AU521" s="180"/>
      <c r="AV521" s="180"/>
      <c r="AW521" s="181" t="s">
        <v>179</v>
      </c>
      <c r="AX521" s="188"/>
      <c r="AY521">
        <f>$AY$520</f>
        <v>0</v>
      </c>
    </row>
    <row r="522" spans="1:51" ht="23.25" hidden="1" customHeight="1" x14ac:dyDescent="0.15">
      <c r="A522" s="993"/>
      <c r="B522" s="253"/>
      <c r="C522" s="252"/>
      <c r="D522" s="253"/>
      <c r="E522" s="204"/>
      <c r="F522" s="205"/>
      <c r="G522" s="232"/>
      <c r="H522" s="199"/>
      <c r="I522" s="199"/>
      <c r="J522" s="199"/>
      <c r="K522" s="199"/>
      <c r="L522" s="199"/>
      <c r="M522" s="199"/>
      <c r="N522" s="199"/>
      <c r="O522" s="199"/>
      <c r="P522" s="199"/>
      <c r="Q522" s="199"/>
      <c r="R522" s="199"/>
      <c r="S522" s="199"/>
      <c r="T522" s="199"/>
      <c r="U522" s="199"/>
      <c r="V522" s="199"/>
      <c r="W522" s="199"/>
      <c r="X522" s="233"/>
      <c r="Y522" s="184" t="s">
        <v>12</v>
      </c>
      <c r="Z522" s="185"/>
      <c r="AA522" s="186"/>
      <c r="AB522" s="187"/>
      <c r="AC522" s="187"/>
      <c r="AD522" s="187"/>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0">$AY$520</f>
        <v>0</v>
      </c>
    </row>
    <row r="523" spans="1:51" ht="23.25" hidden="1" customHeight="1" x14ac:dyDescent="0.15">
      <c r="A523" s="993"/>
      <c r="B523" s="253"/>
      <c r="C523" s="252"/>
      <c r="D523" s="253"/>
      <c r="E523" s="204"/>
      <c r="F523" s="205"/>
      <c r="G523" s="234"/>
      <c r="H523" s="235"/>
      <c r="I523" s="235"/>
      <c r="J523" s="235"/>
      <c r="K523" s="235"/>
      <c r="L523" s="235"/>
      <c r="M523" s="235"/>
      <c r="N523" s="235"/>
      <c r="O523" s="235"/>
      <c r="P523" s="235"/>
      <c r="Q523" s="235"/>
      <c r="R523" s="235"/>
      <c r="S523" s="235"/>
      <c r="T523" s="235"/>
      <c r="U523" s="235"/>
      <c r="V523" s="235"/>
      <c r="W523" s="235"/>
      <c r="X523" s="236"/>
      <c r="Y523" s="216" t="s">
        <v>54</v>
      </c>
      <c r="Z523" s="161"/>
      <c r="AA523" s="162"/>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0"/>
        <v>0</v>
      </c>
    </row>
    <row r="524" spans="1:51" ht="23.25" hidden="1" customHeight="1" x14ac:dyDescent="0.15">
      <c r="A524" s="993"/>
      <c r="B524" s="253"/>
      <c r="C524" s="252"/>
      <c r="D524" s="253"/>
      <c r="E524" s="204"/>
      <c r="F524" s="205"/>
      <c r="G524" s="237"/>
      <c r="H524" s="202"/>
      <c r="I524" s="202"/>
      <c r="J524" s="202"/>
      <c r="K524" s="202"/>
      <c r="L524" s="202"/>
      <c r="M524" s="202"/>
      <c r="N524" s="202"/>
      <c r="O524" s="202"/>
      <c r="P524" s="202"/>
      <c r="Q524" s="202"/>
      <c r="R524" s="202"/>
      <c r="S524" s="202"/>
      <c r="T524" s="202"/>
      <c r="U524" s="202"/>
      <c r="V524" s="202"/>
      <c r="W524" s="202"/>
      <c r="X524" s="238"/>
      <c r="Y524" s="216" t="s">
        <v>13</v>
      </c>
      <c r="Z524" s="161"/>
      <c r="AA524" s="162"/>
      <c r="AB524" s="217" t="s">
        <v>14</v>
      </c>
      <c r="AC524" s="217"/>
      <c r="AD524" s="217"/>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0"/>
        <v>0</v>
      </c>
    </row>
    <row r="525" spans="1:51" ht="18.75" hidden="1" customHeight="1" x14ac:dyDescent="0.15">
      <c r="A525" s="993"/>
      <c r="B525" s="253"/>
      <c r="C525" s="252"/>
      <c r="D525" s="253"/>
      <c r="E525" s="204" t="s">
        <v>242</v>
      </c>
      <c r="F525" s="205"/>
      <c r="G525" s="206" t="s">
        <v>239</v>
      </c>
      <c r="H525" s="176"/>
      <c r="I525" s="176"/>
      <c r="J525" s="176"/>
      <c r="K525" s="176"/>
      <c r="L525" s="176"/>
      <c r="M525" s="176"/>
      <c r="N525" s="176"/>
      <c r="O525" s="176"/>
      <c r="P525" s="176"/>
      <c r="Q525" s="176"/>
      <c r="R525" s="176"/>
      <c r="S525" s="176"/>
      <c r="T525" s="176"/>
      <c r="U525" s="176"/>
      <c r="V525" s="176"/>
      <c r="W525" s="176"/>
      <c r="X525" s="177"/>
      <c r="Y525" s="208"/>
      <c r="Z525" s="209"/>
      <c r="AA525" s="210"/>
      <c r="AB525" s="173" t="s">
        <v>11</v>
      </c>
      <c r="AC525" s="176"/>
      <c r="AD525" s="177"/>
      <c r="AE525" s="211" t="s">
        <v>240</v>
      </c>
      <c r="AF525" s="212"/>
      <c r="AG525" s="212"/>
      <c r="AH525" s="213"/>
      <c r="AI525" s="172" t="s">
        <v>540</v>
      </c>
      <c r="AJ525" s="172"/>
      <c r="AK525" s="172"/>
      <c r="AL525" s="173"/>
      <c r="AM525" s="172" t="s">
        <v>541</v>
      </c>
      <c r="AN525" s="172"/>
      <c r="AO525" s="172"/>
      <c r="AP525" s="173"/>
      <c r="AQ525" s="173" t="s">
        <v>232</v>
      </c>
      <c r="AR525" s="176"/>
      <c r="AS525" s="176"/>
      <c r="AT525" s="177"/>
      <c r="AU525" s="178" t="s">
        <v>134</v>
      </c>
      <c r="AV525" s="178"/>
      <c r="AW525" s="178"/>
      <c r="AX525" s="179"/>
      <c r="AY525">
        <f>COUNTA($G$527)</f>
        <v>0</v>
      </c>
    </row>
    <row r="526" spans="1:51" ht="18.75" hidden="1" customHeight="1" x14ac:dyDescent="0.15">
      <c r="A526" s="993"/>
      <c r="B526" s="253"/>
      <c r="C526" s="252"/>
      <c r="D526" s="253"/>
      <c r="E526" s="204"/>
      <c r="F526" s="205"/>
      <c r="G526" s="207"/>
      <c r="H526" s="181"/>
      <c r="I526" s="181"/>
      <c r="J526" s="181"/>
      <c r="K526" s="181"/>
      <c r="L526" s="181"/>
      <c r="M526" s="181"/>
      <c r="N526" s="181"/>
      <c r="O526" s="181"/>
      <c r="P526" s="181"/>
      <c r="Q526" s="181"/>
      <c r="R526" s="181"/>
      <c r="S526" s="181"/>
      <c r="T526" s="181"/>
      <c r="U526" s="181"/>
      <c r="V526" s="181"/>
      <c r="W526" s="181"/>
      <c r="X526" s="182"/>
      <c r="Y526" s="208"/>
      <c r="Z526" s="209"/>
      <c r="AA526" s="210"/>
      <c r="AB526" s="175"/>
      <c r="AC526" s="181"/>
      <c r="AD526" s="182"/>
      <c r="AE526" s="180"/>
      <c r="AF526" s="180"/>
      <c r="AG526" s="181" t="s">
        <v>233</v>
      </c>
      <c r="AH526" s="182"/>
      <c r="AI526" s="174"/>
      <c r="AJ526" s="174"/>
      <c r="AK526" s="174"/>
      <c r="AL526" s="175"/>
      <c r="AM526" s="174"/>
      <c r="AN526" s="174"/>
      <c r="AO526" s="174"/>
      <c r="AP526" s="175"/>
      <c r="AQ526" s="231"/>
      <c r="AR526" s="180"/>
      <c r="AS526" s="181" t="s">
        <v>233</v>
      </c>
      <c r="AT526" s="182"/>
      <c r="AU526" s="180"/>
      <c r="AV526" s="180"/>
      <c r="AW526" s="181" t="s">
        <v>179</v>
      </c>
      <c r="AX526" s="188"/>
      <c r="AY526">
        <f>$AY$525</f>
        <v>0</v>
      </c>
    </row>
    <row r="527" spans="1:51" ht="23.25" hidden="1" customHeight="1" x14ac:dyDescent="0.15">
      <c r="A527" s="993"/>
      <c r="B527" s="253"/>
      <c r="C527" s="252"/>
      <c r="D527" s="253"/>
      <c r="E527" s="204"/>
      <c r="F527" s="205"/>
      <c r="G527" s="232"/>
      <c r="H527" s="199"/>
      <c r="I527" s="199"/>
      <c r="J527" s="199"/>
      <c r="K527" s="199"/>
      <c r="L527" s="199"/>
      <c r="M527" s="199"/>
      <c r="N527" s="199"/>
      <c r="O527" s="199"/>
      <c r="P527" s="199"/>
      <c r="Q527" s="199"/>
      <c r="R527" s="199"/>
      <c r="S527" s="199"/>
      <c r="T527" s="199"/>
      <c r="U527" s="199"/>
      <c r="V527" s="199"/>
      <c r="W527" s="199"/>
      <c r="X527" s="233"/>
      <c r="Y527" s="184" t="s">
        <v>12</v>
      </c>
      <c r="Z527" s="185"/>
      <c r="AA527" s="186"/>
      <c r="AB527" s="187"/>
      <c r="AC527" s="187"/>
      <c r="AD527" s="187"/>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1">$AY$525</f>
        <v>0</v>
      </c>
    </row>
    <row r="528" spans="1:51" ht="23.25" hidden="1" customHeight="1" x14ac:dyDescent="0.15">
      <c r="A528" s="993"/>
      <c r="B528" s="253"/>
      <c r="C528" s="252"/>
      <c r="D528" s="253"/>
      <c r="E528" s="204"/>
      <c r="F528" s="205"/>
      <c r="G528" s="234"/>
      <c r="H528" s="235"/>
      <c r="I528" s="235"/>
      <c r="J528" s="235"/>
      <c r="K528" s="235"/>
      <c r="L528" s="235"/>
      <c r="M528" s="235"/>
      <c r="N528" s="235"/>
      <c r="O528" s="235"/>
      <c r="P528" s="235"/>
      <c r="Q528" s="235"/>
      <c r="R528" s="235"/>
      <c r="S528" s="235"/>
      <c r="T528" s="235"/>
      <c r="U528" s="235"/>
      <c r="V528" s="235"/>
      <c r="W528" s="235"/>
      <c r="X528" s="236"/>
      <c r="Y528" s="216" t="s">
        <v>54</v>
      </c>
      <c r="Z528" s="161"/>
      <c r="AA528" s="162"/>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1"/>
        <v>0</v>
      </c>
    </row>
    <row r="529" spans="1:51" ht="23.25" hidden="1" customHeight="1" x14ac:dyDescent="0.15">
      <c r="A529" s="993"/>
      <c r="B529" s="253"/>
      <c r="C529" s="252"/>
      <c r="D529" s="253"/>
      <c r="E529" s="204"/>
      <c r="F529" s="205"/>
      <c r="G529" s="237"/>
      <c r="H529" s="202"/>
      <c r="I529" s="202"/>
      <c r="J529" s="202"/>
      <c r="K529" s="202"/>
      <c r="L529" s="202"/>
      <c r="M529" s="202"/>
      <c r="N529" s="202"/>
      <c r="O529" s="202"/>
      <c r="P529" s="202"/>
      <c r="Q529" s="202"/>
      <c r="R529" s="202"/>
      <c r="S529" s="202"/>
      <c r="T529" s="202"/>
      <c r="U529" s="202"/>
      <c r="V529" s="202"/>
      <c r="W529" s="202"/>
      <c r="X529" s="238"/>
      <c r="Y529" s="216" t="s">
        <v>13</v>
      </c>
      <c r="Z529" s="161"/>
      <c r="AA529" s="162"/>
      <c r="AB529" s="217" t="s">
        <v>14</v>
      </c>
      <c r="AC529" s="217"/>
      <c r="AD529" s="217"/>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1"/>
        <v>0</v>
      </c>
    </row>
    <row r="530" spans="1:51" ht="18.75" hidden="1" customHeight="1" x14ac:dyDescent="0.15">
      <c r="A530" s="993"/>
      <c r="B530" s="253"/>
      <c r="C530" s="252"/>
      <c r="D530" s="253"/>
      <c r="E530" s="204" t="s">
        <v>242</v>
      </c>
      <c r="F530" s="205"/>
      <c r="G530" s="206" t="s">
        <v>239</v>
      </c>
      <c r="H530" s="176"/>
      <c r="I530" s="176"/>
      <c r="J530" s="176"/>
      <c r="K530" s="176"/>
      <c r="L530" s="176"/>
      <c r="M530" s="176"/>
      <c r="N530" s="176"/>
      <c r="O530" s="176"/>
      <c r="P530" s="176"/>
      <c r="Q530" s="176"/>
      <c r="R530" s="176"/>
      <c r="S530" s="176"/>
      <c r="T530" s="176"/>
      <c r="U530" s="176"/>
      <c r="V530" s="176"/>
      <c r="W530" s="176"/>
      <c r="X530" s="177"/>
      <c r="Y530" s="208"/>
      <c r="Z530" s="209"/>
      <c r="AA530" s="210"/>
      <c r="AB530" s="173" t="s">
        <v>11</v>
      </c>
      <c r="AC530" s="176"/>
      <c r="AD530" s="177"/>
      <c r="AE530" s="211" t="s">
        <v>240</v>
      </c>
      <c r="AF530" s="212"/>
      <c r="AG530" s="212"/>
      <c r="AH530" s="213"/>
      <c r="AI530" s="172" t="s">
        <v>540</v>
      </c>
      <c r="AJ530" s="172"/>
      <c r="AK530" s="172"/>
      <c r="AL530" s="173"/>
      <c r="AM530" s="172" t="s">
        <v>541</v>
      </c>
      <c r="AN530" s="172"/>
      <c r="AO530" s="172"/>
      <c r="AP530" s="173"/>
      <c r="AQ530" s="173" t="s">
        <v>232</v>
      </c>
      <c r="AR530" s="176"/>
      <c r="AS530" s="176"/>
      <c r="AT530" s="177"/>
      <c r="AU530" s="178" t="s">
        <v>134</v>
      </c>
      <c r="AV530" s="178"/>
      <c r="AW530" s="178"/>
      <c r="AX530" s="179"/>
      <c r="AY530">
        <f>COUNTA($G$532)</f>
        <v>0</v>
      </c>
    </row>
    <row r="531" spans="1:51" ht="18.75" hidden="1" customHeight="1" x14ac:dyDescent="0.15">
      <c r="A531" s="993"/>
      <c r="B531" s="253"/>
      <c r="C531" s="252"/>
      <c r="D531" s="253"/>
      <c r="E531" s="204"/>
      <c r="F531" s="205"/>
      <c r="G531" s="207"/>
      <c r="H531" s="181"/>
      <c r="I531" s="181"/>
      <c r="J531" s="181"/>
      <c r="K531" s="181"/>
      <c r="L531" s="181"/>
      <c r="M531" s="181"/>
      <c r="N531" s="181"/>
      <c r="O531" s="181"/>
      <c r="P531" s="181"/>
      <c r="Q531" s="181"/>
      <c r="R531" s="181"/>
      <c r="S531" s="181"/>
      <c r="T531" s="181"/>
      <c r="U531" s="181"/>
      <c r="V531" s="181"/>
      <c r="W531" s="181"/>
      <c r="X531" s="182"/>
      <c r="Y531" s="208"/>
      <c r="Z531" s="209"/>
      <c r="AA531" s="210"/>
      <c r="AB531" s="175"/>
      <c r="AC531" s="181"/>
      <c r="AD531" s="182"/>
      <c r="AE531" s="180"/>
      <c r="AF531" s="180"/>
      <c r="AG531" s="181" t="s">
        <v>233</v>
      </c>
      <c r="AH531" s="182"/>
      <c r="AI531" s="174"/>
      <c r="AJ531" s="174"/>
      <c r="AK531" s="174"/>
      <c r="AL531" s="175"/>
      <c r="AM531" s="174"/>
      <c r="AN531" s="174"/>
      <c r="AO531" s="174"/>
      <c r="AP531" s="175"/>
      <c r="AQ531" s="231"/>
      <c r="AR531" s="180"/>
      <c r="AS531" s="181" t="s">
        <v>233</v>
      </c>
      <c r="AT531" s="182"/>
      <c r="AU531" s="180"/>
      <c r="AV531" s="180"/>
      <c r="AW531" s="181" t="s">
        <v>179</v>
      </c>
      <c r="AX531" s="188"/>
      <c r="AY531">
        <f>$AY$530</f>
        <v>0</v>
      </c>
    </row>
    <row r="532" spans="1:51" ht="23.25" hidden="1" customHeight="1" x14ac:dyDescent="0.15">
      <c r="A532" s="993"/>
      <c r="B532" s="253"/>
      <c r="C532" s="252"/>
      <c r="D532" s="253"/>
      <c r="E532" s="204"/>
      <c r="F532" s="205"/>
      <c r="G532" s="232"/>
      <c r="H532" s="199"/>
      <c r="I532" s="199"/>
      <c r="J532" s="199"/>
      <c r="K532" s="199"/>
      <c r="L532" s="199"/>
      <c r="M532" s="199"/>
      <c r="N532" s="199"/>
      <c r="O532" s="199"/>
      <c r="P532" s="199"/>
      <c r="Q532" s="199"/>
      <c r="R532" s="199"/>
      <c r="S532" s="199"/>
      <c r="T532" s="199"/>
      <c r="U532" s="199"/>
      <c r="V532" s="199"/>
      <c r="W532" s="199"/>
      <c r="X532" s="233"/>
      <c r="Y532" s="184" t="s">
        <v>12</v>
      </c>
      <c r="Z532" s="185"/>
      <c r="AA532" s="186"/>
      <c r="AB532" s="187"/>
      <c r="AC532" s="187"/>
      <c r="AD532" s="187"/>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2">$AY$530</f>
        <v>0</v>
      </c>
    </row>
    <row r="533" spans="1:51" ht="23.25" hidden="1" customHeight="1" x14ac:dyDescent="0.15">
      <c r="A533" s="993"/>
      <c r="B533" s="253"/>
      <c r="C533" s="252"/>
      <c r="D533" s="253"/>
      <c r="E533" s="204"/>
      <c r="F533" s="205"/>
      <c r="G533" s="234"/>
      <c r="H533" s="235"/>
      <c r="I533" s="235"/>
      <c r="J533" s="235"/>
      <c r="K533" s="235"/>
      <c r="L533" s="235"/>
      <c r="M533" s="235"/>
      <c r="N533" s="235"/>
      <c r="O533" s="235"/>
      <c r="P533" s="235"/>
      <c r="Q533" s="235"/>
      <c r="R533" s="235"/>
      <c r="S533" s="235"/>
      <c r="T533" s="235"/>
      <c r="U533" s="235"/>
      <c r="V533" s="235"/>
      <c r="W533" s="235"/>
      <c r="X533" s="236"/>
      <c r="Y533" s="216" t="s">
        <v>54</v>
      </c>
      <c r="Z533" s="161"/>
      <c r="AA533" s="162"/>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2"/>
        <v>0</v>
      </c>
    </row>
    <row r="534" spans="1:51" ht="23.25" hidden="1" customHeight="1" x14ac:dyDescent="0.15">
      <c r="A534" s="993"/>
      <c r="B534" s="253"/>
      <c r="C534" s="252"/>
      <c r="D534" s="253"/>
      <c r="E534" s="204"/>
      <c r="F534" s="205"/>
      <c r="G534" s="237"/>
      <c r="H534" s="202"/>
      <c r="I534" s="202"/>
      <c r="J534" s="202"/>
      <c r="K534" s="202"/>
      <c r="L534" s="202"/>
      <c r="M534" s="202"/>
      <c r="N534" s="202"/>
      <c r="O534" s="202"/>
      <c r="P534" s="202"/>
      <c r="Q534" s="202"/>
      <c r="R534" s="202"/>
      <c r="S534" s="202"/>
      <c r="T534" s="202"/>
      <c r="U534" s="202"/>
      <c r="V534" s="202"/>
      <c r="W534" s="202"/>
      <c r="X534" s="238"/>
      <c r="Y534" s="216" t="s">
        <v>13</v>
      </c>
      <c r="Z534" s="161"/>
      <c r="AA534" s="162"/>
      <c r="AB534" s="217" t="s">
        <v>14</v>
      </c>
      <c r="AC534" s="217"/>
      <c r="AD534" s="217"/>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2"/>
        <v>0</v>
      </c>
    </row>
    <row r="535" spans="1:51" ht="23.85" hidden="1" customHeight="1" x14ac:dyDescent="0.15">
      <c r="A535" s="993"/>
      <c r="B535" s="253"/>
      <c r="C535" s="252"/>
      <c r="D535" s="253"/>
      <c r="E535" s="195" t="s">
        <v>405</v>
      </c>
      <c r="F535" s="196"/>
      <c r="G535" s="196"/>
      <c r="H535" s="196"/>
      <c r="I535" s="196"/>
      <c r="J535" s="196"/>
      <c r="K535" s="196"/>
      <c r="L535" s="196"/>
      <c r="M535" s="196"/>
      <c r="N535" s="196"/>
      <c r="O535" s="196"/>
      <c r="P535" s="196"/>
      <c r="Q535" s="196"/>
      <c r="R535" s="196"/>
      <c r="S535" s="196"/>
      <c r="T535" s="196"/>
      <c r="U535" s="196"/>
      <c r="V535" s="196"/>
      <c r="W535" s="196"/>
      <c r="X535" s="196"/>
      <c r="Y535" s="196"/>
      <c r="Z535" s="196"/>
      <c r="AA535" s="196"/>
      <c r="AB535" s="196"/>
      <c r="AC535" s="196"/>
      <c r="AD535" s="196"/>
      <c r="AE535" s="196"/>
      <c r="AF535" s="196"/>
      <c r="AG535" s="196"/>
      <c r="AH535" s="196"/>
      <c r="AI535" s="196"/>
      <c r="AJ535" s="196"/>
      <c r="AK535" s="196"/>
      <c r="AL535" s="196"/>
      <c r="AM535" s="196"/>
      <c r="AN535" s="196"/>
      <c r="AO535" s="196"/>
      <c r="AP535" s="196"/>
      <c r="AQ535" s="196"/>
      <c r="AR535" s="196"/>
      <c r="AS535" s="196"/>
      <c r="AT535" s="196"/>
      <c r="AU535" s="196"/>
      <c r="AV535" s="196"/>
      <c r="AW535" s="196"/>
      <c r="AX535" s="197"/>
      <c r="AY535">
        <f>COUNTA($E$536)</f>
        <v>0</v>
      </c>
    </row>
    <row r="536" spans="1:51" ht="24.75" hidden="1" customHeight="1" x14ac:dyDescent="0.15">
      <c r="A536" s="993"/>
      <c r="B536" s="253"/>
      <c r="C536" s="252"/>
      <c r="D536" s="253"/>
      <c r="E536" s="198"/>
      <c r="F536" s="199"/>
      <c r="G536" s="199"/>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200"/>
      <c r="AY536">
        <f>$AY$535</f>
        <v>0</v>
      </c>
    </row>
    <row r="537" spans="1:51" ht="24.75" hidden="1" customHeight="1" x14ac:dyDescent="0.15">
      <c r="A537" s="993"/>
      <c r="B537" s="253"/>
      <c r="C537" s="252"/>
      <c r="D537" s="253"/>
      <c r="E537" s="201"/>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c r="AS537" s="202"/>
      <c r="AT537" s="202"/>
      <c r="AU537" s="202"/>
      <c r="AV537" s="202"/>
      <c r="AW537" s="202"/>
      <c r="AX537" s="203"/>
      <c r="AY537">
        <f>$AY$535</f>
        <v>0</v>
      </c>
    </row>
    <row r="538" spans="1:51" ht="34.5" hidden="1" customHeight="1" x14ac:dyDescent="0.15">
      <c r="A538" s="993"/>
      <c r="B538" s="253"/>
      <c r="C538" s="252"/>
      <c r="D538" s="253"/>
      <c r="E538" s="239" t="s">
        <v>400</v>
      </c>
      <c r="F538" s="240"/>
      <c r="G538" s="241" t="s">
        <v>252</v>
      </c>
      <c r="H538" s="196"/>
      <c r="I538" s="196"/>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204" t="s">
        <v>241</v>
      </c>
      <c r="F539" s="205"/>
      <c r="G539" s="206" t="s">
        <v>238</v>
      </c>
      <c r="H539" s="176"/>
      <c r="I539" s="176"/>
      <c r="J539" s="176"/>
      <c r="K539" s="176"/>
      <c r="L539" s="176"/>
      <c r="M539" s="176"/>
      <c r="N539" s="176"/>
      <c r="O539" s="176"/>
      <c r="P539" s="176"/>
      <c r="Q539" s="176"/>
      <c r="R539" s="176"/>
      <c r="S539" s="176"/>
      <c r="T539" s="176"/>
      <c r="U539" s="176"/>
      <c r="V539" s="176"/>
      <c r="W539" s="176"/>
      <c r="X539" s="177"/>
      <c r="Y539" s="208"/>
      <c r="Z539" s="209"/>
      <c r="AA539" s="210"/>
      <c r="AB539" s="173" t="s">
        <v>11</v>
      </c>
      <c r="AC539" s="176"/>
      <c r="AD539" s="177"/>
      <c r="AE539" s="211" t="s">
        <v>240</v>
      </c>
      <c r="AF539" s="212"/>
      <c r="AG539" s="212"/>
      <c r="AH539" s="213"/>
      <c r="AI539" s="172" t="s">
        <v>540</v>
      </c>
      <c r="AJ539" s="172"/>
      <c r="AK539" s="172"/>
      <c r="AL539" s="173"/>
      <c r="AM539" s="172" t="s">
        <v>541</v>
      </c>
      <c r="AN539" s="172"/>
      <c r="AO539" s="172"/>
      <c r="AP539" s="173"/>
      <c r="AQ539" s="173" t="s">
        <v>232</v>
      </c>
      <c r="AR539" s="176"/>
      <c r="AS539" s="176"/>
      <c r="AT539" s="177"/>
      <c r="AU539" s="178" t="s">
        <v>134</v>
      </c>
      <c r="AV539" s="178"/>
      <c r="AW539" s="178"/>
      <c r="AX539" s="179"/>
      <c r="AY539">
        <f>COUNTA($G$541)</f>
        <v>0</v>
      </c>
    </row>
    <row r="540" spans="1:51" ht="18.75" hidden="1" customHeight="1" x14ac:dyDescent="0.15">
      <c r="A540" s="993"/>
      <c r="B540" s="253"/>
      <c r="C540" s="252"/>
      <c r="D540" s="253"/>
      <c r="E540" s="204"/>
      <c r="F540" s="205"/>
      <c r="G540" s="207"/>
      <c r="H540" s="181"/>
      <c r="I540" s="181"/>
      <c r="J540" s="181"/>
      <c r="K540" s="181"/>
      <c r="L540" s="181"/>
      <c r="M540" s="181"/>
      <c r="N540" s="181"/>
      <c r="O540" s="181"/>
      <c r="P540" s="181"/>
      <c r="Q540" s="181"/>
      <c r="R540" s="181"/>
      <c r="S540" s="181"/>
      <c r="T540" s="181"/>
      <c r="U540" s="181"/>
      <c r="V540" s="181"/>
      <c r="W540" s="181"/>
      <c r="X540" s="182"/>
      <c r="Y540" s="208"/>
      <c r="Z540" s="209"/>
      <c r="AA540" s="210"/>
      <c r="AB540" s="175"/>
      <c r="AC540" s="181"/>
      <c r="AD540" s="182"/>
      <c r="AE540" s="180"/>
      <c r="AF540" s="180"/>
      <c r="AG540" s="181" t="s">
        <v>233</v>
      </c>
      <c r="AH540" s="182"/>
      <c r="AI540" s="174"/>
      <c r="AJ540" s="174"/>
      <c r="AK540" s="174"/>
      <c r="AL540" s="175"/>
      <c r="AM540" s="174"/>
      <c r="AN540" s="174"/>
      <c r="AO540" s="174"/>
      <c r="AP540" s="175"/>
      <c r="AQ540" s="231"/>
      <c r="AR540" s="180"/>
      <c r="AS540" s="181" t="s">
        <v>233</v>
      </c>
      <c r="AT540" s="182"/>
      <c r="AU540" s="180"/>
      <c r="AV540" s="180"/>
      <c r="AW540" s="181" t="s">
        <v>179</v>
      </c>
      <c r="AX540" s="188"/>
      <c r="AY540">
        <f>$AY$539</f>
        <v>0</v>
      </c>
    </row>
    <row r="541" spans="1:51" ht="23.25" hidden="1" customHeight="1" x14ac:dyDescent="0.15">
      <c r="A541" s="993"/>
      <c r="B541" s="253"/>
      <c r="C541" s="252"/>
      <c r="D541" s="253"/>
      <c r="E541" s="204"/>
      <c r="F541" s="205"/>
      <c r="G541" s="232"/>
      <c r="H541" s="199"/>
      <c r="I541" s="199"/>
      <c r="J541" s="199"/>
      <c r="K541" s="199"/>
      <c r="L541" s="199"/>
      <c r="M541" s="199"/>
      <c r="N541" s="199"/>
      <c r="O541" s="199"/>
      <c r="P541" s="199"/>
      <c r="Q541" s="199"/>
      <c r="R541" s="199"/>
      <c r="S541" s="199"/>
      <c r="T541" s="199"/>
      <c r="U541" s="199"/>
      <c r="V541" s="199"/>
      <c r="W541" s="199"/>
      <c r="X541" s="233"/>
      <c r="Y541" s="184" t="s">
        <v>12</v>
      </c>
      <c r="Z541" s="185"/>
      <c r="AA541" s="186"/>
      <c r="AB541" s="187"/>
      <c r="AC541" s="187"/>
      <c r="AD541" s="187"/>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3">$AY$539</f>
        <v>0</v>
      </c>
    </row>
    <row r="542" spans="1:51" ht="23.25" hidden="1" customHeight="1" x14ac:dyDescent="0.15">
      <c r="A542" s="993"/>
      <c r="B542" s="253"/>
      <c r="C542" s="252"/>
      <c r="D542" s="253"/>
      <c r="E542" s="204"/>
      <c r="F542" s="205"/>
      <c r="G542" s="234"/>
      <c r="H542" s="235"/>
      <c r="I542" s="235"/>
      <c r="J542" s="235"/>
      <c r="K542" s="235"/>
      <c r="L542" s="235"/>
      <c r="M542" s="235"/>
      <c r="N542" s="235"/>
      <c r="O542" s="235"/>
      <c r="P542" s="235"/>
      <c r="Q542" s="235"/>
      <c r="R542" s="235"/>
      <c r="S542" s="235"/>
      <c r="T542" s="235"/>
      <c r="U542" s="235"/>
      <c r="V542" s="235"/>
      <c r="W542" s="235"/>
      <c r="X542" s="236"/>
      <c r="Y542" s="216" t="s">
        <v>54</v>
      </c>
      <c r="Z542" s="161"/>
      <c r="AA542" s="162"/>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3"/>
        <v>0</v>
      </c>
    </row>
    <row r="543" spans="1:51" ht="23.25" hidden="1" customHeight="1" x14ac:dyDescent="0.15">
      <c r="A543" s="993"/>
      <c r="B543" s="253"/>
      <c r="C543" s="252"/>
      <c r="D543" s="253"/>
      <c r="E543" s="204"/>
      <c r="F543" s="205"/>
      <c r="G543" s="237"/>
      <c r="H543" s="202"/>
      <c r="I543" s="202"/>
      <c r="J543" s="202"/>
      <c r="K543" s="202"/>
      <c r="L543" s="202"/>
      <c r="M543" s="202"/>
      <c r="N543" s="202"/>
      <c r="O543" s="202"/>
      <c r="P543" s="202"/>
      <c r="Q543" s="202"/>
      <c r="R543" s="202"/>
      <c r="S543" s="202"/>
      <c r="T543" s="202"/>
      <c r="U543" s="202"/>
      <c r="V543" s="202"/>
      <c r="W543" s="202"/>
      <c r="X543" s="238"/>
      <c r="Y543" s="216" t="s">
        <v>13</v>
      </c>
      <c r="Z543" s="161"/>
      <c r="AA543" s="162"/>
      <c r="AB543" s="217" t="s">
        <v>180</v>
      </c>
      <c r="AC543" s="217"/>
      <c r="AD543" s="217"/>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3"/>
        <v>0</v>
      </c>
    </row>
    <row r="544" spans="1:51" ht="18.75" hidden="1" customHeight="1" x14ac:dyDescent="0.15">
      <c r="A544" s="993"/>
      <c r="B544" s="253"/>
      <c r="C544" s="252"/>
      <c r="D544" s="253"/>
      <c r="E544" s="204" t="s">
        <v>241</v>
      </c>
      <c r="F544" s="205"/>
      <c r="G544" s="206" t="s">
        <v>238</v>
      </c>
      <c r="H544" s="176"/>
      <c r="I544" s="176"/>
      <c r="J544" s="176"/>
      <c r="K544" s="176"/>
      <c r="L544" s="176"/>
      <c r="M544" s="176"/>
      <c r="N544" s="176"/>
      <c r="O544" s="176"/>
      <c r="P544" s="176"/>
      <c r="Q544" s="176"/>
      <c r="R544" s="176"/>
      <c r="S544" s="176"/>
      <c r="T544" s="176"/>
      <c r="U544" s="176"/>
      <c r="V544" s="176"/>
      <c r="W544" s="176"/>
      <c r="X544" s="177"/>
      <c r="Y544" s="208"/>
      <c r="Z544" s="209"/>
      <c r="AA544" s="210"/>
      <c r="AB544" s="173" t="s">
        <v>11</v>
      </c>
      <c r="AC544" s="176"/>
      <c r="AD544" s="177"/>
      <c r="AE544" s="211" t="s">
        <v>240</v>
      </c>
      <c r="AF544" s="212"/>
      <c r="AG544" s="212"/>
      <c r="AH544" s="213"/>
      <c r="AI544" s="172" t="s">
        <v>540</v>
      </c>
      <c r="AJ544" s="172"/>
      <c r="AK544" s="172"/>
      <c r="AL544" s="173"/>
      <c r="AM544" s="172" t="s">
        <v>541</v>
      </c>
      <c r="AN544" s="172"/>
      <c r="AO544" s="172"/>
      <c r="AP544" s="173"/>
      <c r="AQ544" s="173" t="s">
        <v>232</v>
      </c>
      <c r="AR544" s="176"/>
      <c r="AS544" s="176"/>
      <c r="AT544" s="177"/>
      <c r="AU544" s="178" t="s">
        <v>134</v>
      </c>
      <c r="AV544" s="178"/>
      <c r="AW544" s="178"/>
      <c r="AX544" s="179"/>
      <c r="AY544">
        <f>COUNTA($G$546)</f>
        <v>0</v>
      </c>
    </row>
    <row r="545" spans="1:51" ht="18.75" hidden="1" customHeight="1" x14ac:dyDescent="0.15">
      <c r="A545" s="993"/>
      <c r="B545" s="253"/>
      <c r="C545" s="252"/>
      <c r="D545" s="253"/>
      <c r="E545" s="204"/>
      <c r="F545" s="205"/>
      <c r="G545" s="207"/>
      <c r="H545" s="181"/>
      <c r="I545" s="181"/>
      <c r="J545" s="181"/>
      <c r="K545" s="181"/>
      <c r="L545" s="181"/>
      <c r="M545" s="181"/>
      <c r="N545" s="181"/>
      <c r="O545" s="181"/>
      <c r="P545" s="181"/>
      <c r="Q545" s="181"/>
      <c r="R545" s="181"/>
      <c r="S545" s="181"/>
      <c r="T545" s="181"/>
      <c r="U545" s="181"/>
      <c r="V545" s="181"/>
      <c r="W545" s="181"/>
      <c r="X545" s="182"/>
      <c r="Y545" s="208"/>
      <c r="Z545" s="209"/>
      <c r="AA545" s="210"/>
      <c r="AB545" s="175"/>
      <c r="AC545" s="181"/>
      <c r="AD545" s="182"/>
      <c r="AE545" s="180"/>
      <c r="AF545" s="180"/>
      <c r="AG545" s="181" t="s">
        <v>233</v>
      </c>
      <c r="AH545" s="182"/>
      <c r="AI545" s="174"/>
      <c r="AJ545" s="174"/>
      <c r="AK545" s="174"/>
      <c r="AL545" s="175"/>
      <c r="AM545" s="174"/>
      <c r="AN545" s="174"/>
      <c r="AO545" s="174"/>
      <c r="AP545" s="175"/>
      <c r="AQ545" s="231"/>
      <c r="AR545" s="180"/>
      <c r="AS545" s="181" t="s">
        <v>233</v>
      </c>
      <c r="AT545" s="182"/>
      <c r="AU545" s="180"/>
      <c r="AV545" s="180"/>
      <c r="AW545" s="181" t="s">
        <v>179</v>
      </c>
      <c r="AX545" s="188"/>
      <c r="AY545">
        <f>$AY$544</f>
        <v>0</v>
      </c>
    </row>
    <row r="546" spans="1:51" ht="23.25" hidden="1" customHeight="1" x14ac:dyDescent="0.15">
      <c r="A546" s="993"/>
      <c r="B546" s="253"/>
      <c r="C546" s="252"/>
      <c r="D546" s="253"/>
      <c r="E546" s="204"/>
      <c r="F546" s="205"/>
      <c r="G546" s="232"/>
      <c r="H546" s="199"/>
      <c r="I546" s="199"/>
      <c r="J546" s="199"/>
      <c r="K546" s="199"/>
      <c r="L546" s="199"/>
      <c r="M546" s="199"/>
      <c r="N546" s="199"/>
      <c r="O546" s="199"/>
      <c r="P546" s="199"/>
      <c r="Q546" s="199"/>
      <c r="R546" s="199"/>
      <c r="S546" s="199"/>
      <c r="T546" s="199"/>
      <c r="U546" s="199"/>
      <c r="V546" s="199"/>
      <c r="W546" s="199"/>
      <c r="X546" s="233"/>
      <c r="Y546" s="184" t="s">
        <v>12</v>
      </c>
      <c r="Z546" s="185"/>
      <c r="AA546" s="186"/>
      <c r="AB546" s="187"/>
      <c r="AC546" s="187"/>
      <c r="AD546" s="187"/>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4">$AY$544</f>
        <v>0</v>
      </c>
    </row>
    <row r="547" spans="1:51" ht="23.25" hidden="1" customHeight="1" x14ac:dyDescent="0.15">
      <c r="A547" s="993"/>
      <c r="B547" s="253"/>
      <c r="C547" s="252"/>
      <c r="D547" s="253"/>
      <c r="E547" s="204"/>
      <c r="F547" s="205"/>
      <c r="G547" s="234"/>
      <c r="H547" s="235"/>
      <c r="I547" s="235"/>
      <c r="J547" s="235"/>
      <c r="K547" s="235"/>
      <c r="L547" s="235"/>
      <c r="M547" s="235"/>
      <c r="N547" s="235"/>
      <c r="O547" s="235"/>
      <c r="P547" s="235"/>
      <c r="Q547" s="235"/>
      <c r="R547" s="235"/>
      <c r="S547" s="235"/>
      <c r="T547" s="235"/>
      <c r="U547" s="235"/>
      <c r="V547" s="235"/>
      <c r="W547" s="235"/>
      <c r="X547" s="236"/>
      <c r="Y547" s="216" t="s">
        <v>54</v>
      </c>
      <c r="Z547" s="161"/>
      <c r="AA547" s="162"/>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4"/>
        <v>0</v>
      </c>
    </row>
    <row r="548" spans="1:51" ht="23.25" hidden="1" customHeight="1" x14ac:dyDescent="0.15">
      <c r="A548" s="993"/>
      <c r="B548" s="253"/>
      <c r="C548" s="252"/>
      <c r="D548" s="253"/>
      <c r="E548" s="204"/>
      <c r="F548" s="205"/>
      <c r="G548" s="237"/>
      <c r="H548" s="202"/>
      <c r="I548" s="202"/>
      <c r="J548" s="202"/>
      <c r="K548" s="202"/>
      <c r="L548" s="202"/>
      <c r="M548" s="202"/>
      <c r="N548" s="202"/>
      <c r="O548" s="202"/>
      <c r="P548" s="202"/>
      <c r="Q548" s="202"/>
      <c r="R548" s="202"/>
      <c r="S548" s="202"/>
      <c r="T548" s="202"/>
      <c r="U548" s="202"/>
      <c r="V548" s="202"/>
      <c r="W548" s="202"/>
      <c r="X548" s="238"/>
      <c r="Y548" s="216" t="s">
        <v>13</v>
      </c>
      <c r="Z548" s="161"/>
      <c r="AA548" s="162"/>
      <c r="AB548" s="217" t="s">
        <v>180</v>
      </c>
      <c r="AC548" s="217"/>
      <c r="AD548" s="217"/>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4"/>
        <v>0</v>
      </c>
    </row>
    <row r="549" spans="1:51" ht="18.75" hidden="1" customHeight="1" x14ac:dyDescent="0.15">
      <c r="A549" s="993"/>
      <c r="B549" s="253"/>
      <c r="C549" s="252"/>
      <c r="D549" s="253"/>
      <c r="E549" s="204" t="s">
        <v>241</v>
      </c>
      <c r="F549" s="205"/>
      <c r="G549" s="206" t="s">
        <v>238</v>
      </c>
      <c r="H549" s="176"/>
      <c r="I549" s="176"/>
      <c r="J549" s="176"/>
      <c r="K549" s="176"/>
      <c r="L549" s="176"/>
      <c r="M549" s="176"/>
      <c r="N549" s="176"/>
      <c r="O549" s="176"/>
      <c r="P549" s="176"/>
      <c r="Q549" s="176"/>
      <c r="R549" s="176"/>
      <c r="S549" s="176"/>
      <c r="T549" s="176"/>
      <c r="U549" s="176"/>
      <c r="V549" s="176"/>
      <c r="W549" s="176"/>
      <c r="X549" s="177"/>
      <c r="Y549" s="208"/>
      <c r="Z549" s="209"/>
      <c r="AA549" s="210"/>
      <c r="AB549" s="173" t="s">
        <v>11</v>
      </c>
      <c r="AC549" s="176"/>
      <c r="AD549" s="177"/>
      <c r="AE549" s="211" t="s">
        <v>240</v>
      </c>
      <c r="AF549" s="212"/>
      <c r="AG549" s="212"/>
      <c r="AH549" s="213"/>
      <c r="AI549" s="172" t="s">
        <v>540</v>
      </c>
      <c r="AJ549" s="172"/>
      <c r="AK549" s="172"/>
      <c r="AL549" s="173"/>
      <c r="AM549" s="172" t="s">
        <v>541</v>
      </c>
      <c r="AN549" s="172"/>
      <c r="AO549" s="172"/>
      <c r="AP549" s="173"/>
      <c r="AQ549" s="173" t="s">
        <v>232</v>
      </c>
      <c r="AR549" s="176"/>
      <c r="AS549" s="176"/>
      <c r="AT549" s="177"/>
      <c r="AU549" s="178" t="s">
        <v>134</v>
      </c>
      <c r="AV549" s="178"/>
      <c r="AW549" s="178"/>
      <c r="AX549" s="179"/>
      <c r="AY549">
        <f>COUNTA($G$551)</f>
        <v>0</v>
      </c>
    </row>
    <row r="550" spans="1:51" ht="18.75" hidden="1" customHeight="1" x14ac:dyDescent="0.15">
      <c r="A550" s="993"/>
      <c r="B550" s="253"/>
      <c r="C550" s="252"/>
      <c r="D550" s="253"/>
      <c r="E550" s="204"/>
      <c r="F550" s="205"/>
      <c r="G550" s="207"/>
      <c r="H550" s="181"/>
      <c r="I550" s="181"/>
      <c r="J550" s="181"/>
      <c r="K550" s="181"/>
      <c r="L550" s="181"/>
      <c r="M550" s="181"/>
      <c r="N550" s="181"/>
      <c r="O550" s="181"/>
      <c r="P550" s="181"/>
      <c r="Q550" s="181"/>
      <c r="R550" s="181"/>
      <c r="S550" s="181"/>
      <c r="T550" s="181"/>
      <c r="U550" s="181"/>
      <c r="V550" s="181"/>
      <c r="W550" s="181"/>
      <c r="X550" s="182"/>
      <c r="Y550" s="208"/>
      <c r="Z550" s="209"/>
      <c r="AA550" s="210"/>
      <c r="AB550" s="175"/>
      <c r="AC550" s="181"/>
      <c r="AD550" s="182"/>
      <c r="AE550" s="180"/>
      <c r="AF550" s="180"/>
      <c r="AG550" s="181" t="s">
        <v>233</v>
      </c>
      <c r="AH550" s="182"/>
      <c r="AI550" s="174"/>
      <c r="AJ550" s="174"/>
      <c r="AK550" s="174"/>
      <c r="AL550" s="175"/>
      <c r="AM550" s="174"/>
      <c r="AN550" s="174"/>
      <c r="AO550" s="174"/>
      <c r="AP550" s="175"/>
      <c r="AQ550" s="231"/>
      <c r="AR550" s="180"/>
      <c r="AS550" s="181" t="s">
        <v>233</v>
      </c>
      <c r="AT550" s="182"/>
      <c r="AU550" s="180"/>
      <c r="AV550" s="180"/>
      <c r="AW550" s="181" t="s">
        <v>179</v>
      </c>
      <c r="AX550" s="188"/>
      <c r="AY550">
        <f>$AY$549</f>
        <v>0</v>
      </c>
    </row>
    <row r="551" spans="1:51" ht="23.25" hidden="1" customHeight="1" x14ac:dyDescent="0.15">
      <c r="A551" s="993"/>
      <c r="B551" s="253"/>
      <c r="C551" s="252"/>
      <c r="D551" s="253"/>
      <c r="E551" s="204"/>
      <c r="F551" s="205"/>
      <c r="G551" s="232"/>
      <c r="H551" s="199"/>
      <c r="I551" s="199"/>
      <c r="J551" s="199"/>
      <c r="K551" s="199"/>
      <c r="L551" s="199"/>
      <c r="M551" s="199"/>
      <c r="N551" s="199"/>
      <c r="O551" s="199"/>
      <c r="P551" s="199"/>
      <c r="Q551" s="199"/>
      <c r="R551" s="199"/>
      <c r="S551" s="199"/>
      <c r="T551" s="199"/>
      <c r="U551" s="199"/>
      <c r="V551" s="199"/>
      <c r="W551" s="199"/>
      <c r="X551" s="233"/>
      <c r="Y551" s="184" t="s">
        <v>12</v>
      </c>
      <c r="Z551" s="185"/>
      <c r="AA551" s="186"/>
      <c r="AB551" s="187"/>
      <c r="AC551" s="187"/>
      <c r="AD551" s="187"/>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5">$AY$549</f>
        <v>0</v>
      </c>
    </row>
    <row r="552" spans="1:51" ht="23.25" hidden="1" customHeight="1" x14ac:dyDescent="0.15">
      <c r="A552" s="993"/>
      <c r="B552" s="253"/>
      <c r="C552" s="252"/>
      <c r="D552" s="253"/>
      <c r="E552" s="204"/>
      <c r="F552" s="205"/>
      <c r="G552" s="234"/>
      <c r="H552" s="235"/>
      <c r="I552" s="235"/>
      <c r="J552" s="235"/>
      <c r="K552" s="235"/>
      <c r="L552" s="235"/>
      <c r="M552" s="235"/>
      <c r="N552" s="235"/>
      <c r="O552" s="235"/>
      <c r="P552" s="235"/>
      <c r="Q552" s="235"/>
      <c r="R552" s="235"/>
      <c r="S552" s="235"/>
      <c r="T552" s="235"/>
      <c r="U552" s="235"/>
      <c r="V552" s="235"/>
      <c r="W552" s="235"/>
      <c r="X552" s="236"/>
      <c r="Y552" s="216" t="s">
        <v>54</v>
      </c>
      <c r="Z552" s="161"/>
      <c r="AA552" s="162"/>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5"/>
        <v>0</v>
      </c>
    </row>
    <row r="553" spans="1:51" ht="23.25" hidden="1" customHeight="1" x14ac:dyDescent="0.15">
      <c r="A553" s="993"/>
      <c r="B553" s="253"/>
      <c r="C553" s="252"/>
      <c r="D553" s="253"/>
      <c r="E553" s="204"/>
      <c r="F553" s="205"/>
      <c r="G553" s="237"/>
      <c r="H553" s="202"/>
      <c r="I553" s="202"/>
      <c r="J553" s="202"/>
      <c r="K553" s="202"/>
      <c r="L553" s="202"/>
      <c r="M553" s="202"/>
      <c r="N553" s="202"/>
      <c r="O553" s="202"/>
      <c r="P553" s="202"/>
      <c r="Q553" s="202"/>
      <c r="R553" s="202"/>
      <c r="S553" s="202"/>
      <c r="T553" s="202"/>
      <c r="U553" s="202"/>
      <c r="V553" s="202"/>
      <c r="W553" s="202"/>
      <c r="X553" s="238"/>
      <c r="Y553" s="216" t="s">
        <v>13</v>
      </c>
      <c r="Z553" s="161"/>
      <c r="AA553" s="162"/>
      <c r="AB553" s="217" t="s">
        <v>180</v>
      </c>
      <c r="AC553" s="217"/>
      <c r="AD553" s="217"/>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5"/>
        <v>0</v>
      </c>
    </row>
    <row r="554" spans="1:51" ht="18.75" hidden="1" customHeight="1" x14ac:dyDescent="0.15">
      <c r="A554" s="993"/>
      <c r="B554" s="253"/>
      <c r="C554" s="252"/>
      <c r="D554" s="253"/>
      <c r="E554" s="204" t="s">
        <v>241</v>
      </c>
      <c r="F554" s="205"/>
      <c r="G554" s="206" t="s">
        <v>238</v>
      </c>
      <c r="H554" s="176"/>
      <c r="I554" s="176"/>
      <c r="J554" s="176"/>
      <c r="K554" s="176"/>
      <c r="L554" s="176"/>
      <c r="M554" s="176"/>
      <c r="N554" s="176"/>
      <c r="O554" s="176"/>
      <c r="P554" s="176"/>
      <c r="Q554" s="176"/>
      <c r="R554" s="176"/>
      <c r="S554" s="176"/>
      <c r="T554" s="176"/>
      <c r="U554" s="176"/>
      <c r="V554" s="176"/>
      <c r="W554" s="176"/>
      <c r="X554" s="177"/>
      <c r="Y554" s="208"/>
      <c r="Z554" s="209"/>
      <c r="AA554" s="210"/>
      <c r="AB554" s="173" t="s">
        <v>11</v>
      </c>
      <c r="AC554" s="176"/>
      <c r="AD554" s="177"/>
      <c r="AE554" s="211" t="s">
        <v>240</v>
      </c>
      <c r="AF554" s="212"/>
      <c r="AG554" s="212"/>
      <c r="AH554" s="213"/>
      <c r="AI554" s="172" t="s">
        <v>540</v>
      </c>
      <c r="AJ554" s="172"/>
      <c r="AK554" s="172"/>
      <c r="AL554" s="173"/>
      <c r="AM554" s="172" t="s">
        <v>541</v>
      </c>
      <c r="AN554" s="172"/>
      <c r="AO554" s="172"/>
      <c r="AP554" s="173"/>
      <c r="AQ554" s="173" t="s">
        <v>232</v>
      </c>
      <c r="AR554" s="176"/>
      <c r="AS554" s="176"/>
      <c r="AT554" s="177"/>
      <c r="AU554" s="178" t="s">
        <v>134</v>
      </c>
      <c r="AV554" s="178"/>
      <c r="AW554" s="178"/>
      <c r="AX554" s="179"/>
      <c r="AY554">
        <f>COUNTA($G$556)</f>
        <v>0</v>
      </c>
    </row>
    <row r="555" spans="1:51" ht="18.75" hidden="1" customHeight="1" x14ac:dyDescent="0.15">
      <c r="A555" s="993"/>
      <c r="B555" s="253"/>
      <c r="C555" s="252"/>
      <c r="D555" s="253"/>
      <c r="E555" s="204"/>
      <c r="F555" s="205"/>
      <c r="G555" s="207"/>
      <c r="H555" s="181"/>
      <c r="I555" s="181"/>
      <c r="J555" s="181"/>
      <c r="K555" s="181"/>
      <c r="L555" s="181"/>
      <c r="M555" s="181"/>
      <c r="N555" s="181"/>
      <c r="O555" s="181"/>
      <c r="P555" s="181"/>
      <c r="Q555" s="181"/>
      <c r="R555" s="181"/>
      <c r="S555" s="181"/>
      <c r="T555" s="181"/>
      <c r="U555" s="181"/>
      <c r="V555" s="181"/>
      <c r="W555" s="181"/>
      <c r="X555" s="182"/>
      <c r="Y555" s="208"/>
      <c r="Z555" s="209"/>
      <c r="AA555" s="210"/>
      <c r="AB555" s="175"/>
      <c r="AC555" s="181"/>
      <c r="AD555" s="182"/>
      <c r="AE555" s="180"/>
      <c r="AF555" s="180"/>
      <c r="AG555" s="181" t="s">
        <v>233</v>
      </c>
      <c r="AH555" s="182"/>
      <c r="AI555" s="174"/>
      <c r="AJ555" s="174"/>
      <c r="AK555" s="174"/>
      <c r="AL555" s="175"/>
      <c r="AM555" s="174"/>
      <c r="AN555" s="174"/>
      <c r="AO555" s="174"/>
      <c r="AP555" s="175"/>
      <c r="AQ555" s="231"/>
      <c r="AR555" s="180"/>
      <c r="AS555" s="181" t="s">
        <v>233</v>
      </c>
      <c r="AT555" s="182"/>
      <c r="AU555" s="180"/>
      <c r="AV555" s="180"/>
      <c r="AW555" s="181" t="s">
        <v>179</v>
      </c>
      <c r="AX555" s="188"/>
      <c r="AY555">
        <f>$AY$554</f>
        <v>0</v>
      </c>
    </row>
    <row r="556" spans="1:51" ht="23.25" hidden="1" customHeight="1" x14ac:dyDescent="0.15">
      <c r="A556" s="993"/>
      <c r="B556" s="253"/>
      <c r="C556" s="252"/>
      <c r="D556" s="253"/>
      <c r="E556" s="204"/>
      <c r="F556" s="205"/>
      <c r="G556" s="232"/>
      <c r="H556" s="199"/>
      <c r="I556" s="199"/>
      <c r="J556" s="199"/>
      <c r="K556" s="199"/>
      <c r="L556" s="199"/>
      <c r="M556" s="199"/>
      <c r="N556" s="199"/>
      <c r="O556" s="199"/>
      <c r="P556" s="199"/>
      <c r="Q556" s="199"/>
      <c r="R556" s="199"/>
      <c r="S556" s="199"/>
      <c r="T556" s="199"/>
      <c r="U556" s="199"/>
      <c r="V556" s="199"/>
      <c r="W556" s="199"/>
      <c r="X556" s="233"/>
      <c r="Y556" s="184" t="s">
        <v>12</v>
      </c>
      <c r="Z556" s="185"/>
      <c r="AA556" s="186"/>
      <c r="AB556" s="187"/>
      <c r="AC556" s="187"/>
      <c r="AD556" s="187"/>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6">$AY$554</f>
        <v>0</v>
      </c>
    </row>
    <row r="557" spans="1:51" ht="23.25" hidden="1" customHeight="1" x14ac:dyDescent="0.15">
      <c r="A557" s="993"/>
      <c r="B557" s="253"/>
      <c r="C557" s="252"/>
      <c r="D557" s="253"/>
      <c r="E557" s="204"/>
      <c r="F557" s="205"/>
      <c r="G557" s="234"/>
      <c r="H557" s="235"/>
      <c r="I557" s="235"/>
      <c r="J557" s="235"/>
      <c r="K557" s="235"/>
      <c r="L557" s="235"/>
      <c r="M557" s="235"/>
      <c r="N557" s="235"/>
      <c r="O557" s="235"/>
      <c r="P557" s="235"/>
      <c r="Q557" s="235"/>
      <c r="R557" s="235"/>
      <c r="S557" s="235"/>
      <c r="T557" s="235"/>
      <c r="U557" s="235"/>
      <c r="V557" s="235"/>
      <c r="W557" s="235"/>
      <c r="X557" s="236"/>
      <c r="Y557" s="216" t="s">
        <v>54</v>
      </c>
      <c r="Z557" s="161"/>
      <c r="AA557" s="162"/>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6"/>
        <v>0</v>
      </c>
    </row>
    <row r="558" spans="1:51" ht="23.25" hidden="1" customHeight="1" x14ac:dyDescent="0.15">
      <c r="A558" s="993"/>
      <c r="B558" s="253"/>
      <c r="C558" s="252"/>
      <c r="D558" s="253"/>
      <c r="E558" s="204"/>
      <c r="F558" s="205"/>
      <c r="G558" s="237"/>
      <c r="H558" s="202"/>
      <c r="I558" s="202"/>
      <c r="J558" s="202"/>
      <c r="K558" s="202"/>
      <c r="L558" s="202"/>
      <c r="M558" s="202"/>
      <c r="N558" s="202"/>
      <c r="O558" s="202"/>
      <c r="P558" s="202"/>
      <c r="Q558" s="202"/>
      <c r="R558" s="202"/>
      <c r="S558" s="202"/>
      <c r="T558" s="202"/>
      <c r="U558" s="202"/>
      <c r="V558" s="202"/>
      <c r="W558" s="202"/>
      <c r="X558" s="238"/>
      <c r="Y558" s="216" t="s">
        <v>13</v>
      </c>
      <c r="Z558" s="161"/>
      <c r="AA558" s="162"/>
      <c r="AB558" s="217" t="s">
        <v>180</v>
      </c>
      <c r="AC558" s="217"/>
      <c r="AD558" s="217"/>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6"/>
        <v>0</v>
      </c>
    </row>
    <row r="559" spans="1:51" ht="18.75" hidden="1" customHeight="1" x14ac:dyDescent="0.15">
      <c r="A559" s="993"/>
      <c r="B559" s="253"/>
      <c r="C559" s="252"/>
      <c r="D559" s="253"/>
      <c r="E559" s="204" t="s">
        <v>241</v>
      </c>
      <c r="F559" s="205"/>
      <c r="G559" s="206" t="s">
        <v>238</v>
      </c>
      <c r="H559" s="176"/>
      <c r="I559" s="176"/>
      <c r="J559" s="176"/>
      <c r="K559" s="176"/>
      <c r="L559" s="176"/>
      <c r="M559" s="176"/>
      <c r="N559" s="176"/>
      <c r="O559" s="176"/>
      <c r="P559" s="176"/>
      <c r="Q559" s="176"/>
      <c r="R559" s="176"/>
      <c r="S559" s="176"/>
      <c r="T559" s="176"/>
      <c r="U559" s="176"/>
      <c r="V559" s="176"/>
      <c r="W559" s="176"/>
      <c r="X559" s="177"/>
      <c r="Y559" s="208"/>
      <c r="Z559" s="209"/>
      <c r="AA559" s="210"/>
      <c r="AB559" s="173" t="s">
        <v>11</v>
      </c>
      <c r="AC559" s="176"/>
      <c r="AD559" s="177"/>
      <c r="AE559" s="211" t="s">
        <v>240</v>
      </c>
      <c r="AF559" s="212"/>
      <c r="AG559" s="212"/>
      <c r="AH559" s="213"/>
      <c r="AI559" s="172" t="s">
        <v>540</v>
      </c>
      <c r="AJ559" s="172"/>
      <c r="AK559" s="172"/>
      <c r="AL559" s="173"/>
      <c r="AM559" s="172" t="s">
        <v>541</v>
      </c>
      <c r="AN559" s="172"/>
      <c r="AO559" s="172"/>
      <c r="AP559" s="173"/>
      <c r="AQ559" s="173" t="s">
        <v>232</v>
      </c>
      <c r="AR559" s="176"/>
      <c r="AS559" s="176"/>
      <c r="AT559" s="177"/>
      <c r="AU559" s="178" t="s">
        <v>134</v>
      </c>
      <c r="AV559" s="178"/>
      <c r="AW559" s="178"/>
      <c r="AX559" s="179"/>
      <c r="AY559">
        <f>COUNTA($G$561)</f>
        <v>0</v>
      </c>
    </row>
    <row r="560" spans="1:51" ht="18.75" hidden="1" customHeight="1" x14ac:dyDescent="0.15">
      <c r="A560" s="993"/>
      <c r="B560" s="253"/>
      <c r="C560" s="252"/>
      <c r="D560" s="253"/>
      <c r="E560" s="204"/>
      <c r="F560" s="205"/>
      <c r="G560" s="207"/>
      <c r="H560" s="181"/>
      <c r="I560" s="181"/>
      <c r="J560" s="181"/>
      <c r="K560" s="181"/>
      <c r="L560" s="181"/>
      <c r="M560" s="181"/>
      <c r="N560" s="181"/>
      <c r="O560" s="181"/>
      <c r="P560" s="181"/>
      <c r="Q560" s="181"/>
      <c r="R560" s="181"/>
      <c r="S560" s="181"/>
      <c r="T560" s="181"/>
      <c r="U560" s="181"/>
      <c r="V560" s="181"/>
      <c r="W560" s="181"/>
      <c r="X560" s="182"/>
      <c r="Y560" s="208"/>
      <c r="Z560" s="209"/>
      <c r="AA560" s="210"/>
      <c r="AB560" s="175"/>
      <c r="AC560" s="181"/>
      <c r="AD560" s="182"/>
      <c r="AE560" s="180"/>
      <c r="AF560" s="180"/>
      <c r="AG560" s="181" t="s">
        <v>233</v>
      </c>
      <c r="AH560" s="182"/>
      <c r="AI560" s="174"/>
      <c r="AJ560" s="174"/>
      <c r="AK560" s="174"/>
      <c r="AL560" s="175"/>
      <c r="AM560" s="174"/>
      <c r="AN560" s="174"/>
      <c r="AO560" s="174"/>
      <c r="AP560" s="175"/>
      <c r="AQ560" s="231"/>
      <c r="AR560" s="180"/>
      <c r="AS560" s="181" t="s">
        <v>233</v>
      </c>
      <c r="AT560" s="182"/>
      <c r="AU560" s="180"/>
      <c r="AV560" s="180"/>
      <c r="AW560" s="181" t="s">
        <v>179</v>
      </c>
      <c r="AX560" s="188"/>
      <c r="AY560">
        <f>$AY$559</f>
        <v>0</v>
      </c>
    </row>
    <row r="561" spans="1:51" ht="23.25" hidden="1" customHeight="1" x14ac:dyDescent="0.15">
      <c r="A561" s="993"/>
      <c r="B561" s="253"/>
      <c r="C561" s="252"/>
      <c r="D561" s="253"/>
      <c r="E561" s="204"/>
      <c r="F561" s="205"/>
      <c r="G561" s="232"/>
      <c r="H561" s="199"/>
      <c r="I561" s="199"/>
      <c r="J561" s="199"/>
      <c r="K561" s="199"/>
      <c r="L561" s="199"/>
      <c r="M561" s="199"/>
      <c r="N561" s="199"/>
      <c r="O561" s="199"/>
      <c r="P561" s="199"/>
      <c r="Q561" s="199"/>
      <c r="R561" s="199"/>
      <c r="S561" s="199"/>
      <c r="T561" s="199"/>
      <c r="U561" s="199"/>
      <c r="V561" s="199"/>
      <c r="W561" s="199"/>
      <c r="X561" s="233"/>
      <c r="Y561" s="184" t="s">
        <v>12</v>
      </c>
      <c r="Z561" s="185"/>
      <c r="AA561" s="186"/>
      <c r="AB561" s="187"/>
      <c r="AC561" s="187"/>
      <c r="AD561" s="187"/>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7">$AY$559</f>
        <v>0</v>
      </c>
    </row>
    <row r="562" spans="1:51" ht="23.25" hidden="1" customHeight="1" x14ac:dyDescent="0.15">
      <c r="A562" s="993"/>
      <c r="B562" s="253"/>
      <c r="C562" s="252"/>
      <c r="D562" s="253"/>
      <c r="E562" s="204"/>
      <c r="F562" s="205"/>
      <c r="G562" s="234"/>
      <c r="H562" s="235"/>
      <c r="I562" s="235"/>
      <c r="J562" s="235"/>
      <c r="K562" s="235"/>
      <c r="L562" s="235"/>
      <c r="M562" s="235"/>
      <c r="N562" s="235"/>
      <c r="O562" s="235"/>
      <c r="P562" s="235"/>
      <c r="Q562" s="235"/>
      <c r="R562" s="235"/>
      <c r="S562" s="235"/>
      <c r="T562" s="235"/>
      <c r="U562" s="235"/>
      <c r="V562" s="235"/>
      <c r="W562" s="235"/>
      <c r="X562" s="236"/>
      <c r="Y562" s="216" t="s">
        <v>54</v>
      </c>
      <c r="Z562" s="161"/>
      <c r="AA562" s="162"/>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7"/>
        <v>0</v>
      </c>
    </row>
    <row r="563" spans="1:51" ht="23.25" hidden="1" customHeight="1" x14ac:dyDescent="0.15">
      <c r="A563" s="993"/>
      <c r="B563" s="253"/>
      <c r="C563" s="252"/>
      <c r="D563" s="253"/>
      <c r="E563" s="204"/>
      <c r="F563" s="205"/>
      <c r="G563" s="237"/>
      <c r="H563" s="202"/>
      <c r="I563" s="202"/>
      <c r="J563" s="202"/>
      <c r="K563" s="202"/>
      <c r="L563" s="202"/>
      <c r="M563" s="202"/>
      <c r="N563" s="202"/>
      <c r="O563" s="202"/>
      <c r="P563" s="202"/>
      <c r="Q563" s="202"/>
      <c r="R563" s="202"/>
      <c r="S563" s="202"/>
      <c r="T563" s="202"/>
      <c r="U563" s="202"/>
      <c r="V563" s="202"/>
      <c r="W563" s="202"/>
      <c r="X563" s="238"/>
      <c r="Y563" s="216" t="s">
        <v>13</v>
      </c>
      <c r="Z563" s="161"/>
      <c r="AA563" s="162"/>
      <c r="AB563" s="217" t="s">
        <v>180</v>
      </c>
      <c r="AC563" s="217"/>
      <c r="AD563" s="217"/>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7"/>
        <v>0</v>
      </c>
    </row>
    <row r="564" spans="1:51" ht="18.75" hidden="1" customHeight="1" x14ac:dyDescent="0.15">
      <c r="A564" s="993"/>
      <c r="B564" s="253"/>
      <c r="C564" s="252"/>
      <c r="D564" s="253"/>
      <c r="E564" s="204" t="s">
        <v>242</v>
      </c>
      <c r="F564" s="205"/>
      <c r="G564" s="206" t="s">
        <v>239</v>
      </c>
      <c r="H564" s="176"/>
      <c r="I564" s="176"/>
      <c r="J564" s="176"/>
      <c r="K564" s="176"/>
      <c r="L564" s="176"/>
      <c r="M564" s="176"/>
      <c r="N564" s="176"/>
      <c r="O564" s="176"/>
      <c r="P564" s="176"/>
      <c r="Q564" s="176"/>
      <c r="R564" s="176"/>
      <c r="S564" s="176"/>
      <c r="T564" s="176"/>
      <c r="U564" s="176"/>
      <c r="V564" s="176"/>
      <c r="W564" s="176"/>
      <c r="X564" s="177"/>
      <c r="Y564" s="208"/>
      <c r="Z564" s="209"/>
      <c r="AA564" s="210"/>
      <c r="AB564" s="173" t="s">
        <v>11</v>
      </c>
      <c r="AC564" s="176"/>
      <c r="AD564" s="177"/>
      <c r="AE564" s="211" t="s">
        <v>240</v>
      </c>
      <c r="AF564" s="212"/>
      <c r="AG564" s="212"/>
      <c r="AH564" s="213"/>
      <c r="AI564" s="172" t="s">
        <v>540</v>
      </c>
      <c r="AJ564" s="172"/>
      <c r="AK564" s="172"/>
      <c r="AL564" s="173"/>
      <c r="AM564" s="172" t="s">
        <v>541</v>
      </c>
      <c r="AN564" s="172"/>
      <c r="AO564" s="172"/>
      <c r="AP564" s="173"/>
      <c r="AQ564" s="173" t="s">
        <v>232</v>
      </c>
      <c r="AR564" s="176"/>
      <c r="AS564" s="176"/>
      <c r="AT564" s="177"/>
      <c r="AU564" s="178" t="s">
        <v>134</v>
      </c>
      <c r="AV564" s="178"/>
      <c r="AW564" s="178"/>
      <c r="AX564" s="179"/>
      <c r="AY564">
        <f>COUNTA($G$566)</f>
        <v>0</v>
      </c>
    </row>
    <row r="565" spans="1:51" ht="18.75" hidden="1" customHeight="1" x14ac:dyDescent="0.15">
      <c r="A565" s="993"/>
      <c r="B565" s="253"/>
      <c r="C565" s="252"/>
      <c r="D565" s="253"/>
      <c r="E565" s="204"/>
      <c r="F565" s="205"/>
      <c r="G565" s="207"/>
      <c r="H565" s="181"/>
      <c r="I565" s="181"/>
      <c r="J565" s="181"/>
      <c r="K565" s="181"/>
      <c r="L565" s="181"/>
      <c r="M565" s="181"/>
      <c r="N565" s="181"/>
      <c r="O565" s="181"/>
      <c r="P565" s="181"/>
      <c r="Q565" s="181"/>
      <c r="R565" s="181"/>
      <c r="S565" s="181"/>
      <c r="T565" s="181"/>
      <c r="U565" s="181"/>
      <c r="V565" s="181"/>
      <c r="W565" s="181"/>
      <c r="X565" s="182"/>
      <c r="Y565" s="208"/>
      <c r="Z565" s="209"/>
      <c r="AA565" s="210"/>
      <c r="AB565" s="175"/>
      <c r="AC565" s="181"/>
      <c r="AD565" s="182"/>
      <c r="AE565" s="180"/>
      <c r="AF565" s="180"/>
      <c r="AG565" s="181" t="s">
        <v>233</v>
      </c>
      <c r="AH565" s="182"/>
      <c r="AI565" s="174"/>
      <c r="AJ565" s="174"/>
      <c r="AK565" s="174"/>
      <c r="AL565" s="175"/>
      <c r="AM565" s="174"/>
      <c r="AN565" s="174"/>
      <c r="AO565" s="174"/>
      <c r="AP565" s="175"/>
      <c r="AQ565" s="231"/>
      <c r="AR565" s="180"/>
      <c r="AS565" s="181" t="s">
        <v>233</v>
      </c>
      <c r="AT565" s="182"/>
      <c r="AU565" s="180"/>
      <c r="AV565" s="180"/>
      <c r="AW565" s="181" t="s">
        <v>179</v>
      </c>
      <c r="AX565" s="188"/>
      <c r="AY565">
        <f>$AY$564</f>
        <v>0</v>
      </c>
    </row>
    <row r="566" spans="1:51" ht="23.25" hidden="1" customHeight="1" x14ac:dyDescent="0.15">
      <c r="A566" s="993"/>
      <c r="B566" s="253"/>
      <c r="C566" s="252"/>
      <c r="D566" s="253"/>
      <c r="E566" s="204"/>
      <c r="F566" s="205"/>
      <c r="G566" s="232"/>
      <c r="H566" s="199"/>
      <c r="I566" s="199"/>
      <c r="J566" s="199"/>
      <c r="K566" s="199"/>
      <c r="L566" s="199"/>
      <c r="M566" s="199"/>
      <c r="N566" s="199"/>
      <c r="O566" s="199"/>
      <c r="P566" s="199"/>
      <c r="Q566" s="199"/>
      <c r="R566" s="199"/>
      <c r="S566" s="199"/>
      <c r="T566" s="199"/>
      <c r="U566" s="199"/>
      <c r="V566" s="199"/>
      <c r="W566" s="199"/>
      <c r="X566" s="233"/>
      <c r="Y566" s="184" t="s">
        <v>12</v>
      </c>
      <c r="Z566" s="185"/>
      <c r="AA566" s="186"/>
      <c r="AB566" s="187"/>
      <c r="AC566" s="187"/>
      <c r="AD566" s="187"/>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8">$AY$564</f>
        <v>0</v>
      </c>
    </row>
    <row r="567" spans="1:51" ht="23.25" hidden="1" customHeight="1" x14ac:dyDescent="0.15">
      <c r="A567" s="993"/>
      <c r="B567" s="253"/>
      <c r="C567" s="252"/>
      <c r="D567" s="253"/>
      <c r="E567" s="204"/>
      <c r="F567" s="205"/>
      <c r="G567" s="234"/>
      <c r="H567" s="235"/>
      <c r="I567" s="235"/>
      <c r="J567" s="235"/>
      <c r="K567" s="235"/>
      <c r="L567" s="235"/>
      <c r="M567" s="235"/>
      <c r="N567" s="235"/>
      <c r="O567" s="235"/>
      <c r="P567" s="235"/>
      <c r="Q567" s="235"/>
      <c r="R567" s="235"/>
      <c r="S567" s="235"/>
      <c r="T567" s="235"/>
      <c r="U567" s="235"/>
      <c r="V567" s="235"/>
      <c r="W567" s="235"/>
      <c r="X567" s="236"/>
      <c r="Y567" s="216" t="s">
        <v>54</v>
      </c>
      <c r="Z567" s="161"/>
      <c r="AA567" s="162"/>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8"/>
        <v>0</v>
      </c>
    </row>
    <row r="568" spans="1:51" ht="23.25" hidden="1" customHeight="1" x14ac:dyDescent="0.15">
      <c r="A568" s="993"/>
      <c r="B568" s="253"/>
      <c r="C568" s="252"/>
      <c r="D568" s="253"/>
      <c r="E568" s="204"/>
      <c r="F568" s="205"/>
      <c r="G568" s="237"/>
      <c r="H568" s="202"/>
      <c r="I568" s="202"/>
      <c r="J568" s="202"/>
      <c r="K568" s="202"/>
      <c r="L568" s="202"/>
      <c r="M568" s="202"/>
      <c r="N568" s="202"/>
      <c r="O568" s="202"/>
      <c r="P568" s="202"/>
      <c r="Q568" s="202"/>
      <c r="R568" s="202"/>
      <c r="S568" s="202"/>
      <c r="T568" s="202"/>
      <c r="U568" s="202"/>
      <c r="V568" s="202"/>
      <c r="W568" s="202"/>
      <c r="X568" s="238"/>
      <c r="Y568" s="216" t="s">
        <v>13</v>
      </c>
      <c r="Z568" s="161"/>
      <c r="AA568" s="162"/>
      <c r="AB568" s="217" t="s">
        <v>14</v>
      </c>
      <c r="AC568" s="217"/>
      <c r="AD568" s="217"/>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8"/>
        <v>0</v>
      </c>
    </row>
    <row r="569" spans="1:51" ht="18.75" hidden="1" customHeight="1" x14ac:dyDescent="0.15">
      <c r="A569" s="993"/>
      <c r="B569" s="253"/>
      <c r="C569" s="252"/>
      <c r="D569" s="253"/>
      <c r="E569" s="204" t="s">
        <v>242</v>
      </c>
      <c r="F569" s="205"/>
      <c r="G569" s="206" t="s">
        <v>239</v>
      </c>
      <c r="H569" s="176"/>
      <c r="I569" s="176"/>
      <c r="J569" s="176"/>
      <c r="K569" s="176"/>
      <c r="L569" s="176"/>
      <c r="M569" s="176"/>
      <c r="N569" s="176"/>
      <c r="O569" s="176"/>
      <c r="P569" s="176"/>
      <c r="Q569" s="176"/>
      <c r="R569" s="176"/>
      <c r="S569" s="176"/>
      <c r="T569" s="176"/>
      <c r="U569" s="176"/>
      <c r="V569" s="176"/>
      <c r="W569" s="176"/>
      <c r="X569" s="177"/>
      <c r="Y569" s="208"/>
      <c r="Z569" s="209"/>
      <c r="AA569" s="210"/>
      <c r="AB569" s="173" t="s">
        <v>11</v>
      </c>
      <c r="AC569" s="176"/>
      <c r="AD569" s="177"/>
      <c r="AE569" s="211" t="s">
        <v>240</v>
      </c>
      <c r="AF569" s="212"/>
      <c r="AG569" s="212"/>
      <c r="AH569" s="213"/>
      <c r="AI569" s="172" t="s">
        <v>540</v>
      </c>
      <c r="AJ569" s="172"/>
      <c r="AK569" s="172"/>
      <c r="AL569" s="173"/>
      <c r="AM569" s="172" t="s">
        <v>541</v>
      </c>
      <c r="AN569" s="172"/>
      <c r="AO569" s="172"/>
      <c r="AP569" s="173"/>
      <c r="AQ569" s="173" t="s">
        <v>232</v>
      </c>
      <c r="AR569" s="176"/>
      <c r="AS569" s="176"/>
      <c r="AT569" s="177"/>
      <c r="AU569" s="178" t="s">
        <v>134</v>
      </c>
      <c r="AV569" s="178"/>
      <c r="AW569" s="178"/>
      <c r="AX569" s="179"/>
      <c r="AY569">
        <f>COUNTA($G$571)</f>
        <v>0</v>
      </c>
    </row>
    <row r="570" spans="1:51" ht="18.75" hidden="1" customHeight="1" x14ac:dyDescent="0.15">
      <c r="A570" s="993"/>
      <c r="B570" s="253"/>
      <c r="C570" s="252"/>
      <c r="D570" s="253"/>
      <c r="E570" s="204"/>
      <c r="F570" s="205"/>
      <c r="G570" s="207"/>
      <c r="H570" s="181"/>
      <c r="I570" s="181"/>
      <c r="J570" s="181"/>
      <c r="K570" s="181"/>
      <c r="L570" s="181"/>
      <c r="M570" s="181"/>
      <c r="N570" s="181"/>
      <c r="O570" s="181"/>
      <c r="P570" s="181"/>
      <c r="Q570" s="181"/>
      <c r="R570" s="181"/>
      <c r="S570" s="181"/>
      <c r="T570" s="181"/>
      <c r="U570" s="181"/>
      <c r="V570" s="181"/>
      <c r="W570" s="181"/>
      <c r="X570" s="182"/>
      <c r="Y570" s="208"/>
      <c r="Z570" s="209"/>
      <c r="AA570" s="210"/>
      <c r="AB570" s="175"/>
      <c r="AC570" s="181"/>
      <c r="AD570" s="182"/>
      <c r="AE570" s="180"/>
      <c r="AF570" s="180"/>
      <c r="AG570" s="181" t="s">
        <v>233</v>
      </c>
      <c r="AH570" s="182"/>
      <c r="AI570" s="174"/>
      <c r="AJ570" s="174"/>
      <c r="AK570" s="174"/>
      <c r="AL570" s="175"/>
      <c r="AM570" s="174"/>
      <c r="AN570" s="174"/>
      <c r="AO570" s="174"/>
      <c r="AP570" s="175"/>
      <c r="AQ570" s="231"/>
      <c r="AR570" s="180"/>
      <c r="AS570" s="181" t="s">
        <v>233</v>
      </c>
      <c r="AT570" s="182"/>
      <c r="AU570" s="180"/>
      <c r="AV570" s="180"/>
      <c r="AW570" s="181" t="s">
        <v>179</v>
      </c>
      <c r="AX570" s="188"/>
      <c r="AY570">
        <f>$AY$569</f>
        <v>0</v>
      </c>
    </row>
    <row r="571" spans="1:51" ht="23.25" hidden="1" customHeight="1" x14ac:dyDescent="0.15">
      <c r="A571" s="993"/>
      <c r="B571" s="253"/>
      <c r="C571" s="252"/>
      <c r="D571" s="253"/>
      <c r="E571" s="204"/>
      <c r="F571" s="205"/>
      <c r="G571" s="232"/>
      <c r="H571" s="199"/>
      <c r="I571" s="199"/>
      <c r="J571" s="199"/>
      <c r="K571" s="199"/>
      <c r="L571" s="199"/>
      <c r="M571" s="199"/>
      <c r="N571" s="199"/>
      <c r="O571" s="199"/>
      <c r="P571" s="199"/>
      <c r="Q571" s="199"/>
      <c r="R571" s="199"/>
      <c r="S571" s="199"/>
      <c r="T571" s="199"/>
      <c r="U571" s="199"/>
      <c r="V571" s="199"/>
      <c r="W571" s="199"/>
      <c r="X571" s="233"/>
      <c r="Y571" s="184" t="s">
        <v>12</v>
      </c>
      <c r="Z571" s="185"/>
      <c r="AA571" s="186"/>
      <c r="AB571" s="187"/>
      <c r="AC571" s="187"/>
      <c r="AD571" s="187"/>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89">$AY$569</f>
        <v>0</v>
      </c>
    </row>
    <row r="572" spans="1:51" ht="23.25" hidden="1" customHeight="1" x14ac:dyDescent="0.15">
      <c r="A572" s="993"/>
      <c r="B572" s="253"/>
      <c r="C572" s="252"/>
      <c r="D572" s="253"/>
      <c r="E572" s="204"/>
      <c r="F572" s="205"/>
      <c r="G572" s="234"/>
      <c r="H572" s="235"/>
      <c r="I572" s="235"/>
      <c r="J572" s="235"/>
      <c r="K572" s="235"/>
      <c r="L572" s="235"/>
      <c r="M572" s="235"/>
      <c r="N572" s="235"/>
      <c r="O572" s="235"/>
      <c r="P572" s="235"/>
      <c r="Q572" s="235"/>
      <c r="R572" s="235"/>
      <c r="S572" s="235"/>
      <c r="T572" s="235"/>
      <c r="U572" s="235"/>
      <c r="V572" s="235"/>
      <c r="W572" s="235"/>
      <c r="X572" s="236"/>
      <c r="Y572" s="216" t="s">
        <v>54</v>
      </c>
      <c r="Z572" s="161"/>
      <c r="AA572" s="162"/>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89"/>
        <v>0</v>
      </c>
    </row>
    <row r="573" spans="1:51" ht="23.25" hidden="1" customHeight="1" x14ac:dyDescent="0.15">
      <c r="A573" s="993"/>
      <c r="B573" s="253"/>
      <c r="C573" s="252"/>
      <c r="D573" s="253"/>
      <c r="E573" s="204"/>
      <c r="F573" s="205"/>
      <c r="G573" s="237"/>
      <c r="H573" s="202"/>
      <c r="I573" s="202"/>
      <c r="J573" s="202"/>
      <c r="K573" s="202"/>
      <c r="L573" s="202"/>
      <c r="M573" s="202"/>
      <c r="N573" s="202"/>
      <c r="O573" s="202"/>
      <c r="P573" s="202"/>
      <c r="Q573" s="202"/>
      <c r="R573" s="202"/>
      <c r="S573" s="202"/>
      <c r="T573" s="202"/>
      <c r="U573" s="202"/>
      <c r="V573" s="202"/>
      <c r="W573" s="202"/>
      <c r="X573" s="238"/>
      <c r="Y573" s="216" t="s">
        <v>13</v>
      </c>
      <c r="Z573" s="161"/>
      <c r="AA573" s="162"/>
      <c r="AB573" s="217" t="s">
        <v>14</v>
      </c>
      <c r="AC573" s="217"/>
      <c r="AD573" s="217"/>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89"/>
        <v>0</v>
      </c>
    </row>
    <row r="574" spans="1:51" ht="18.75" hidden="1" customHeight="1" x14ac:dyDescent="0.15">
      <c r="A574" s="993"/>
      <c r="B574" s="253"/>
      <c r="C574" s="252"/>
      <c r="D574" s="253"/>
      <c r="E574" s="204" t="s">
        <v>242</v>
      </c>
      <c r="F574" s="205"/>
      <c r="G574" s="206" t="s">
        <v>239</v>
      </c>
      <c r="H574" s="176"/>
      <c r="I574" s="176"/>
      <c r="J574" s="176"/>
      <c r="K574" s="176"/>
      <c r="L574" s="176"/>
      <c r="M574" s="176"/>
      <c r="N574" s="176"/>
      <c r="O574" s="176"/>
      <c r="P574" s="176"/>
      <c r="Q574" s="176"/>
      <c r="R574" s="176"/>
      <c r="S574" s="176"/>
      <c r="T574" s="176"/>
      <c r="U574" s="176"/>
      <c r="V574" s="176"/>
      <c r="W574" s="176"/>
      <c r="X574" s="177"/>
      <c r="Y574" s="208"/>
      <c r="Z574" s="209"/>
      <c r="AA574" s="210"/>
      <c r="AB574" s="173" t="s">
        <v>11</v>
      </c>
      <c r="AC574" s="176"/>
      <c r="AD574" s="177"/>
      <c r="AE574" s="211" t="s">
        <v>240</v>
      </c>
      <c r="AF574" s="212"/>
      <c r="AG574" s="212"/>
      <c r="AH574" s="213"/>
      <c r="AI574" s="172" t="s">
        <v>540</v>
      </c>
      <c r="AJ574" s="172"/>
      <c r="AK574" s="172"/>
      <c r="AL574" s="173"/>
      <c r="AM574" s="172" t="s">
        <v>541</v>
      </c>
      <c r="AN574" s="172"/>
      <c r="AO574" s="172"/>
      <c r="AP574" s="173"/>
      <c r="AQ574" s="173" t="s">
        <v>232</v>
      </c>
      <c r="AR574" s="176"/>
      <c r="AS574" s="176"/>
      <c r="AT574" s="177"/>
      <c r="AU574" s="178" t="s">
        <v>134</v>
      </c>
      <c r="AV574" s="178"/>
      <c r="AW574" s="178"/>
      <c r="AX574" s="179"/>
      <c r="AY574">
        <f>COUNTA($G$576)</f>
        <v>0</v>
      </c>
    </row>
    <row r="575" spans="1:51" ht="18.75" hidden="1" customHeight="1" x14ac:dyDescent="0.15">
      <c r="A575" s="993"/>
      <c r="B575" s="253"/>
      <c r="C575" s="252"/>
      <c r="D575" s="253"/>
      <c r="E575" s="204"/>
      <c r="F575" s="205"/>
      <c r="G575" s="207"/>
      <c r="H575" s="181"/>
      <c r="I575" s="181"/>
      <c r="J575" s="181"/>
      <c r="K575" s="181"/>
      <c r="L575" s="181"/>
      <c r="M575" s="181"/>
      <c r="N575" s="181"/>
      <c r="O575" s="181"/>
      <c r="P575" s="181"/>
      <c r="Q575" s="181"/>
      <c r="R575" s="181"/>
      <c r="S575" s="181"/>
      <c r="T575" s="181"/>
      <c r="U575" s="181"/>
      <c r="V575" s="181"/>
      <c r="W575" s="181"/>
      <c r="X575" s="182"/>
      <c r="Y575" s="208"/>
      <c r="Z575" s="209"/>
      <c r="AA575" s="210"/>
      <c r="AB575" s="175"/>
      <c r="AC575" s="181"/>
      <c r="AD575" s="182"/>
      <c r="AE575" s="180"/>
      <c r="AF575" s="180"/>
      <c r="AG575" s="181" t="s">
        <v>233</v>
      </c>
      <c r="AH575" s="182"/>
      <c r="AI575" s="174"/>
      <c r="AJ575" s="174"/>
      <c r="AK575" s="174"/>
      <c r="AL575" s="175"/>
      <c r="AM575" s="174"/>
      <c r="AN575" s="174"/>
      <c r="AO575" s="174"/>
      <c r="AP575" s="175"/>
      <c r="AQ575" s="231"/>
      <c r="AR575" s="180"/>
      <c r="AS575" s="181" t="s">
        <v>233</v>
      </c>
      <c r="AT575" s="182"/>
      <c r="AU575" s="180"/>
      <c r="AV575" s="180"/>
      <c r="AW575" s="181" t="s">
        <v>179</v>
      </c>
      <c r="AX575" s="188"/>
      <c r="AY575">
        <f>$AY$574</f>
        <v>0</v>
      </c>
    </row>
    <row r="576" spans="1:51" ht="23.25" hidden="1" customHeight="1" x14ac:dyDescent="0.15">
      <c r="A576" s="993"/>
      <c r="B576" s="253"/>
      <c r="C576" s="252"/>
      <c r="D576" s="253"/>
      <c r="E576" s="204"/>
      <c r="F576" s="205"/>
      <c r="G576" s="232"/>
      <c r="H576" s="199"/>
      <c r="I576" s="199"/>
      <c r="J576" s="199"/>
      <c r="K576" s="199"/>
      <c r="L576" s="199"/>
      <c r="M576" s="199"/>
      <c r="N576" s="199"/>
      <c r="O576" s="199"/>
      <c r="P576" s="199"/>
      <c r="Q576" s="199"/>
      <c r="R576" s="199"/>
      <c r="S576" s="199"/>
      <c r="T576" s="199"/>
      <c r="U576" s="199"/>
      <c r="V576" s="199"/>
      <c r="W576" s="199"/>
      <c r="X576" s="233"/>
      <c r="Y576" s="184" t="s">
        <v>12</v>
      </c>
      <c r="Z576" s="185"/>
      <c r="AA576" s="186"/>
      <c r="AB576" s="187"/>
      <c r="AC576" s="187"/>
      <c r="AD576" s="187"/>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0">$AY$574</f>
        <v>0</v>
      </c>
    </row>
    <row r="577" spans="1:51" ht="23.25" hidden="1" customHeight="1" x14ac:dyDescent="0.15">
      <c r="A577" s="993"/>
      <c r="B577" s="253"/>
      <c r="C577" s="252"/>
      <c r="D577" s="253"/>
      <c r="E577" s="204"/>
      <c r="F577" s="205"/>
      <c r="G577" s="234"/>
      <c r="H577" s="235"/>
      <c r="I577" s="235"/>
      <c r="J577" s="235"/>
      <c r="K577" s="235"/>
      <c r="L577" s="235"/>
      <c r="M577" s="235"/>
      <c r="N577" s="235"/>
      <c r="O577" s="235"/>
      <c r="P577" s="235"/>
      <c r="Q577" s="235"/>
      <c r="R577" s="235"/>
      <c r="S577" s="235"/>
      <c r="T577" s="235"/>
      <c r="U577" s="235"/>
      <c r="V577" s="235"/>
      <c r="W577" s="235"/>
      <c r="X577" s="236"/>
      <c r="Y577" s="216" t="s">
        <v>54</v>
      </c>
      <c r="Z577" s="161"/>
      <c r="AA577" s="162"/>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0"/>
        <v>0</v>
      </c>
    </row>
    <row r="578" spans="1:51" ht="23.25" hidden="1" customHeight="1" x14ac:dyDescent="0.15">
      <c r="A578" s="993"/>
      <c r="B578" s="253"/>
      <c r="C578" s="252"/>
      <c r="D578" s="253"/>
      <c r="E578" s="204"/>
      <c r="F578" s="205"/>
      <c r="G578" s="237"/>
      <c r="H578" s="202"/>
      <c r="I578" s="202"/>
      <c r="J578" s="202"/>
      <c r="K578" s="202"/>
      <c r="L578" s="202"/>
      <c r="M578" s="202"/>
      <c r="N578" s="202"/>
      <c r="O578" s="202"/>
      <c r="P578" s="202"/>
      <c r="Q578" s="202"/>
      <c r="R578" s="202"/>
      <c r="S578" s="202"/>
      <c r="T578" s="202"/>
      <c r="U578" s="202"/>
      <c r="V578" s="202"/>
      <c r="W578" s="202"/>
      <c r="X578" s="238"/>
      <c r="Y578" s="216" t="s">
        <v>13</v>
      </c>
      <c r="Z578" s="161"/>
      <c r="AA578" s="162"/>
      <c r="AB578" s="217" t="s">
        <v>14</v>
      </c>
      <c r="AC578" s="217"/>
      <c r="AD578" s="217"/>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0"/>
        <v>0</v>
      </c>
    </row>
    <row r="579" spans="1:51" ht="18.75" hidden="1" customHeight="1" x14ac:dyDescent="0.15">
      <c r="A579" s="993"/>
      <c r="B579" s="253"/>
      <c r="C579" s="252"/>
      <c r="D579" s="253"/>
      <c r="E579" s="204" t="s">
        <v>242</v>
      </c>
      <c r="F579" s="205"/>
      <c r="G579" s="206" t="s">
        <v>239</v>
      </c>
      <c r="H579" s="176"/>
      <c r="I579" s="176"/>
      <c r="J579" s="176"/>
      <c r="K579" s="176"/>
      <c r="L579" s="176"/>
      <c r="M579" s="176"/>
      <c r="N579" s="176"/>
      <c r="O579" s="176"/>
      <c r="P579" s="176"/>
      <c r="Q579" s="176"/>
      <c r="R579" s="176"/>
      <c r="S579" s="176"/>
      <c r="T579" s="176"/>
      <c r="U579" s="176"/>
      <c r="V579" s="176"/>
      <c r="W579" s="176"/>
      <c r="X579" s="177"/>
      <c r="Y579" s="208"/>
      <c r="Z579" s="209"/>
      <c r="AA579" s="210"/>
      <c r="AB579" s="173" t="s">
        <v>11</v>
      </c>
      <c r="AC579" s="176"/>
      <c r="AD579" s="177"/>
      <c r="AE579" s="211" t="s">
        <v>240</v>
      </c>
      <c r="AF579" s="212"/>
      <c r="AG579" s="212"/>
      <c r="AH579" s="213"/>
      <c r="AI579" s="172" t="s">
        <v>540</v>
      </c>
      <c r="AJ579" s="172"/>
      <c r="AK579" s="172"/>
      <c r="AL579" s="173"/>
      <c r="AM579" s="172" t="s">
        <v>541</v>
      </c>
      <c r="AN579" s="172"/>
      <c r="AO579" s="172"/>
      <c r="AP579" s="173"/>
      <c r="AQ579" s="173" t="s">
        <v>232</v>
      </c>
      <c r="AR579" s="176"/>
      <c r="AS579" s="176"/>
      <c r="AT579" s="177"/>
      <c r="AU579" s="178" t="s">
        <v>134</v>
      </c>
      <c r="AV579" s="178"/>
      <c r="AW579" s="178"/>
      <c r="AX579" s="179"/>
      <c r="AY579">
        <f>COUNTA($G$581)</f>
        <v>0</v>
      </c>
    </row>
    <row r="580" spans="1:51" ht="18.75" hidden="1" customHeight="1" x14ac:dyDescent="0.15">
      <c r="A580" s="993"/>
      <c r="B580" s="253"/>
      <c r="C580" s="252"/>
      <c r="D580" s="253"/>
      <c r="E580" s="204"/>
      <c r="F580" s="205"/>
      <c r="G580" s="207"/>
      <c r="H580" s="181"/>
      <c r="I580" s="181"/>
      <c r="J580" s="181"/>
      <c r="K580" s="181"/>
      <c r="L580" s="181"/>
      <c r="M580" s="181"/>
      <c r="N580" s="181"/>
      <c r="O580" s="181"/>
      <c r="P580" s="181"/>
      <c r="Q580" s="181"/>
      <c r="R580" s="181"/>
      <c r="S580" s="181"/>
      <c r="T580" s="181"/>
      <c r="U580" s="181"/>
      <c r="V580" s="181"/>
      <c r="W580" s="181"/>
      <c r="X580" s="182"/>
      <c r="Y580" s="208"/>
      <c r="Z580" s="209"/>
      <c r="AA580" s="210"/>
      <c r="AB580" s="175"/>
      <c r="AC580" s="181"/>
      <c r="AD580" s="182"/>
      <c r="AE580" s="180"/>
      <c r="AF580" s="180"/>
      <c r="AG580" s="181" t="s">
        <v>233</v>
      </c>
      <c r="AH580" s="182"/>
      <c r="AI580" s="174"/>
      <c r="AJ580" s="174"/>
      <c r="AK580" s="174"/>
      <c r="AL580" s="175"/>
      <c r="AM580" s="174"/>
      <c r="AN580" s="174"/>
      <c r="AO580" s="174"/>
      <c r="AP580" s="175"/>
      <c r="AQ580" s="231"/>
      <c r="AR580" s="180"/>
      <c r="AS580" s="181" t="s">
        <v>233</v>
      </c>
      <c r="AT580" s="182"/>
      <c r="AU580" s="180"/>
      <c r="AV580" s="180"/>
      <c r="AW580" s="181" t="s">
        <v>179</v>
      </c>
      <c r="AX580" s="188"/>
      <c r="AY580">
        <f>$AY$579</f>
        <v>0</v>
      </c>
    </row>
    <row r="581" spans="1:51" ht="23.25" hidden="1" customHeight="1" x14ac:dyDescent="0.15">
      <c r="A581" s="993"/>
      <c r="B581" s="253"/>
      <c r="C581" s="252"/>
      <c r="D581" s="253"/>
      <c r="E581" s="204"/>
      <c r="F581" s="205"/>
      <c r="G581" s="232"/>
      <c r="H581" s="199"/>
      <c r="I581" s="199"/>
      <c r="J581" s="199"/>
      <c r="K581" s="199"/>
      <c r="L581" s="199"/>
      <c r="M581" s="199"/>
      <c r="N581" s="199"/>
      <c r="O581" s="199"/>
      <c r="P581" s="199"/>
      <c r="Q581" s="199"/>
      <c r="R581" s="199"/>
      <c r="S581" s="199"/>
      <c r="T581" s="199"/>
      <c r="U581" s="199"/>
      <c r="V581" s="199"/>
      <c r="W581" s="199"/>
      <c r="X581" s="233"/>
      <c r="Y581" s="184" t="s">
        <v>12</v>
      </c>
      <c r="Z581" s="185"/>
      <c r="AA581" s="186"/>
      <c r="AB581" s="187"/>
      <c r="AC581" s="187"/>
      <c r="AD581" s="187"/>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1">$AY$579</f>
        <v>0</v>
      </c>
    </row>
    <row r="582" spans="1:51" ht="23.25" hidden="1" customHeight="1" x14ac:dyDescent="0.15">
      <c r="A582" s="993"/>
      <c r="B582" s="253"/>
      <c r="C582" s="252"/>
      <c r="D582" s="253"/>
      <c r="E582" s="204"/>
      <c r="F582" s="205"/>
      <c r="G582" s="234"/>
      <c r="H582" s="235"/>
      <c r="I582" s="235"/>
      <c r="J582" s="235"/>
      <c r="K582" s="235"/>
      <c r="L582" s="235"/>
      <c r="M582" s="235"/>
      <c r="N582" s="235"/>
      <c r="O582" s="235"/>
      <c r="P582" s="235"/>
      <c r="Q582" s="235"/>
      <c r="R582" s="235"/>
      <c r="S582" s="235"/>
      <c r="T582" s="235"/>
      <c r="U582" s="235"/>
      <c r="V582" s="235"/>
      <c r="W582" s="235"/>
      <c r="X582" s="236"/>
      <c r="Y582" s="216" t="s">
        <v>54</v>
      </c>
      <c r="Z582" s="161"/>
      <c r="AA582" s="162"/>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1"/>
        <v>0</v>
      </c>
    </row>
    <row r="583" spans="1:51" ht="23.25" hidden="1" customHeight="1" x14ac:dyDescent="0.15">
      <c r="A583" s="993"/>
      <c r="B583" s="253"/>
      <c r="C583" s="252"/>
      <c r="D583" s="253"/>
      <c r="E583" s="204"/>
      <c r="F583" s="205"/>
      <c r="G583" s="237"/>
      <c r="H583" s="202"/>
      <c r="I583" s="202"/>
      <c r="J583" s="202"/>
      <c r="K583" s="202"/>
      <c r="L583" s="202"/>
      <c r="M583" s="202"/>
      <c r="N583" s="202"/>
      <c r="O583" s="202"/>
      <c r="P583" s="202"/>
      <c r="Q583" s="202"/>
      <c r="R583" s="202"/>
      <c r="S583" s="202"/>
      <c r="T583" s="202"/>
      <c r="U583" s="202"/>
      <c r="V583" s="202"/>
      <c r="W583" s="202"/>
      <c r="X583" s="238"/>
      <c r="Y583" s="216" t="s">
        <v>13</v>
      </c>
      <c r="Z583" s="161"/>
      <c r="AA583" s="162"/>
      <c r="AB583" s="217" t="s">
        <v>14</v>
      </c>
      <c r="AC583" s="217"/>
      <c r="AD583" s="217"/>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1"/>
        <v>0</v>
      </c>
    </row>
    <row r="584" spans="1:51" ht="18.75" hidden="1" customHeight="1" x14ac:dyDescent="0.15">
      <c r="A584" s="993"/>
      <c r="B584" s="253"/>
      <c r="C584" s="252"/>
      <c r="D584" s="253"/>
      <c r="E584" s="204" t="s">
        <v>242</v>
      </c>
      <c r="F584" s="205"/>
      <c r="G584" s="206" t="s">
        <v>239</v>
      </c>
      <c r="H584" s="176"/>
      <c r="I584" s="176"/>
      <c r="J584" s="176"/>
      <c r="K584" s="176"/>
      <c r="L584" s="176"/>
      <c r="M584" s="176"/>
      <c r="N584" s="176"/>
      <c r="O584" s="176"/>
      <c r="P584" s="176"/>
      <c r="Q584" s="176"/>
      <c r="R584" s="176"/>
      <c r="S584" s="176"/>
      <c r="T584" s="176"/>
      <c r="U584" s="176"/>
      <c r="V584" s="176"/>
      <c r="W584" s="176"/>
      <c r="X584" s="177"/>
      <c r="Y584" s="208"/>
      <c r="Z584" s="209"/>
      <c r="AA584" s="210"/>
      <c r="AB584" s="173" t="s">
        <v>11</v>
      </c>
      <c r="AC584" s="176"/>
      <c r="AD584" s="177"/>
      <c r="AE584" s="211" t="s">
        <v>240</v>
      </c>
      <c r="AF584" s="212"/>
      <c r="AG584" s="212"/>
      <c r="AH584" s="213"/>
      <c r="AI584" s="172" t="s">
        <v>540</v>
      </c>
      <c r="AJ584" s="172"/>
      <c r="AK584" s="172"/>
      <c r="AL584" s="173"/>
      <c r="AM584" s="172" t="s">
        <v>541</v>
      </c>
      <c r="AN584" s="172"/>
      <c r="AO584" s="172"/>
      <c r="AP584" s="173"/>
      <c r="AQ584" s="173" t="s">
        <v>232</v>
      </c>
      <c r="AR584" s="176"/>
      <c r="AS584" s="176"/>
      <c r="AT584" s="177"/>
      <c r="AU584" s="178" t="s">
        <v>134</v>
      </c>
      <c r="AV584" s="178"/>
      <c r="AW584" s="178"/>
      <c r="AX584" s="179"/>
      <c r="AY584">
        <f>COUNTA($G$586)</f>
        <v>0</v>
      </c>
    </row>
    <row r="585" spans="1:51" ht="18.75" hidden="1" customHeight="1" x14ac:dyDescent="0.15">
      <c r="A585" s="993"/>
      <c r="B585" s="253"/>
      <c r="C585" s="252"/>
      <c r="D585" s="253"/>
      <c r="E585" s="204"/>
      <c r="F585" s="205"/>
      <c r="G585" s="207"/>
      <c r="H585" s="181"/>
      <c r="I585" s="181"/>
      <c r="J585" s="181"/>
      <c r="K585" s="181"/>
      <c r="L585" s="181"/>
      <c r="M585" s="181"/>
      <c r="N585" s="181"/>
      <c r="O585" s="181"/>
      <c r="P585" s="181"/>
      <c r="Q585" s="181"/>
      <c r="R585" s="181"/>
      <c r="S585" s="181"/>
      <c r="T585" s="181"/>
      <c r="U585" s="181"/>
      <c r="V585" s="181"/>
      <c r="W585" s="181"/>
      <c r="X585" s="182"/>
      <c r="Y585" s="208"/>
      <c r="Z585" s="209"/>
      <c r="AA585" s="210"/>
      <c r="AB585" s="175"/>
      <c r="AC585" s="181"/>
      <c r="AD585" s="182"/>
      <c r="AE585" s="180"/>
      <c r="AF585" s="180"/>
      <c r="AG585" s="181" t="s">
        <v>233</v>
      </c>
      <c r="AH585" s="182"/>
      <c r="AI585" s="174"/>
      <c r="AJ585" s="174"/>
      <c r="AK585" s="174"/>
      <c r="AL585" s="175"/>
      <c r="AM585" s="174"/>
      <c r="AN585" s="174"/>
      <c r="AO585" s="174"/>
      <c r="AP585" s="175"/>
      <c r="AQ585" s="231"/>
      <c r="AR585" s="180"/>
      <c r="AS585" s="181" t="s">
        <v>233</v>
      </c>
      <c r="AT585" s="182"/>
      <c r="AU585" s="180"/>
      <c r="AV585" s="180"/>
      <c r="AW585" s="181" t="s">
        <v>179</v>
      </c>
      <c r="AX585" s="188"/>
      <c r="AY585">
        <f>$AY$584</f>
        <v>0</v>
      </c>
    </row>
    <row r="586" spans="1:51" ht="23.25" hidden="1" customHeight="1" x14ac:dyDescent="0.15">
      <c r="A586" s="993"/>
      <c r="B586" s="253"/>
      <c r="C586" s="252"/>
      <c r="D586" s="253"/>
      <c r="E586" s="204"/>
      <c r="F586" s="205"/>
      <c r="G586" s="232"/>
      <c r="H586" s="199"/>
      <c r="I586" s="199"/>
      <c r="J586" s="199"/>
      <c r="K586" s="199"/>
      <c r="L586" s="199"/>
      <c r="M586" s="199"/>
      <c r="N586" s="199"/>
      <c r="O586" s="199"/>
      <c r="P586" s="199"/>
      <c r="Q586" s="199"/>
      <c r="R586" s="199"/>
      <c r="S586" s="199"/>
      <c r="T586" s="199"/>
      <c r="U586" s="199"/>
      <c r="V586" s="199"/>
      <c r="W586" s="199"/>
      <c r="X586" s="233"/>
      <c r="Y586" s="184" t="s">
        <v>12</v>
      </c>
      <c r="Z586" s="185"/>
      <c r="AA586" s="186"/>
      <c r="AB586" s="187"/>
      <c r="AC586" s="187"/>
      <c r="AD586" s="187"/>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2">$AY$584</f>
        <v>0</v>
      </c>
    </row>
    <row r="587" spans="1:51" ht="23.25" hidden="1" customHeight="1" x14ac:dyDescent="0.15">
      <c r="A587" s="993"/>
      <c r="B587" s="253"/>
      <c r="C587" s="252"/>
      <c r="D587" s="253"/>
      <c r="E587" s="204"/>
      <c r="F587" s="205"/>
      <c r="G587" s="234"/>
      <c r="H587" s="235"/>
      <c r="I587" s="235"/>
      <c r="J587" s="235"/>
      <c r="K587" s="235"/>
      <c r="L587" s="235"/>
      <c r="M587" s="235"/>
      <c r="N587" s="235"/>
      <c r="O587" s="235"/>
      <c r="P587" s="235"/>
      <c r="Q587" s="235"/>
      <c r="R587" s="235"/>
      <c r="S587" s="235"/>
      <c r="T587" s="235"/>
      <c r="U587" s="235"/>
      <c r="V587" s="235"/>
      <c r="W587" s="235"/>
      <c r="X587" s="236"/>
      <c r="Y587" s="216" t="s">
        <v>54</v>
      </c>
      <c r="Z587" s="161"/>
      <c r="AA587" s="162"/>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2"/>
        <v>0</v>
      </c>
    </row>
    <row r="588" spans="1:51" ht="23.25" hidden="1" customHeight="1" x14ac:dyDescent="0.15">
      <c r="A588" s="993"/>
      <c r="B588" s="253"/>
      <c r="C588" s="252"/>
      <c r="D588" s="253"/>
      <c r="E588" s="204"/>
      <c r="F588" s="205"/>
      <c r="G588" s="237"/>
      <c r="H588" s="202"/>
      <c r="I588" s="202"/>
      <c r="J588" s="202"/>
      <c r="K588" s="202"/>
      <c r="L588" s="202"/>
      <c r="M588" s="202"/>
      <c r="N588" s="202"/>
      <c r="O588" s="202"/>
      <c r="P588" s="202"/>
      <c r="Q588" s="202"/>
      <c r="R588" s="202"/>
      <c r="S588" s="202"/>
      <c r="T588" s="202"/>
      <c r="U588" s="202"/>
      <c r="V588" s="202"/>
      <c r="W588" s="202"/>
      <c r="X588" s="238"/>
      <c r="Y588" s="216" t="s">
        <v>13</v>
      </c>
      <c r="Z588" s="161"/>
      <c r="AA588" s="162"/>
      <c r="AB588" s="217" t="s">
        <v>14</v>
      </c>
      <c r="AC588" s="217"/>
      <c r="AD588" s="217"/>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2"/>
        <v>0</v>
      </c>
    </row>
    <row r="589" spans="1:51" ht="23.85" hidden="1" customHeight="1" x14ac:dyDescent="0.15">
      <c r="A589" s="993"/>
      <c r="B589" s="253"/>
      <c r="C589" s="252"/>
      <c r="D589" s="253"/>
      <c r="E589" s="195" t="s">
        <v>405</v>
      </c>
      <c r="F589" s="196"/>
      <c r="G589" s="196"/>
      <c r="H589" s="196"/>
      <c r="I589" s="196"/>
      <c r="J589" s="196"/>
      <c r="K589" s="196"/>
      <c r="L589" s="196"/>
      <c r="M589" s="196"/>
      <c r="N589" s="196"/>
      <c r="O589" s="196"/>
      <c r="P589" s="196"/>
      <c r="Q589" s="196"/>
      <c r="R589" s="196"/>
      <c r="S589" s="196"/>
      <c r="T589" s="196"/>
      <c r="U589" s="196"/>
      <c r="V589" s="196"/>
      <c r="W589" s="196"/>
      <c r="X589" s="196"/>
      <c r="Y589" s="196"/>
      <c r="Z589" s="196"/>
      <c r="AA589" s="196"/>
      <c r="AB589" s="196"/>
      <c r="AC589" s="196"/>
      <c r="AD589" s="196"/>
      <c r="AE589" s="196"/>
      <c r="AF589" s="196"/>
      <c r="AG589" s="196"/>
      <c r="AH589" s="196"/>
      <c r="AI589" s="196"/>
      <c r="AJ589" s="196"/>
      <c r="AK589" s="196"/>
      <c r="AL589" s="196"/>
      <c r="AM589" s="196"/>
      <c r="AN589" s="196"/>
      <c r="AO589" s="196"/>
      <c r="AP589" s="196"/>
      <c r="AQ589" s="196"/>
      <c r="AR589" s="196"/>
      <c r="AS589" s="196"/>
      <c r="AT589" s="196"/>
      <c r="AU589" s="196"/>
      <c r="AV589" s="196"/>
      <c r="AW589" s="196"/>
      <c r="AX589" s="197"/>
      <c r="AY589">
        <f>COUNTA($E$590)</f>
        <v>0</v>
      </c>
    </row>
    <row r="590" spans="1:51" ht="24.75" hidden="1" customHeight="1" x14ac:dyDescent="0.15">
      <c r="A590" s="993"/>
      <c r="B590" s="253"/>
      <c r="C590" s="252"/>
      <c r="D590" s="253"/>
      <c r="E590" s="198"/>
      <c r="F590" s="199"/>
      <c r="G590" s="199"/>
      <c r="H590" s="199"/>
      <c r="I590" s="199"/>
      <c r="J590" s="199"/>
      <c r="K590" s="199"/>
      <c r="L590" s="199"/>
      <c r="M590" s="199"/>
      <c r="N590" s="199"/>
      <c r="O590" s="199"/>
      <c r="P590" s="199"/>
      <c r="Q590" s="199"/>
      <c r="R590" s="199"/>
      <c r="S590" s="199"/>
      <c r="T590" s="199"/>
      <c r="U590" s="199"/>
      <c r="V590" s="199"/>
      <c r="W590" s="199"/>
      <c r="X590" s="199"/>
      <c r="Y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200"/>
      <c r="AY590">
        <f>$AY$589</f>
        <v>0</v>
      </c>
    </row>
    <row r="591" spans="1:51" ht="24.75" hidden="1" customHeight="1" x14ac:dyDescent="0.15">
      <c r="A591" s="993"/>
      <c r="B591" s="253"/>
      <c r="C591" s="252"/>
      <c r="D591" s="253"/>
      <c r="E591" s="201"/>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3"/>
      <c r="AY591">
        <f>$AY$589</f>
        <v>0</v>
      </c>
    </row>
    <row r="592" spans="1:51" ht="34.5" hidden="1" customHeight="1" x14ac:dyDescent="0.15">
      <c r="A592" s="993"/>
      <c r="B592" s="253"/>
      <c r="C592" s="252"/>
      <c r="D592" s="253"/>
      <c r="E592" s="239" t="s">
        <v>399</v>
      </c>
      <c r="F592" s="240"/>
      <c r="G592" s="241" t="s">
        <v>252</v>
      </c>
      <c r="H592" s="196"/>
      <c r="I592" s="196"/>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204" t="s">
        <v>241</v>
      </c>
      <c r="F593" s="205"/>
      <c r="G593" s="206" t="s">
        <v>238</v>
      </c>
      <c r="H593" s="176"/>
      <c r="I593" s="176"/>
      <c r="J593" s="176"/>
      <c r="K593" s="176"/>
      <c r="L593" s="176"/>
      <c r="M593" s="176"/>
      <c r="N593" s="176"/>
      <c r="O593" s="176"/>
      <c r="P593" s="176"/>
      <c r="Q593" s="176"/>
      <c r="R593" s="176"/>
      <c r="S593" s="176"/>
      <c r="T593" s="176"/>
      <c r="U593" s="176"/>
      <c r="V593" s="176"/>
      <c r="W593" s="176"/>
      <c r="X593" s="177"/>
      <c r="Y593" s="208"/>
      <c r="Z593" s="209"/>
      <c r="AA593" s="210"/>
      <c r="AB593" s="173" t="s">
        <v>11</v>
      </c>
      <c r="AC593" s="176"/>
      <c r="AD593" s="177"/>
      <c r="AE593" s="211" t="s">
        <v>240</v>
      </c>
      <c r="AF593" s="212"/>
      <c r="AG593" s="212"/>
      <c r="AH593" s="213"/>
      <c r="AI593" s="172" t="s">
        <v>540</v>
      </c>
      <c r="AJ593" s="172"/>
      <c r="AK593" s="172"/>
      <c r="AL593" s="173"/>
      <c r="AM593" s="172" t="s">
        <v>541</v>
      </c>
      <c r="AN593" s="172"/>
      <c r="AO593" s="172"/>
      <c r="AP593" s="173"/>
      <c r="AQ593" s="173" t="s">
        <v>232</v>
      </c>
      <c r="AR593" s="176"/>
      <c r="AS593" s="176"/>
      <c r="AT593" s="177"/>
      <c r="AU593" s="178" t="s">
        <v>134</v>
      </c>
      <c r="AV593" s="178"/>
      <c r="AW593" s="178"/>
      <c r="AX593" s="179"/>
      <c r="AY593">
        <f>COUNTA($G$595)</f>
        <v>0</v>
      </c>
    </row>
    <row r="594" spans="1:51" ht="18.75" hidden="1" customHeight="1" x14ac:dyDescent="0.15">
      <c r="A594" s="993"/>
      <c r="B594" s="253"/>
      <c r="C594" s="252"/>
      <c r="D594" s="253"/>
      <c r="E594" s="204"/>
      <c r="F594" s="205"/>
      <c r="G594" s="207"/>
      <c r="H594" s="181"/>
      <c r="I594" s="181"/>
      <c r="J594" s="181"/>
      <c r="K594" s="181"/>
      <c r="L594" s="181"/>
      <c r="M594" s="181"/>
      <c r="N594" s="181"/>
      <c r="O594" s="181"/>
      <c r="P594" s="181"/>
      <c r="Q594" s="181"/>
      <c r="R594" s="181"/>
      <c r="S594" s="181"/>
      <c r="T594" s="181"/>
      <c r="U594" s="181"/>
      <c r="V594" s="181"/>
      <c r="W594" s="181"/>
      <c r="X594" s="182"/>
      <c r="Y594" s="208"/>
      <c r="Z594" s="209"/>
      <c r="AA594" s="210"/>
      <c r="AB594" s="175"/>
      <c r="AC594" s="181"/>
      <c r="AD594" s="182"/>
      <c r="AE594" s="180"/>
      <c r="AF594" s="180"/>
      <c r="AG594" s="181" t="s">
        <v>233</v>
      </c>
      <c r="AH594" s="182"/>
      <c r="AI594" s="174"/>
      <c r="AJ594" s="174"/>
      <c r="AK594" s="174"/>
      <c r="AL594" s="175"/>
      <c r="AM594" s="174"/>
      <c r="AN594" s="174"/>
      <c r="AO594" s="174"/>
      <c r="AP594" s="175"/>
      <c r="AQ594" s="231"/>
      <c r="AR594" s="180"/>
      <c r="AS594" s="181" t="s">
        <v>233</v>
      </c>
      <c r="AT594" s="182"/>
      <c r="AU594" s="180"/>
      <c r="AV594" s="180"/>
      <c r="AW594" s="181" t="s">
        <v>179</v>
      </c>
      <c r="AX594" s="188"/>
      <c r="AY594">
        <f>$AY$593</f>
        <v>0</v>
      </c>
    </row>
    <row r="595" spans="1:51" ht="23.25" hidden="1" customHeight="1" x14ac:dyDescent="0.15">
      <c r="A595" s="993"/>
      <c r="B595" s="253"/>
      <c r="C595" s="252"/>
      <c r="D595" s="253"/>
      <c r="E595" s="204"/>
      <c r="F595" s="205"/>
      <c r="G595" s="232"/>
      <c r="H595" s="199"/>
      <c r="I595" s="199"/>
      <c r="J595" s="199"/>
      <c r="K595" s="199"/>
      <c r="L595" s="199"/>
      <c r="M595" s="199"/>
      <c r="N595" s="199"/>
      <c r="O595" s="199"/>
      <c r="P595" s="199"/>
      <c r="Q595" s="199"/>
      <c r="R595" s="199"/>
      <c r="S595" s="199"/>
      <c r="T595" s="199"/>
      <c r="U595" s="199"/>
      <c r="V595" s="199"/>
      <c r="W595" s="199"/>
      <c r="X595" s="233"/>
      <c r="Y595" s="184" t="s">
        <v>12</v>
      </c>
      <c r="Z595" s="185"/>
      <c r="AA595" s="186"/>
      <c r="AB595" s="187"/>
      <c r="AC595" s="187"/>
      <c r="AD595" s="187"/>
      <c r="AE595" s="166"/>
      <c r="AF595" s="167"/>
      <c r="AG595" s="167"/>
      <c r="AH595" s="167"/>
      <c r="AI595" s="166"/>
      <c r="AJ595" s="167"/>
      <c r="AK595" s="167"/>
      <c r="AL595" s="167"/>
      <c r="AM595" s="166"/>
      <c r="AN595" s="167"/>
      <c r="AO595" s="167"/>
      <c r="AP595" s="168"/>
      <c r="AQ595" s="166"/>
      <c r="AR595" s="167"/>
      <c r="AS595" s="167"/>
      <c r="AT595" s="168"/>
      <c r="AU595" s="167"/>
      <c r="AV595" s="167"/>
      <c r="AW595" s="167"/>
      <c r="AX595" s="183"/>
      <c r="AY595">
        <f t="shared" ref="AY595:AY597" si="93">$AY$593</f>
        <v>0</v>
      </c>
    </row>
    <row r="596" spans="1:51" ht="23.25" hidden="1" customHeight="1" x14ac:dyDescent="0.15">
      <c r="A596" s="993"/>
      <c r="B596" s="253"/>
      <c r="C596" s="252"/>
      <c r="D596" s="253"/>
      <c r="E596" s="204"/>
      <c r="F596" s="205"/>
      <c r="G596" s="234"/>
      <c r="H596" s="235"/>
      <c r="I596" s="235"/>
      <c r="J596" s="235"/>
      <c r="K596" s="235"/>
      <c r="L596" s="235"/>
      <c r="M596" s="235"/>
      <c r="N596" s="235"/>
      <c r="O596" s="235"/>
      <c r="P596" s="235"/>
      <c r="Q596" s="235"/>
      <c r="R596" s="235"/>
      <c r="S596" s="235"/>
      <c r="T596" s="235"/>
      <c r="U596" s="235"/>
      <c r="V596" s="235"/>
      <c r="W596" s="235"/>
      <c r="X596" s="236"/>
      <c r="Y596" s="216" t="s">
        <v>54</v>
      </c>
      <c r="Z596" s="161"/>
      <c r="AA596" s="162"/>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183"/>
      <c r="AY596">
        <f t="shared" si="93"/>
        <v>0</v>
      </c>
    </row>
    <row r="597" spans="1:51" ht="23.25" hidden="1" customHeight="1" x14ac:dyDescent="0.15">
      <c r="A597" s="993"/>
      <c r="B597" s="253"/>
      <c r="C597" s="252"/>
      <c r="D597" s="253"/>
      <c r="E597" s="204"/>
      <c r="F597" s="205"/>
      <c r="G597" s="237"/>
      <c r="H597" s="202"/>
      <c r="I597" s="202"/>
      <c r="J597" s="202"/>
      <c r="K597" s="202"/>
      <c r="L597" s="202"/>
      <c r="M597" s="202"/>
      <c r="N597" s="202"/>
      <c r="O597" s="202"/>
      <c r="P597" s="202"/>
      <c r="Q597" s="202"/>
      <c r="R597" s="202"/>
      <c r="S597" s="202"/>
      <c r="T597" s="202"/>
      <c r="U597" s="202"/>
      <c r="V597" s="202"/>
      <c r="W597" s="202"/>
      <c r="X597" s="238"/>
      <c r="Y597" s="216" t="s">
        <v>13</v>
      </c>
      <c r="Z597" s="161"/>
      <c r="AA597" s="162"/>
      <c r="AB597" s="217" t="s">
        <v>180</v>
      </c>
      <c r="AC597" s="217"/>
      <c r="AD597" s="217"/>
      <c r="AE597" s="166"/>
      <c r="AF597" s="167"/>
      <c r="AG597" s="167"/>
      <c r="AH597" s="168"/>
      <c r="AI597" s="166"/>
      <c r="AJ597" s="167"/>
      <c r="AK597" s="167"/>
      <c r="AL597" s="167"/>
      <c r="AM597" s="166"/>
      <c r="AN597" s="167"/>
      <c r="AO597" s="167"/>
      <c r="AP597" s="168"/>
      <c r="AQ597" s="166"/>
      <c r="AR597" s="167"/>
      <c r="AS597" s="167"/>
      <c r="AT597" s="168"/>
      <c r="AU597" s="167"/>
      <c r="AV597" s="167"/>
      <c r="AW597" s="167"/>
      <c r="AX597" s="183"/>
      <c r="AY597">
        <f t="shared" si="93"/>
        <v>0</v>
      </c>
    </row>
    <row r="598" spans="1:51" ht="18.75" hidden="1" customHeight="1" x14ac:dyDescent="0.15">
      <c r="A598" s="993"/>
      <c r="B598" s="253"/>
      <c r="C598" s="252"/>
      <c r="D598" s="253"/>
      <c r="E598" s="204" t="s">
        <v>241</v>
      </c>
      <c r="F598" s="205"/>
      <c r="G598" s="206" t="s">
        <v>238</v>
      </c>
      <c r="H598" s="176"/>
      <c r="I598" s="176"/>
      <c r="J598" s="176"/>
      <c r="K598" s="176"/>
      <c r="L598" s="176"/>
      <c r="M598" s="176"/>
      <c r="N598" s="176"/>
      <c r="O598" s="176"/>
      <c r="P598" s="176"/>
      <c r="Q598" s="176"/>
      <c r="R598" s="176"/>
      <c r="S598" s="176"/>
      <c r="T598" s="176"/>
      <c r="U598" s="176"/>
      <c r="V598" s="176"/>
      <c r="W598" s="176"/>
      <c r="X598" s="177"/>
      <c r="Y598" s="208"/>
      <c r="Z598" s="209"/>
      <c r="AA598" s="210"/>
      <c r="AB598" s="173" t="s">
        <v>11</v>
      </c>
      <c r="AC598" s="176"/>
      <c r="AD598" s="177"/>
      <c r="AE598" s="211" t="s">
        <v>240</v>
      </c>
      <c r="AF598" s="212"/>
      <c r="AG598" s="212"/>
      <c r="AH598" s="213"/>
      <c r="AI598" s="172" t="s">
        <v>540</v>
      </c>
      <c r="AJ598" s="172"/>
      <c r="AK598" s="172"/>
      <c r="AL598" s="173"/>
      <c r="AM598" s="172" t="s">
        <v>541</v>
      </c>
      <c r="AN598" s="172"/>
      <c r="AO598" s="172"/>
      <c r="AP598" s="173"/>
      <c r="AQ598" s="173" t="s">
        <v>232</v>
      </c>
      <c r="AR598" s="176"/>
      <c r="AS598" s="176"/>
      <c r="AT598" s="177"/>
      <c r="AU598" s="178" t="s">
        <v>134</v>
      </c>
      <c r="AV598" s="178"/>
      <c r="AW598" s="178"/>
      <c r="AX598" s="179"/>
      <c r="AY598">
        <f>COUNTA($G$600)</f>
        <v>0</v>
      </c>
    </row>
    <row r="599" spans="1:51" ht="18.75" hidden="1" customHeight="1" x14ac:dyDescent="0.15">
      <c r="A599" s="993"/>
      <c r="B599" s="253"/>
      <c r="C599" s="252"/>
      <c r="D599" s="253"/>
      <c r="E599" s="204"/>
      <c r="F599" s="205"/>
      <c r="G599" s="207"/>
      <c r="H599" s="181"/>
      <c r="I599" s="181"/>
      <c r="J599" s="181"/>
      <c r="K599" s="181"/>
      <c r="L599" s="181"/>
      <c r="M599" s="181"/>
      <c r="N599" s="181"/>
      <c r="O599" s="181"/>
      <c r="P599" s="181"/>
      <c r="Q599" s="181"/>
      <c r="R599" s="181"/>
      <c r="S599" s="181"/>
      <c r="T599" s="181"/>
      <c r="U599" s="181"/>
      <c r="V599" s="181"/>
      <c r="W599" s="181"/>
      <c r="X599" s="182"/>
      <c r="Y599" s="208"/>
      <c r="Z599" s="209"/>
      <c r="AA599" s="210"/>
      <c r="AB599" s="175"/>
      <c r="AC599" s="181"/>
      <c r="AD599" s="182"/>
      <c r="AE599" s="180"/>
      <c r="AF599" s="180"/>
      <c r="AG599" s="181" t="s">
        <v>233</v>
      </c>
      <c r="AH599" s="182"/>
      <c r="AI599" s="174"/>
      <c r="AJ599" s="174"/>
      <c r="AK599" s="174"/>
      <c r="AL599" s="175"/>
      <c r="AM599" s="174"/>
      <c r="AN599" s="174"/>
      <c r="AO599" s="174"/>
      <c r="AP599" s="175"/>
      <c r="AQ599" s="231"/>
      <c r="AR599" s="180"/>
      <c r="AS599" s="181" t="s">
        <v>233</v>
      </c>
      <c r="AT599" s="182"/>
      <c r="AU599" s="180"/>
      <c r="AV599" s="180"/>
      <c r="AW599" s="181" t="s">
        <v>179</v>
      </c>
      <c r="AX599" s="188"/>
      <c r="AY599">
        <f>$AY$598</f>
        <v>0</v>
      </c>
    </row>
    <row r="600" spans="1:51" ht="23.25" hidden="1" customHeight="1" x14ac:dyDescent="0.15">
      <c r="A600" s="993"/>
      <c r="B600" s="253"/>
      <c r="C600" s="252"/>
      <c r="D600" s="253"/>
      <c r="E600" s="204"/>
      <c r="F600" s="205"/>
      <c r="G600" s="232"/>
      <c r="H600" s="199"/>
      <c r="I600" s="199"/>
      <c r="J600" s="199"/>
      <c r="K600" s="199"/>
      <c r="L600" s="199"/>
      <c r="M600" s="199"/>
      <c r="N600" s="199"/>
      <c r="O600" s="199"/>
      <c r="P600" s="199"/>
      <c r="Q600" s="199"/>
      <c r="R600" s="199"/>
      <c r="S600" s="199"/>
      <c r="T600" s="199"/>
      <c r="U600" s="199"/>
      <c r="V600" s="199"/>
      <c r="W600" s="199"/>
      <c r="X600" s="233"/>
      <c r="Y600" s="184" t="s">
        <v>12</v>
      </c>
      <c r="Z600" s="185"/>
      <c r="AA600" s="186"/>
      <c r="AB600" s="187"/>
      <c r="AC600" s="187"/>
      <c r="AD600" s="187"/>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4">$AY$598</f>
        <v>0</v>
      </c>
    </row>
    <row r="601" spans="1:51" ht="23.25" hidden="1" customHeight="1" x14ac:dyDescent="0.15">
      <c r="A601" s="993"/>
      <c r="B601" s="253"/>
      <c r="C601" s="252"/>
      <c r="D601" s="253"/>
      <c r="E601" s="204"/>
      <c r="F601" s="205"/>
      <c r="G601" s="234"/>
      <c r="H601" s="235"/>
      <c r="I601" s="235"/>
      <c r="J601" s="235"/>
      <c r="K601" s="235"/>
      <c r="L601" s="235"/>
      <c r="M601" s="235"/>
      <c r="N601" s="235"/>
      <c r="O601" s="235"/>
      <c r="P601" s="235"/>
      <c r="Q601" s="235"/>
      <c r="R601" s="235"/>
      <c r="S601" s="235"/>
      <c r="T601" s="235"/>
      <c r="U601" s="235"/>
      <c r="V601" s="235"/>
      <c r="W601" s="235"/>
      <c r="X601" s="236"/>
      <c r="Y601" s="216" t="s">
        <v>54</v>
      </c>
      <c r="Z601" s="161"/>
      <c r="AA601" s="162"/>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4"/>
        <v>0</v>
      </c>
    </row>
    <row r="602" spans="1:51" ht="23.25" hidden="1" customHeight="1" x14ac:dyDescent="0.15">
      <c r="A602" s="993"/>
      <c r="B602" s="253"/>
      <c r="C602" s="252"/>
      <c r="D602" s="253"/>
      <c r="E602" s="204"/>
      <c r="F602" s="205"/>
      <c r="G602" s="237"/>
      <c r="H602" s="202"/>
      <c r="I602" s="202"/>
      <c r="J602" s="202"/>
      <c r="K602" s="202"/>
      <c r="L602" s="202"/>
      <c r="M602" s="202"/>
      <c r="N602" s="202"/>
      <c r="O602" s="202"/>
      <c r="P602" s="202"/>
      <c r="Q602" s="202"/>
      <c r="R602" s="202"/>
      <c r="S602" s="202"/>
      <c r="T602" s="202"/>
      <c r="U602" s="202"/>
      <c r="V602" s="202"/>
      <c r="W602" s="202"/>
      <c r="X602" s="238"/>
      <c r="Y602" s="216" t="s">
        <v>13</v>
      </c>
      <c r="Z602" s="161"/>
      <c r="AA602" s="162"/>
      <c r="AB602" s="217" t="s">
        <v>180</v>
      </c>
      <c r="AC602" s="217"/>
      <c r="AD602" s="217"/>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4"/>
        <v>0</v>
      </c>
    </row>
    <row r="603" spans="1:51" ht="18.75" hidden="1" customHeight="1" x14ac:dyDescent="0.15">
      <c r="A603" s="993"/>
      <c r="B603" s="253"/>
      <c r="C603" s="252"/>
      <c r="D603" s="253"/>
      <c r="E603" s="204" t="s">
        <v>241</v>
      </c>
      <c r="F603" s="205"/>
      <c r="G603" s="206" t="s">
        <v>238</v>
      </c>
      <c r="H603" s="176"/>
      <c r="I603" s="176"/>
      <c r="J603" s="176"/>
      <c r="K603" s="176"/>
      <c r="L603" s="176"/>
      <c r="M603" s="176"/>
      <c r="N603" s="176"/>
      <c r="O603" s="176"/>
      <c r="P603" s="176"/>
      <c r="Q603" s="176"/>
      <c r="R603" s="176"/>
      <c r="S603" s="176"/>
      <c r="T603" s="176"/>
      <c r="U603" s="176"/>
      <c r="V603" s="176"/>
      <c r="W603" s="176"/>
      <c r="X603" s="177"/>
      <c r="Y603" s="208"/>
      <c r="Z603" s="209"/>
      <c r="AA603" s="210"/>
      <c r="AB603" s="173" t="s">
        <v>11</v>
      </c>
      <c r="AC603" s="176"/>
      <c r="AD603" s="177"/>
      <c r="AE603" s="211" t="s">
        <v>240</v>
      </c>
      <c r="AF603" s="212"/>
      <c r="AG603" s="212"/>
      <c r="AH603" s="213"/>
      <c r="AI603" s="172" t="s">
        <v>540</v>
      </c>
      <c r="AJ603" s="172"/>
      <c r="AK603" s="172"/>
      <c r="AL603" s="173"/>
      <c r="AM603" s="172" t="s">
        <v>541</v>
      </c>
      <c r="AN603" s="172"/>
      <c r="AO603" s="172"/>
      <c r="AP603" s="173"/>
      <c r="AQ603" s="173" t="s">
        <v>232</v>
      </c>
      <c r="AR603" s="176"/>
      <c r="AS603" s="176"/>
      <c r="AT603" s="177"/>
      <c r="AU603" s="178" t="s">
        <v>134</v>
      </c>
      <c r="AV603" s="178"/>
      <c r="AW603" s="178"/>
      <c r="AX603" s="179"/>
      <c r="AY603">
        <f>COUNTA($G$605)</f>
        <v>0</v>
      </c>
    </row>
    <row r="604" spans="1:51" ht="18.75" hidden="1" customHeight="1" x14ac:dyDescent="0.15">
      <c r="A604" s="993"/>
      <c r="B604" s="253"/>
      <c r="C604" s="252"/>
      <c r="D604" s="253"/>
      <c r="E604" s="204"/>
      <c r="F604" s="205"/>
      <c r="G604" s="207"/>
      <c r="H604" s="181"/>
      <c r="I604" s="181"/>
      <c r="J604" s="181"/>
      <c r="K604" s="181"/>
      <c r="L604" s="181"/>
      <c r="M604" s="181"/>
      <c r="N604" s="181"/>
      <c r="O604" s="181"/>
      <c r="P604" s="181"/>
      <c r="Q604" s="181"/>
      <c r="R604" s="181"/>
      <c r="S604" s="181"/>
      <c r="T604" s="181"/>
      <c r="U604" s="181"/>
      <c r="V604" s="181"/>
      <c r="W604" s="181"/>
      <c r="X604" s="182"/>
      <c r="Y604" s="208"/>
      <c r="Z604" s="209"/>
      <c r="AA604" s="210"/>
      <c r="AB604" s="175"/>
      <c r="AC604" s="181"/>
      <c r="AD604" s="182"/>
      <c r="AE604" s="180"/>
      <c r="AF604" s="180"/>
      <c r="AG604" s="181" t="s">
        <v>233</v>
      </c>
      <c r="AH604" s="182"/>
      <c r="AI604" s="174"/>
      <c r="AJ604" s="174"/>
      <c r="AK604" s="174"/>
      <c r="AL604" s="175"/>
      <c r="AM604" s="174"/>
      <c r="AN604" s="174"/>
      <c r="AO604" s="174"/>
      <c r="AP604" s="175"/>
      <c r="AQ604" s="231"/>
      <c r="AR604" s="180"/>
      <c r="AS604" s="181" t="s">
        <v>233</v>
      </c>
      <c r="AT604" s="182"/>
      <c r="AU604" s="180"/>
      <c r="AV604" s="180"/>
      <c r="AW604" s="181" t="s">
        <v>179</v>
      </c>
      <c r="AX604" s="188"/>
      <c r="AY604">
        <f>$AY$603</f>
        <v>0</v>
      </c>
    </row>
    <row r="605" spans="1:51" ht="23.25" hidden="1" customHeight="1" x14ac:dyDescent="0.15">
      <c r="A605" s="993"/>
      <c r="B605" s="253"/>
      <c r="C605" s="252"/>
      <c r="D605" s="253"/>
      <c r="E605" s="204"/>
      <c r="F605" s="205"/>
      <c r="G605" s="232"/>
      <c r="H605" s="199"/>
      <c r="I605" s="199"/>
      <c r="J605" s="199"/>
      <c r="K605" s="199"/>
      <c r="L605" s="199"/>
      <c r="M605" s="199"/>
      <c r="N605" s="199"/>
      <c r="O605" s="199"/>
      <c r="P605" s="199"/>
      <c r="Q605" s="199"/>
      <c r="R605" s="199"/>
      <c r="S605" s="199"/>
      <c r="T605" s="199"/>
      <c r="U605" s="199"/>
      <c r="V605" s="199"/>
      <c r="W605" s="199"/>
      <c r="X605" s="233"/>
      <c r="Y605" s="184" t="s">
        <v>12</v>
      </c>
      <c r="Z605" s="185"/>
      <c r="AA605" s="186"/>
      <c r="AB605" s="187"/>
      <c r="AC605" s="187"/>
      <c r="AD605" s="187"/>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5">$AY$603</f>
        <v>0</v>
      </c>
    </row>
    <row r="606" spans="1:51" ht="23.25" hidden="1" customHeight="1" x14ac:dyDescent="0.15">
      <c r="A606" s="993"/>
      <c r="B606" s="253"/>
      <c r="C606" s="252"/>
      <c r="D606" s="253"/>
      <c r="E606" s="204"/>
      <c r="F606" s="205"/>
      <c r="G606" s="234"/>
      <c r="H606" s="235"/>
      <c r="I606" s="235"/>
      <c r="J606" s="235"/>
      <c r="K606" s="235"/>
      <c r="L606" s="235"/>
      <c r="M606" s="235"/>
      <c r="N606" s="235"/>
      <c r="O606" s="235"/>
      <c r="P606" s="235"/>
      <c r="Q606" s="235"/>
      <c r="R606" s="235"/>
      <c r="S606" s="235"/>
      <c r="T606" s="235"/>
      <c r="U606" s="235"/>
      <c r="V606" s="235"/>
      <c r="W606" s="235"/>
      <c r="X606" s="236"/>
      <c r="Y606" s="216" t="s">
        <v>54</v>
      </c>
      <c r="Z606" s="161"/>
      <c r="AA606" s="162"/>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5"/>
        <v>0</v>
      </c>
    </row>
    <row r="607" spans="1:51" ht="23.25" hidden="1" customHeight="1" x14ac:dyDescent="0.15">
      <c r="A607" s="993"/>
      <c r="B607" s="253"/>
      <c r="C607" s="252"/>
      <c r="D607" s="253"/>
      <c r="E607" s="204"/>
      <c r="F607" s="205"/>
      <c r="G607" s="237"/>
      <c r="H607" s="202"/>
      <c r="I607" s="202"/>
      <c r="J607" s="202"/>
      <c r="K607" s="202"/>
      <c r="L607" s="202"/>
      <c r="M607" s="202"/>
      <c r="N607" s="202"/>
      <c r="O607" s="202"/>
      <c r="P607" s="202"/>
      <c r="Q607" s="202"/>
      <c r="R607" s="202"/>
      <c r="S607" s="202"/>
      <c r="T607" s="202"/>
      <c r="U607" s="202"/>
      <c r="V607" s="202"/>
      <c r="W607" s="202"/>
      <c r="X607" s="238"/>
      <c r="Y607" s="216" t="s">
        <v>13</v>
      </c>
      <c r="Z607" s="161"/>
      <c r="AA607" s="162"/>
      <c r="AB607" s="217" t="s">
        <v>180</v>
      </c>
      <c r="AC607" s="217"/>
      <c r="AD607" s="217"/>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5"/>
        <v>0</v>
      </c>
    </row>
    <row r="608" spans="1:51" ht="18.75" hidden="1" customHeight="1" x14ac:dyDescent="0.15">
      <c r="A608" s="993"/>
      <c r="B608" s="253"/>
      <c r="C608" s="252"/>
      <c r="D608" s="253"/>
      <c r="E608" s="204" t="s">
        <v>241</v>
      </c>
      <c r="F608" s="205"/>
      <c r="G608" s="206" t="s">
        <v>238</v>
      </c>
      <c r="H608" s="176"/>
      <c r="I608" s="176"/>
      <c r="J608" s="176"/>
      <c r="K608" s="176"/>
      <c r="L608" s="176"/>
      <c r="M608" s="176"/>
      <c r="N608" s="176"/>
      <c r="O608" s="176"/>
      <c r="P608" s="176"/>
      <c r="Q608" s="176"/>
      <c r="R608" s="176"/>
      <c r="S608" s="176"/>
      <c r="T608" s="176"/>
      <c r="U608" s="176"/>
      <c r="V608" s="176"/>
      <c r="W608" s="176"/>
      <c r="X608" s="177"/>
      <c r="Y608" s="208"/>
      <c r="Z608" s="209"/>
      <c r="AA608" s="210"/>
      <c r="AB608" s="173" t="s">
        <v>11</v>
      </c>
      <c r="AC608" s="176"/>
      <c r="AD608" s="177"/>
      <c r="AE608" s="211" t="s">
        <v>240</v>
      </c>
      <c r="AF608" s="212"/>
      <c r="AG608" s="212"/>
      <c r="AH608" s="213"/>
      <c r="AI608" s="172" t="s">
        <v>540</v>
      </c>
      <c r="AJ608" s="172"/>
      <c r="AK608" s="172"/>
      <c r="AL608" s="173"/>
      <c r="AM608" s="172" t="s">
        <v>541</v>
      </c>
      <c r="AN608" s="172"/>
      <c r="AO608" s="172"/>
      <c r="AP608" s="173"/>
      <c r="AQ608" s="173" t="s">
        <v>232</v>
      </c>
      <c r="AR608" s="176"/>
      <c r="AS608" s="176"/>
      <c r="AT608" s="177"/>
      <c r="AU608" s="178" t="s">
        <v>134</v>
      </c>
      <c r="AV608" s="178"/>
      <c r="AW608" s="178"/>
      <c r="AX608" s="179"/>
      <c r="AY608">
        <f>COUNTA($G$610)</f>
        <v>0</v>
      </c>
    </row>
    <row r="609" spans="1:51" ht="18.75" hidden="1" customHeight="1" x14ac:dyDescent="0.15">
      <c r="A609" s="993"/>
      <c r="B609" s="253"/>
      <c r="C609" s="252"/>
      <c r="D609" s="253"/>
      <c r="E609" s="204"/>
      <c r="F609" s="205"/>
      <c r="G609" s="207"/>
      <c r="H609" s="181"/>
      <c r="I609" s="181"/>
      <c r="J609" s="181"/>
      <c r="K609" s="181"/>
      <c r="L609" s="181"/>
      <c r="M609" s="181"/>
      <c r="N609" s="181"/>
      <c r="O609" s="181"/>
      <c r="P609" s="181"/>
      <c r="Q609" s="181"/>
      <c r="R609" s="181"/>
      <c r="S609" s="181"/>
      <c r="T609" s="181"/>
      <c r="U609" s="181"/>
      <c r="V609" s="181"/>
      <c r="W609" s="181"/>
      <c r="X609" s="182"/>
      <c r="Y609" s="208"/>
      <c r="Z609" s="209"/>
      <c r="AA609" s="210"/>
      <c r="AB609" s="175"/>
      <c r="AC609" s="181"/>
      <c r="AD609" s="182"/>
      <c r="AE609" s="180"/>
      <c r="AF609" s="180"/>
      <c r="AG609" s="181" t="s">
        <v>233</v>
      </c>
      <c r="AH609" s="182"/>
      <c r="AI609" s="174"/>
      <c r="AJ609" s="174"/>
      <c r="AK609" s="174"/>
      <c r="AL609" s="175"/>
      <c r="AM609" s="174"/>
      <c r="AN609" s="174"/>
      <c r="AO609" s="174"/>
      <c r="AP609" s="175"/>
      <c r="AQ609" s="231"/>
      <c r="AR609" s="180"/>
      <c r="AS609" s="181" t="s">
        <v>233</v>
      </c>
      <c r="AT609" s="182"/>
      <c r="AU609" s="180"/>
      <c r="AV609" s="180"/>
      <c r="AW609" s="181" t="s">
        <v>179</v>
      </c>
      <c r="AX609" s="188"/>
      <c r="AY609">
        <f>$AY$608</f>
        <v>0</v>
      </c>
    </row>
    <row r="610" spans="1:51" ht="23.25" hidden="1" customHeight="1" x14ac:dyDescent="0.15">
      <c r="A610" s="993"/>
      <c r="B610" s="253"/>
      <c r="C610" s="252"/>
      <c r="D610" s="253"/>
      <c r="E610" s="204"/>
      <c r="F610" s="205"/>
      <c r="G610" s="232"/>
      <c r="H610" s="199"/>
      <c r="I610" s="199"/>
      <c r="J610" s="199"/>
      <c r="K610" s="199"/>
      <c r="L610" s="199"/>
      <c r="M610" s="199"/>
      <c r="N610" s="199"/>
      <c r="O610" s="199"/>
      <c r="P610" s="199"/>
      <c r="Q610" s="199"/>
      <c r="R610" s="199"/>
      <c r="S610" s="199"/>
      <c r="T610" s="199"/>
      <c r="U610" s="199"/>
      <c r="V610" s="199"/>
      <c r="W610" s="199"/>
      <c r="X610" s="233"/>
      <c r="Y610" s="184" t="s">
        <v>12</v>
      </c>
      <c r="Z610" s="185"/>
      <c r="AA610" s="186"/>
      <c r="AB610" s="187"/>
      <c r="AC610" s="187"/>
      <c r="AD610" s="187"/>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6">$AY$608</f>
        <v>0</v>
      </c>
    </row>
    <row r="611" spans="1:51" ht="23.25" hidden="1" customHeight="1" x14ac:dyDescent="0.15">
      <c r="A611" s="993"/>
      <c r="B611" s="253"/>
      <c r="C611" s="252"/>
      <c r="D611" s="253"/>
      <c r="E611" s="204"/>
      <c r="F611" s="205"/>
      <c r="G611" s="234"/>
      <c r="H611" s="235"/>
      <c r="I611" s="235"/>
      <c r="J611" s="235"/>
      <c r="K611" s="235"/>
      <c r="L611" s="235"/>
      <c r="M611" s="235"/>
      <c r="N611" s="235"/>
      <c r="O611" s="235"/>
      <c r="P611" s="235"/>
      <c r="Q611" s="235"/>
      <c r="R611" s="235"/>
      <c r="S611" s="235"/>
      <c r="T611" s="235"/>
      <c r="U611" s="235"/>
      <c r="V611" s="235"/>
      <c r="W611" s="235"/>
      <c r="X611" s="236"/>
      <c r="Y611" s="216" t="s">
        <v>54</v>
      </c>
      <c r="Z611" s="161"/>
      <c r="AA611" s="162"/>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6"/>
        <v>0</v>
      </c>
    </row>
    <row r="612" spans="1:51" ht="23.25" hidden="1" customHeight="1" x14ac:dyDescent="0.15">
      <c r="A612" s="993"/>
      <c r="B612" s="253"/>
      <c r="C612" s="252"/>
      <c r="D612" s="253"/>
      <c r="E612" s="204"/>
      <c r="F612" s="205"/>
      <c r="G612" s="237"/>
      <c r="H612" s="202"/>
      <c r="I612" s="202"/>
      <c r="J612" s="202"/>
      <c r="K612" s="202"/>
      <c r="L612" s="202"/>
      <c r="M612" s="202"/>
      <c r="N612" s="202"/>
      <c r="O612" s="202"/>
      <c r="P612" s="202"/>
      <c r="Q612" s="202"/>
      <c r="R612" s="202"/>
      <c r="S612" s="202"/>
      <c r="T612" s="202"/>
      <c r="U612" s="202"/>
      <c r="V612" s="202"/>
      <c r="W612" s="202"/>
      <c r="X612" s="238"/>
      <c r="Y612" s="216" t="s">
        <v>13</v>
      </c>
      <c r="Z612" s="161"/>
      <c r="AA612" s="162"/>
      <c r="AB612" s="217" t="s">
        <v>180</v>
      </c>
      <c r="AC612" s="217"/>
      <c r="AD612" s="217"/>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6"/>
        <v>0</v>
      </c>
    </row>
    <row r="613" spans="1:51" ht="18.75" hidden="1" customHeight="1" x14ac:dyDescent="0.15">
      <c r="A613" s="993"/>
      <c r="B613" s="253"/>
      <c r="C613" s="252"/>
      <c r="D613" s="253"/>
      <c r="E613" s="204" t="s">
        <v>241</v>
      </c>
      <c r="F613" s="205"/>
      <c r="G613" s="206" t="s">
        <v>238</v>
      </c>
      <c r="H613" s="176"/>
      <c r="I613" s="176"/>
      <c r="J613" s="176"/>
      <c r="K613" s="176"/>
      <c r="L613" s="176"/>
      <c r="M613" s="176"/>
      <c r="N613" s="176"/>
      <c r="O613" s="176"/>
      <c r="P613" s="176"/>
      <c r="Q613" s="176"/>
      <c r="R613" s="176"/>
      <c r="S613" s="176"/>
      <c r="T613" s="176"/>
      <c r="U613" s="176"/>
      <c r="V613" s="176"/>
      <c r="W613" s="176"/>
      <c r="X613" s="177"/>
      <c r="Y613" s="208"/>
      <c r="Z613" s="209"/>
      <c r="AA613" s="210"/>
      <c r="AB613" s="173" t="s">
        <v>11</v>
      </c>
      <c r="AC613" s="176"/>
      <c r="AD613" s="177"/>
      <c r="AE613" s="211" t="s">
        <v>240</v>
      </c>
      <c r="AF613" s="212"/>
      <c r="AG613" s="212"/>
      <c r="AH613" s="213"/>
      <c r="AI613" s="172" t="s">
        <v>540</v>
      </c>
      <c r="AJ613" s="172"/>
      <c r="AK613" s="172"/>
      <c r="AL613" s="173"/>
      <c r="AM613" s="172" t="s">
        <v>541</v>
      </c>
      <c r="AN613" s="172"/>
      <c r="AO613" s="172"/>
      <c r="AP613" s="173"/>
      <c r="AQ613" s="173" t="s">
        <v>232</v>
      </c>
      <c r="AR613" s="176"/>
      <c r="AS613" s="176"/>
      <c r="AT613" s="177"/>
      <c r="AU613" s="178" t="s">
        <v>134</v>
      </c>
      <c r="AV613" s="178"/>
      <c r="AW613" s="178"/>
      <c r="AX613" s="179"/>
      <c r="AY613">
        <f>COUNTA($G$615)</f>
        <v>0</v>
      </c>
    </row>
    <row r="614" spans="1:51" ht="18.75" hidden="1" customHeight="1" x14ac:dyDescent="0.15">
      <c r="A614" s="993"/>
      <c r="B614" s="253"/>
      <c r="C614" s="252"/>
      <c r="D614" s="253"/>
      <c r="E614" s="204"/>
      <c r="F614" s="205"/>
      <c r="G614" s="207"/>
      <c r="H614" s="181"/>
      <c r="I614" s="181"/>
      <c r="J614" s="181"/>
      <c r="K614" s="181"/>
      <c r="L614" s="181"/>
      <c r="M614" s="181"/>
      <c r="N614" s="181"/>
      <c r="O614" s="181"/>
      <c r="P614" s="181"/>
      <c r="Q614" s="181"/>
      <c r="R614" s="181"/>
      <c r="S614" s="181"/>
      <c r="T614" s="181"/>
      <c r="U614" s="181"/>
      <c r="V614" s="181"/>
      <c r="W614" s="181"/>
      <c r="X614" s="182"/>
      <c r="Y614" s="208"/>
      <c r="Z614" s="209"/>
      <c r="AA614" s="210"/>
      <c r="AB614" s="175"/>
      <c r="AC614" s="181"/>
      <c r="AD614" s="182"/>
      <c r="AE614" s="180"/>
      <c r="AF614" s="180"/>
      <c r="AG614" s="181" t="s">
        <v>233</v>
      </c>
      <c r="AH614" s="182"/>
      <c r="AI614" s="174"/>
      <c r="AJ614" s="174"/>
      <c r="AK614" s="174"/>
      <c r="AL614" s="175"/>
      <c r="AM614" s="174"/>
      <c r="AN614" s="174"/>
      <c r="AO614" s="174"/>
      <c r="AP614" s="175"/>
      <c r="AQ614" s="231"/>
      <c r="AR614" s="180"/>
      <c r="AS614" s="181" t="s">
        <v>233</v>
      </c>
      <c r="AT614" s="182"/>
      <c r="AU614" s="180"/>
      <c r="AV614" s="180"/>
      <c r="AW614" s="181" t="s">
        <v>179</v>
      </c>
      <c r="AX614" s="188"/>
      <c r="AY614">
        <f>$AY$613</f>
        <v>0</v>
      </c>
    </row>
    <row r="615" spans="1:51" ht="23.25" hidden="1" customHeight="1" x14ac:dyDescent="0.15">
      <c r="A615" s="993"/>
      <c r="B615" s="253"/>
      <c r="C615" s="252"/>
      <c r="D615" s="253"/>
      <c r="E615" s="204"/>
      <c r="F615" s="205"/>
      <c r="G615" s="232"/>
      <c r="H615" s="199"/>
      <c r="I615" s="199"/>
      <c r="J615" s="199"/>
      <c r="K615" s="199"/>
      <c r="L615" s="199"/>
      <c r="M615" s="199"/>
      <c r="N615" s="199"/>
      <c r="O615" s="199"/>
      <c r="P615" s="199"/>
      <c r="Q615" s="199"/>
      <c r="R615" s="199"/>
      <c r="S615" s="199"/>
      <c r="T615" s="199"/>
      <c r="U615" s="199"/>
      <c r="V615" s="199"/>
      <c r="W615" s="199"/>
      <c r="X615" s="233"/>
      <c r="Y615" s="184" t="s">
        <v>12</v>
      </c>
      <c r="Z615" s="185"/>
      <c r="AA615" s="186"/>
      <c r="AB615" s="187"/>
      <c r="AC615" s="187"/>
      <c r="AD615" s="187"/>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7">$AY$613</f>
        <v>0</v>
      </c>
    </row>
    <row r="616" spans="1:51" ht="23.25" hidden="1" customHeight="1" x14ac:dyDescent="0.15">
      <c r="A616" s="993"/>
      <c r="B616" s="253"/>
      <c r="C616" s="252"/>
      <c r="D616" s="253"/>
      <c r="E616" s="204"/>
      <c r="F616" s="205"/>
      <c r="G616" s="234"/>
      <c r="H616" s="235"/>
      <c r="I616" s="235"/>
      <c r="J616" s="235"/>
      <c r="K616" s="235"/>
      <c r="L616" s="235"/>
      <c r="M616" s="235"/>
      <c r="N616" s="235"/>
      <c r="O616" s="235"/>
      <c r="P616" s="235"/>
      <c r="Q616" s="235"/>
      <c r="R616" s="235"/>
      <c r="S616" s="235"/>
      <c r="T616" s="235"/>
      <c r="U616" s="235"/>
      <c r="V616" s="235"/>
      <c r="W616" s="235"/>
      <c r="X616" s="236"/>
      <c r="Y616" s="216" t="s">
        <v>54</v>
      </c>
      <c r="Z616" s="161"/>
      <c r="AA616" s="162"/>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7"/>
        <v>0</v>
      </c>
    </row>
    <row r="617" spans="1:51" ht="23.25" hidden="1" customHeight="1" x14ac:dyDescent="0.15">
      <c r="A617" s="993"/>
      <c r="B617" s="253"/>
      <c r="C617" s="252"/>
      <c r="D617" s="253"/>
      <c r="E617" s="204"/>
      <c r="F617" s="205"/>
      <c r="G617" s="237"/>
      <c r="H617" s="202"/>
      <c r="I617" s="202"/>
      <c r="J617" s="202"/>
      <c r="K617" s="202"/>
      <c r="L617" s="202"/>
      <c r="M617" s="202"/>
      <c r="N617" s="202"/>
      <c r="O617" s="202"/>
      <c r="P617" s="202"/>
      <c r="Q617" s="202"/>
      <c r="R617" s="202"/>
      <c r="S617" s="202"/>
      <c r="T617" s="202"/>
      <c r="U617" s="202"/>
      <c r="V617" s="202"/>
      <c r="W617" s="202"/>
      <c r="X617" s="238"/>
      <c r="Y617" s="216" t="s">
        <v>13</v>
      </c>
      <c r="Z617" s="161"/>
      <c r="AA617" s="162"/>
      <c r="AB617" s="217" t="s">
        <v>180</v>
      </c>
      <c r="AC617" s="217"/>
      <c r="AD617" s="217"/>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7"/>
        <v>0</v>
      </c>
    </row>
    <row r="618" spans="1:51" ht="18.75" hidden="1" customHeight="1" x14ac:dyDescent="0.15">
      <c r="A618" s="993"/>
      <c r="B618" s="253"/>
      <c r="C618" s="252"/>
      <c r="D618" s="253"/>
      <c r="E618" s="204" t="s">
        <v>242</v>
      </c>
      <c r="F618" s="205"/>
      <c r="G618" s="206" t="s">
        <v>239</v>
      </c>
      <c r="H618" s="176"/>
      <c r="I618" s="176"/>
      <c r="J618" s="176"/>
      <c r="K618" s="176"/>
      <c r="L618" s="176"/>
      <c r="M618" s="176"/>
      <c r="N618" s="176"/>
      <c r="O618" s="176"/>
      <c r="P618" s="176"/>
      <c r="Q618" s="176"/>
      <c r="R618" s="176"/>
      <c r="S618" s="176"/>
      <c r="T618" s="176"/>
      <c r="U618" s="176"/>
      <c r="V618" s="176"/>
      <c r="W618" s="176"/>
      <c r="X618" s="177"/>
      <c r="Y618" s="208"/>
      <c r="Z618" s="209"/>
      <c r="AA618" s="210"/>
      <c r="AB618" s="173" t="s">
        <v>11</v>
      </c>
      <c r="AC618" s="176"/>
      <c r="AD618" s="177"/>
      <c r="AE618" s="211" t="s">
        <v>240</v>
      </c>
      <c r="AF618" s="212"/>
      <c r="AG618" s="212"/>
      <c r="AH618" s="213"/>
      <c r="AI618" s="172" t="s">
        <v>540</v>
      </c>
      <c r="AJ618" s="172"/>
      <c r="AK618" s="172"/>
      <c r="AL618" s="173"/>
      <c r="AM618" s="172" t="s">
        <v>541</v>
      </c>
      <c r="AN618" s="172"/>
      <c r="AO618" s="172"/>
      <c r="AP618" s="173"/>
      <c r="AQ618" s="173" t="s">
        <v>232</v>
      </c>
      <c r="AR618" s="176"/>
      <c r="AS618" s="176"/>
      <c r="AT618" s="177"/>
      <c r="AU618" s="178" t="s">
        <v>134</v>
      </c>
      <c r="AV618" s="178"/>
      <c r="AW618" s="178"/>
      <c r="AX618" s="179"/>
      <c r="AY618">
        <f>COUNTA($G$620)</f>
        <v>0</v>
      </c>
    </row>
    <row r="619" spans="1:51" ht="18.75" hidden="1" customHeight="1" x14ac:dyDescent="0.15">
      <c r="A619" s="993"/>
      <c r="B619" s="253"/>
      <c r="C619" s="252"/>
      <c r="D619" s="253"/>
      <c r="E619" s="204"/>
      <c r="F619" s="205"/>
      <c r="G619" s="207"/>
      <c r="H619" s="181"/>
      <c r="I619" s="181"/>
      <c r="J619" s="181"/>
      <c r="K619" s="181"/>
      <c r="L619" s="181"/>
      <c r="M619" s="181"/>
      <c r="N619" s="181"/>
      <c r="O619" s="181"/>
      <c r="P619" s="181"/>
      <c r="Q619" s="181"/>
      <c r="R619" s="181"/>
      <c r="S619" s="181"/>
      <c r="T619" s="181"/>
      <c r="U619" s="181"/>
      <c r="V619" s="181"/>
      <c r="W619" s="181"/>
      <c r="X619" s="182"/>
      <c r="Y619" s="208"/>
      <c r="Z619" s="209"/>
      <c r="AA619" s="210"/>
      <c r="AB619" s="175"/>
      <c r="AC619" s="181"/>
      <c r="AD619" s="182"/>
      <c r="AE619" s="180"/>
      <c r="AF619" s="180"/>
      <c r="AG619" s="181" t="s">
        <v>233</v>
      </c>
      <c r="AH619" s="182"/>
      <c r="AI619" s="174"/>
      <c r="AJ619" s="174"/>
      <c r="AK619" s="174"/>
      <c r="AL619" s="175"/>
      <c r="AM619" s="174"/>
      <c r="AN619" s="174"/>
      <c r="AO619" s="174"/>
      <c r="AP619" s="175"/>
      <c r="AQ619" s="231"/>
      <c r="AR619" s="180"/>
      <c r="AS619" s="181" t="s">
        <v>233</v>
      </c>
      <c r="AT619" s="182"/>
      <c r="AU619" s="180"/>
      <c r="AV619" s="180"/>
      <c r="AW619" s="181" t="s">
        <v>179</v>
      </c>
      <c r="AX619" s="188"/>
      <c r="AY619">
        <f>$AY$618</f>
        <v>0</v>
      </c>
    </row>
    <row r="620" spans="1:51" ht="23.25" hidden="1" customHeight="1" x14ac:dyDescent="0.15">
      <c r="A620" s="993"/>
      <c r="B620" s="253"/>
      <c r="C620" s="252"/>
      <c r="D620" s="253"/>
      <c r="E620" s="204"/>
      <c r="F620" s="205"/>
      <c r="G620" s="232"/>
      <c r="H620" s="199"/>
      <c r="I620" s="199"/>
      <c r="J620" s="199"/>
      <c r="K620" s="199"/>
      <c r="L620" s="199"/>
      <c r="M620" s="199"/>
      <c r="N620" s="199"/>
      <c r="O620" s="199"/>
      <c r="P620" s="199"/>
      <c r="Q620" s="199"/>
      <c r="R620" s="199"/>
      <c r="S620" s="199"/>
      <c r="T620" s="199"/>
      <c r="U620" s="199"/>
      <c r="V620" s="199"/>
      <c r="W620" s="199"/>
      <c r="X620" s="233"/>
      <c r="Y620" s="184" t="s">
        <v>12</v>
      </c>
      <c r="Z620" s="185"/>
      <c r="AA620" s="186"/>
      <c r="AB620" s="187"/>
      <c r="AC620" s="187"/>
      <c r="AD620" s="187"/>
      <c r="AE620" s="166"/>
      <c r="AF620" s="167"/>
      <c r="AG620" s="167"/>
      <c r="AH620" s="167"/>
      <c r="AI620" s="166"/>
      <c r="AJ620" s="167"/>
      <c r="AK620" s="167"/>
      <c r="AL620" s="167"/>
      <c r="AM620" s="166"/>
      <c r="AN620" s="167"/>
      <c r="AO620" s="167"/>
      <c r="AP620" s="168"/>
      <c r="AQ620" s="166"/>
      <c r="AR620" s="167"/>
      <c r="AS620" s="167"/>
      <c r="AT620" s="168"/>
      <c r="AU620" s="167"/>
      <c r="AV620" s="167"/>
      <c r="AW620" s="167"/>
      <c r="AX620" s="183"/>
      <c r="AY620">
        <f t="shared" ref="AY620:AY622" si="98">$AY$618</f>
        <v>0</v>
      </c>
    </row>
    <row r="621" spans="1:51" ht="23.25" hidden="1" customHeight="1" x14ac:dyDescent="0.15">
      <c r="A621" s="993"/>
      <c r="B621" s="253"/>
      <c r="C621" s="252"/>
      <c r="D621" s="253"/>
      <c r="E621" s="204"/>
      <c r="F621" s="205"/>
      <c r="G621" s="234"/>
      <c r="H621" s="235"/>
      <c r="I621" s="235"/>
      <c r="J621" s="235"/>
      <c r="K621" s="235"/>
      <c r="L621" s="235"/>
      <c r="M621" s="235"/>
      <c r="N621" s="235"/>
      <c r="O621" s="235"/>
      <c r="P621" s="235"/>
      <c r="Q621" s="235"/>
      <c r="R621" s="235"/>
      <c r="S621" s="235"/>
      <c r="T621" s="235"/>
      <c r="U621" s="235"/>
      <c r="V621" s="235"/>
      <c r="W621" s="235"/>
      <c r="X621" s="236"/>
      <c r="Y621" s="216" t="s">
        <v>54</v>
      </c>
      <c r="Z621" s="161"/>
      <c r="AA621" s="162"/>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183"/>
      <c r="AY621">
        <f t="shared" si="98"/>
        <v>0</v>
      </c>
    </row>
    <row r="622" spans="1:51" ht="23.25" hidden="1" customHeight="1" x14ac:dyDescent="0.15">
      <c r="A622" s="993"/>
      <c r="B622" s="253"/>
      <c r="C622" s="252"/>
      <c r="D622" s="253"/>
      <c r="E622" s="204"/>
      <c r="F622" s="205"/>
      <c r="G622" s="237"/>
      <c r="H622" s="202"/>
      <c r="I622" s="202"/>
      <c r="J622" s="202"/>
      <c r="K622" s="202"/>
      <c r="L622" s="202"/>
      <c r="M622" s="202"/>
      <c r="N622" s="202"/>
      <c r="O622" s="202"/>
      <c r="P622" s="202"/>
      <c r="Q622" s="202"/>
      <c r="R622" s="202"/>
      <c r="S622" s="202"/>
      <c r="T622" s="202"/>
      <c r="U622" s="202"/>
      <c r="V622" s="202"/>
      <c r="W622" s="202"/>
      <c r="X622" s="238"/>
      <c r="Y622" s="216" t="s">
        <v>13</v>
      </c>
      <c r="Z622" s="161"/>
      <c r="AA622" s="162"/>
      <c r="AB622" s="217" t="s">
        <v>14</v>
      </c>
      <c r="AC622" s="217"/>
      <c r="AD622" s="217"/>
      <c r="AE622" s="166"/>
      <c r="AF622" s="167"/>
      <c r="AG622" s="167"/>
      <c r="AH622" s="168"/>
      <c r="AI622" s="166"/>
      <c r="AJ622" s="167"/>
      <c r="AK622" s="167"/>
      <c r="AL622" s="167"/>
      <c r="AM622" s="166"/>
      <c r="AN622" s="167"/>
      <c r="AO622" s="167"/>
      <c r="AP622" s="168"/>
      <c r="AQ622" s="166"/>
      <c r="AR622" s="167"/>
      <c r="AS622" s="167"/>
      <c r="AT622" s="168"/>
      <c r="AU622" s="167"/>
      <c r="AV622" s="167"/>
      <c r="AW622" s="167"/>
      <c r="AX622" s="183"/>
      <c r="AY622">
        <f t="shared" si="98"/>
        <v>0</v>
      </c>
    </row>
    <row r="623" spans="1:51" ht="18.75" hidden="1" customHeight="1" x14ac:dyDescent="0.15">
      <c r="A623" s="993"/>
      <c r="B623" s="253"/>
      <c r="C623" s="252"/>
      <c r="D623" s="253"/>
      <c r="E623" s="204" t="s">
        <v>242</v>
      </c>
      <c r="F623" s="205"/>
      <c r="G623" s="206" t="s">
        <v>239</v>
      </c>
      <c r="H623" s="176"/>
      <c r="I623" s="176"/>
      <c r="J623" s="176"/>
      <c r="K623" s="176"/>
      <c r="L623" s="176"/>
      <c r="M623" s="176"/>
      <c r="N623" s="176"/>
      <c r="O623" s="176"/>
      <c r="P623" s="176"/>
      <c r="Q623" s="176"/>
      <c r="R623" s="176"/>
      <c r="S623" s="176"/>
      <c r="T623" s="176"/>
      <c r="U623" s="176"/>
      <c r="V623" s="176"/>
      <c r="W623" s="176"/>
      <c r="X623" s="177"/>
      <c r="Y623" s="208"/>
      <c r="Z623" s="209"/>
      <c r="AA623" s="210"/>
      <c r="AB623" s="173" t="s">
        <v>11</v>
      </c>
      <c r="AC623" s="176"/>
      <c r="AD623" s="177"/>
      <c r="AE623" s="211" t="s">
        <v>240</v>
      </c>
      <c r="AF623" s="212"/>
      <c r="AG623" s="212"/>
      <c r="AH623" s="213"/>
      <c r="AI623" s="172" t="s">
        <v>540</v>
      </c>
      <c r="AJ623" s="172"/>
      <c r="AK623" s="172"/>
      <c r="AL623" s="173"/>
      <c r="AM623" s="172" t="s">
        <v>541</v>
      </c>
      <c r="AN623" s="172"/>
      <c r="AO623" s="172"/>
      <c r="AP623" s="173"/>
      <c r="AQ623" s="173" t="s">
        <v>232</v>
      </c>
      <c r="AR623" s="176"/>
      <c r="AS623" s="176"/>
      <c r="AT623" s="177"/>
      <c r="AU623" s="178" t="s">
        <v>134</v>
      </c>
      <c r="AV623" s="178"/>
      <c r="AW623" s="178"/>
      <c r="AX623" s="179"/>
      <c r="AY623">
        <f>COUNTA($G$625)</f>
        <v>0</v>
      </c>
    </row>
    <row r="624" spans="1:51" ht="18.75" hidden="1" customHeight="1" x14ac:dyDescent="0.15">
      <c r="A624" s="993"/>
      <c r="B624" s="253"/>
      <c r="C624" s="252"/>
      <c r="D624" s="253"/>
      <c r="E624" s="204"/>
      <c r="F624" s="205"/>
      <c r="G624" s="207"/>
      <c r="H624" s="181"/>
      <c r="I624" s="181"/>
      <c r="J624" s="181"/>
      <c r="K624" s="181"/>
      <c r="L624" s="181"/>
      <c r="M624" s="181"/>
      <c r="N624" s="181"/>
      <c r="O624" s="181"/>
      <c r="P624" s="181"/>
      <c r="Q624" s="181"/>
      <c r="R624" s="181"/>
      <c r="S624" s="181"/>
      <c r="T624" s="181"/>
      <c r="U624" s="181"/>
      <c r="V624" s="181"/>
      <c r="W624" s="181"/>
      <c r="X624" s="182"/>
      <c r="Y624" s="208"/>
      <c r="Z624" s="209"/>
      <c r="AA624" s="210"/>
      <c r="AB624" s="175"/>
      <c r="AC624" s="181"/>
      <c r="AD624" s="182"/>
      <c r="AE624" s="180"/>
      <c r="AF624" s="180"/>
      <c r="AG624" s="181" t="s">
        <v>233</v>
      </c>
      <c r="AH624" s="182"/>
      <c r="AI624" s="174"/>
      <c r="AJ624" s="174"/>
      <c r="AK624" s="174"/>
      <c r="AL624" s="175"/>
      <c r="AM624" s="174"/>
      <c r="AN624" s="174"/>
      <c r="AO624" s="174"/>
      <c r="AP624" s="175"/>
      <c r="AQ624" s="231"/>
      <c r="AR624" s="180"/>
      <c r="AS624" s="181" t="s">
        <v>233</v>
      </c>
      <c r="AT624" s="182"/>
      <c r="AU624" s="180"/>
      <c r="AV624" s="180"/>
      <c r="AW624" s="181" t="s">
        <v>179</v>
      </c>
      <c r="AX624" s="188"/>
      <c r="AY624">
        <f>$AY$623</f>
        <v>0</v>
      </c>
    </row>
    <row r="625" spans="1:51" ht="23.25" hidden="1" customHeight="1" x14ac:dyDescent="0.15">
      <c r="A625" s="993"/>
      <c r="B625" s="253"/>
      <c r="C625" s="252"/>
      <c r="D625" s="253"/>
      <c r="E625" s="204"/>
      <c r="F625" s="205"/>
      <c r="G625" s="232"/>
      <c r="H625" s="199"/>
      <c r="I625" s="199"/>
      <c r="J625" s="199"/>
      <c r="K625" s="199"/>
      <c r="L625" s="199"/>
      <c r="M625" s="199"/>
      <c r="N625" s="199"/>
      <c r="O625" s="199"/>
      <c r="P625" s="199"/>
      <c r="Q625" s="199"/>
      <c r="R625" s="199"/>
      <c r="S625" s="199"/>
      <c r="T625" s="199"/>
      <c r="U625" s="199"/>
      <c r="V625" s="199"/>
      <c r="W625" s="199"/>
      <c r="X625" s="233"/>
      <c r="Y625" s="184" t="s">
        <v>12</v>
      </c>
      <c r="Z625" s="185"/>
      <c r="AA625" s="186"/>
      <c r="AB625" s="187"/>
      <c r="AC625" s="187"/>
      <c r="AD625" s="187"/>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99">$AY$623</f>
        <v>0</v>
      </c>
    </row>
    <row r="626" spans="1:51" ht="23.25" hidden="1" customHeight="1" x14ac:dyDescent="0.15">
      <c r="A626" s="993"/>
      <c r="B626" s="253"/>
      <c r="C626" s="252"/>
      <c r="D626" s="253"/>
      <c r="E626" s="204"/>
      <c r="F626" s="205"/>
      <c r="G626" s="234"/>
      <c r="H626" s="235"/>
      <c r="I626" s="235"/>
      <c r="J626" s="235"/>
      <c r="K626" s="235"/>
      <c r="L626" s="235"/>
      <c r="M626" s="235"/>
      <c r="N626" s="235"/>
      <c r="O626" s="235"/>
      <c r="P626" s="235"/>
      <c r="Q626" s="235"/>
      <c r="R626" s="235"/>
      <c r="S626" s="235"/>
      <c r="T626" s="235"/>
      <c r="U626" s="235"/>
      <c r="V626" s="235"/>
      <c r="W626" s="235"/>
      <c r="X626" s="236"/>
      <c r="Y626" s="216" t="s">
        <v>54</v>
      </c>
      <c r="Z626" s="161"/>
      <c r="AA626" s="162"/>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99"/>
        <v>0</v>
      </c>
    </row>
    <row r="627" spans="1:51" ht="23.25" hidden="1" customHeight="1" x14ac:dyDescent="0.15">
      <c r="A627" s="993"/>
      <c r="B627" s="253"/>
      <c r="C627" s="252"/>
      <c r="D627" s="253"/>
      <c r="E627" s="204"/>
      <c r="F627" s="205"/>
      <c r="G627" s="237"/>
      <c r="H627" s="202"/>
      <c r="I627" s="202"/>
      <c r="J627" s="202"/>
      <c r="K627" s="202"/>
      <c r="L627" s="202"/>
      <c r="M627" s="202"/>
      <c r="N627" s="202"/>
      <c r="O627" s="202"/>
      <c r="P627" s="202"/>
      <c r="Q627" s="202"/>
      <c r="R627" s="202"/>
      <c r="S627" s="202"/>
      <c r="T627" s="202"/>
      <c r="U627" s="202"/>
      <c r="V627" s="202"/>
      <c r="W627" s="202"/>
      <c r="X627" s="238"/>
      <c r="Y627" s="216" t="s">
        <v>13</v>
      </c>
      <c r="Z627" s="161"/>
      <c r="AA627" s="162"/>
      <c r="AB627" s="217" t="s">
        <v>14</v>
      </c>
      <c r="AC627" s="217"/>
      <c r="AD627" s="217"/>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99"/>
        <v>0</v>
      </c>
    </row>
    <row r="628" spans="1:51" ht="18.75" hidden="1" customHeight="1" x14ac:dyDescent="0.15">
      <c r="A628" s="993"/>
      <c r="B628" s="253"/>
      <c r="C628" s="252"/>
      <c r="D628" s="253"/>
      <c r="E628" s="204" t="s">
        <v>242</v>
      </c>
      <c r="F628" s="205"/>
      <c r="G628" s="206" t="s">
        <v>239</v>
      </c>
      <c r="H628" s="176"/>
      <c r="I628" s="176"/>
      <c r="J628" s="176"/>
      <c r="K628" s="176"/>
      <c r="L628" s="176"/>
      <c r="M628" s="176"/>
      <c r="N628" s="176"/>
      <c r="O628" s="176"/>
      <c r="P628" s="176"/>
      <c r="Q628" s="176"/>
      <c r="R628" s="176"/>
      <c r="S628" s="176"/>
      <c r="T628" s="176"/>
      <c r="U628" s="176"/>
      <c r="V628" s="176"/>
      <c r="W628" s="176"/>
      <c r="X628" s="177"/>
      <c r="Y628" s="208"/>
      <c r="Z628" s="209"/>
      <c r="AA628" s="210"/>
      <c r="AB628" s="173" t="s">
        <v>11</v>
      </c>
      <c r="AC628" s="176"/>
      <c r="AD628" s="177"/>
      <c r="AE628" s="211" t="s">
        <v>240</v>
      </c>
      <c r="AF628" s="212"/>
      <c r="AG628" s="212"/>
      <c r="AH628" s="213"/>
      <c r="AI628" s="172" t="s">
        <v>540</v>
      </c>
      <c r="AJ628" s="172"/>
      <c r="AK628" s="172"/>
      <c r="AL628" s="173"/>
      <c r="AM628" s="172" t="s">
        <v>541</v>
      </c>
      <c r="AN628" s="172"/>
      <c r="AO628" s="172"/>
      <c r="AP628" s="173"/>
      <c r="AQ628" s="173" t="s">
        <v>232</v>
      </c>
      <c r="AR628" s="176"/>
      <c r="AS628" s="176"/>
      <c r="AT628" s="177"/>
      <c r="AU628" s="178" t="s">
        <v>134</v>
      </c>
      <c r="AV628" s="178"/>
      <c r="AW628" s="178"/>
      <c r="AX628" s="179"/>
      <c r="AY628">
        <f>COUNTA($G$630)</f>
        <v>0</v>
      </c>
    </row>
    <row r="629" spans="1:51" ht="18.75" hidden="1" customHeight="1" x14ac:dyDescent="0.15">
      <c r="A629" s="993"/>
      <c r="B629" s="253"/>
      <c r="C629" s="252"/>
      <c r="D629" s="253"/>
      <c r="E629" s="204"/>
      <c r="F629" s="205"/>
      <c r="G629" s="207"/>
      <c r="H629" s="181"/>
      <c r="I629" s="181"/>
      <c r="J629" s="181"/>
      <c r="K629" s="181"/>
      <c r="L629" s="181"/>
      <c r="M629" s="181"/>
      <c r="N629" s="181"/>
      <c r="O629" s="181"/>
      <c r="P629" s="181"/>
      <c r="Q629" s="181"/>
      <c r="R629" s="181"/>
      <c r="S629" s="181"/>
      <c r="T629" s="181"/>
      <c r="U629" s="181"/>
      <c r="V629" s="181"/>
      <c r="W629" s="181"/>
      <c r="X629" s="182"/>
      <c r="Y629" s="208"/>
      <c r="Z629" s="209"/>
      <c r="AA629" s="210"/>
      <c r="AB629" s="175"/>
      <c r="AC629" s="181"/>
      <c r="AD629" s="182"/>
      <c r="AE629" s="180"/>
      <c r="AF629" s="180"/>
      <c r="AG629" s="181" t="s">
        <v>233</v>
      </c>
      <c r="AH629" s="182"/>
      <c r="AI629" s="174"/>
      <c r="AJ629" s="174"/>
      <c r="AK629" s="174"/>
      <c r="AL629" s="175"/>
      <c r="AM629" s="174"/>
      <c r="AN629" s="174"/>
      <c r="AO629" s="174"/>
      <c r="AP629" s="175"/>
      <c r="AQ629" s="231"/>
      <c r="AR629" s="180"/>
      <c r="AS629" s="181" t="s">
        <v>233</v>
      </c>
      <c r="AT629" s="182"/>
      <c r="AU629" s="180"/>
      <c r="AV629" s="180"/>
      <c r="AW629" s="181" t="s">
        <v>179</v>
      </c>
      <c r="AX629" s="188"/>
      <c r="AY629">
        <f>$AY$628</f>
        <v>0</v>
      </c>
    </row>
    <row r="630" spans="1:51" ht="23.25" hidden="1" customHeight="1" x14ac:dyDescent="0.15">
      <c r="A630" s="993"/>
      <c r="B630" s="253"/>
      <c r="C630" s="252"/>
      <c r="D630" s="253"/>
      <c r="E630" s="204"/>
      <c r="F630" s="205"/>
      <c r="G630" s="232"/>
      <c r="H630" s="199"/>
      <c r="I630" s="199"/>
      <c r="J630" s="199"/>
      <c r="K630" s="199"/>
      <c r="L630" s="199"/>
      <c r="M630" s="199"/>
      <c r="N630" s="199"/>
      <c r="O630" s="199"/>
      <c r="P630" s="199"/>
      <c r="Q630" s="199"/>
      <c r="R630" s="199"/>
      <c r="S630" s="199"/>
      <c r="T630" s="199"/>
      <c r="U630" s="199"/>
      <c r="V630" s="199"/>
      <c r="W630" s="199"/>
      <c r="X630" s="233"/>
      <c r="Y630" s="184" t="s">
        <v>12</v>
      </c>
      <c r="Z630" s="185"/>
      <c r="AA630" s="186"/>
      <c r="AB630" s="187"/>
      <c r="AC630" s="187"/>
      <c r="AD630" s="187"/>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0">$AY$628</f>
        <v>0</v>
      </c>
    </row>
    <row r="631" spans="1:51" ht="23.25" hidden="1" customHeight="1" x14ac:dyDescent="0.15">
      <c r="A631" s="993"/>
      <c r="B631" s="253"/>
      <c r="C631" s="252"/>
      <c r="D631" s="253"/>
      <c r="E631" s="204"/>
      <c r="F631" s="205"/>
      <c r="G631" s="234"/>
      <c r="H631" s="235"/>
      <c r="I631" s="235"/>
      <c r="J631" s="235"/>
      <c r="K631" s="235"/>
      <c r="L631" s="235"/>
      <c r="M631" s="235"/>
      <c r="N631" s="235"/>
      <c r="O631" s="235"/>
      <c r="P631" s="235"/>
      <c r="Q631" s="235"/>
      <c r="R631" s="235"/>
      <c r="S631" s="235"/>
      <c r="T631" s="235"/>
      <c r="U631" s="235"/>
      <c r="V631" s="235"/>
      <c r="W631" s="235"/>
      <c r="X631" s="236"/>
      <c r="Y631" s="216" t="s">
        <v>54</v>
      </c>
      <c r="Z631" s="161"/>
      <c r="AA631" s="162"/>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0"/>
        <v>0</v>
      </c>
    </row>
    <row r="632" spans="1:51" ht="23.25" hidden="1" customHeight="1" x14ac:dyDescent="0.15">
      <c r="A632" s="993"/>
      <c r="B632" s="253"/>
      <c r="C632" s="252"/>
      <c r="D632" s="253"/>
      <c r="E632" s="204"/>
      <c r="F632" s="205"/>
      <c r="G632" s="237"/>
      <c r="H632" s="202"/>
      <c r="I632" s="202"/>
      <c r="J632" s="202"/>
      <c r="K632" s="202"/>
      <c r="L632" s="202"/>
      <c r="M632" s="202"/>
      <c r="N632" s="202"/>
      <c r="O632" s="202"/>
      <c r="P632" s="202"/>
      <c r="Q632" s="202"/>
      <c r="R632" s="202"/>
      <c r="S632" s="202"/>
      <c r="T632" s="202"/>
      <c r="U632" s="202"/>
      <c r="V632" s="202"/>
      <c r="W632" s="202"/>
      <c r="X632" s="238"/>
      <c r="Y632" s="216" t="s">
        <v>13</v>
      </c>
      <c r="Z632" s="161"/>
      <c r="AA632" s="162"/>
      <c r="AB632" s="217" t="s">
        <v>14</v>
      </c>
      <c r="AC632" s="217"/>
      <c r="AD632" s="217"/>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0"/>
        <v>0</v>
      </c>
    </row>
    <row r="633" spans="1:51" ht="18.75" hidden="1" customHeight="1" x14ac:dyDescent="0.15">
      <c r="A633" s="993"/>
      <c r="B633" s="253"/>
      <c r="C633" s="252"/>
      <c r="D633" s="253"/>
      <c r="E633" s="204" t="s">
        <v>242</v>
      </c>
      <c r="F633" s="205"/>
      <c r="G633" s="206" t="s">
        <v>239</v>
      </c>
      <c r="H633" s="176"/>
      <c r="I633" s="176"/>
      <c r="J633" s="176"/>
      <c r="K633" s="176"/>
      <c r="L633" s="176"/>
      <c r="M633" s="176"/>
      <c r="N633" s="176"/>
      <c r="O633" s="176"/>
      <c r="P633" s="176"/>
      <c r="Q633" s="176"/>
      <c r="R633" s="176"/>
      <c r="S633" s="176"/>
      <c r="T633" s="176"/>
      <c r="U633" s="176"/>
      <c r="V633" s="176"/>
      <c r="W633" s="176"/>
      <c r="X633" s="177"/>
      <c r="Y633" s="208"/>
      <c r="Z633" s="209"/>
      <c r="AA633" s="210"/>
      <c r="AB633" s="173" t="s">
        <v>11</v>
      </c>
      <c r="AC633" s="176"/>
      <c r="AD633" s="177"/>
      <c r="AE633" s="211" t="s">
        <v>240</v>
      </c>
      <c r="AF633" s="212"/>
      <c r="AG633" s="212"/>
      <c r="AH633" s="213"/>
      <c r="AI633" s="172" t="s">
        <v>540</v>
      </c>
      <c r="AJ633" s="172"/>
      <c r="AK633" s="172"/>
      <c r="AL633" s="173"/>
      <c r="AM633" s="172" t="s">
        <v>541</v>
      </c>
      <c r="AN633" s="172"/>
      <c r="AO633" s="172"/>
      <c r="AP633" s="173"/>
      <c r="AQ633" s="173" t="s">
        <v>232</v>
      </c>
      <c r="AR633" s="176"/>
      <c r="AS633" s="176"/>
      <c r="AT633" s="177"/>
      <c r="AU633" s="178" t="s">
        <v>134</v>
      </c>
      <c r="AV633" s="178"/>
      <c r="AW633" s="178"/>
      <c r="AX633" s="179"/>
      <c r="AY633">
        <f>COUNTA($G$635)</f>
        <v>0</v>
      </c>
    </row>
    <row r="634" spans="1:51" ht="18.75" hidden="1" customHeight="1" x14ac:dyDescent="0.15">
      <c r="A634" s="993"/>
      <c r="B634" s="253"/>
      <c r="C634" s="252"/>
      <c r="D634" s="253"/>
      <c r="E634" s="204"/>
      <c r="F634" s="205"/>
      <c r="G634" s="207"/>
      <c r="H634" s="181"/>
      <c r="I634" s="181"/>
      <c r="J634" s="181"/>
      <c r="K634" s="181"/>
      <c r="L634" s="181"/>
      <c r="M634" s="181"/>
      <c r="N634" s="181"/>
      <c r="O634" s="181"/>
      <c r="P634" s="181"/>
      <c r="Q634" s="181"/>
      <c r="R634" s="181"/>
      <c r="S634" s="181"/>
      <c r="T634" s="181"/>
      <c r="U634" s="181"/>
      <c r="V634" s="181"/>
      <c r="W634" s="181"/>
      <c r="X634" s="182"/>
      <c r="Y634" s="208"/>
      <c r="Z634" s="209"/>
      <c r="AA634" s="210"/>
      <c r="AB634" s="175"/>
      <c r="AC634" s="181"/>
      <c r="AD634" s="182"/>
      <c r="AE634" s="180"/>
      <c r="AF634" s="180"/>
      <c r="AG634" s="181" t="s">
        <v>233</v>
      </c>
      <c r="AH634" s="182"/>
      <c r="AI634" s="174"/>
      <c r="AJ634" s="174"/>
      <c r="AK634" s="174"/>
      <c r="AL634" s="175"/>
      <c r="AM634" s="174"/>
      <c r="AN634" s="174"/>
      <c r="AO634" s="174"/>
      <c r="AP634" s="175"/>
      <c r="AQ634" s="231"/>
      <c r="AR634" s="180"/>
      <c r="AS634" s="181" t="s">
        <v>233</v>
      </c>
      <c r="AT634" s="182"/>
      <c r="AU634" s="180"/>
      <c r="AV634" s="180"/>
      <c r="AW634" s="181" t="s">
        <v>179</v>
      </c>
      <c r="AX634" s="188"/>
      <c r="AY634">
        <f>$AY$633</f>
        <v>0</v>
      </c>
    </row>
    <row r="635" spans="1:51" ht="23.25" hidden="1" customHeight="1" x14ac:dyDescent="0.15">
      <c r="A635" s="993"/>
      <c r="B635" s="253"/>
      <c r="C635" s="252"/>
      <c r="D635" s="253"/>
      <c r="E635" s="204"/>
      <c r="F635" s="205"/>
      <c r="G635" s="232"/>
      <c r="H635" s="199"/>
      <c r="I635" s="199"/>
      <c r="J635" s="199"/>
      <c r="K635" s="199"/>
      <c r="L635" s="199"/>
      <c r="M635" s="199"/>
      <c r="N635" s="199"/>
      <c r="O635" s="199"/>
      <c r="P635" s="199"/>
      <c r="Q635" s="199"/>
      <c r="R635" s="199"/>
      <c r="S635" s="199"/>
      <c r="T635" s="199"/>
      <c r="U635" s="199"/>
      <c r="V635" s="199"/>
      <c r="W635" s="199"/>
      <c r="X635" s="233"/>
      <c r="Y635" s="184" t="s">
        <v>12</v>
      </c>
      <c r="Z635" s="185"/>
      <c r="AA635" s="186"/>
      <c r="AB635" s="187"/>
      <c r="AC635" s="187"/>
      <c r="AD635" s="187"/>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1">$AY$633</f>
        <v>0</v>
      </c>
    </row>
    <row r="636" spans="1:51" ht="23.25" hidden="1" customHeight="1" x14ac:dyDescent="0.15">
      <c r="A636" s="993"/>
      <c r="B636" s="253"/>
      <c r="C636" s="252"/>
      <c r="D636" s="253"/>
      <c r="E636" s="204"/>
      <c r="F636" s="205"/>
      <c r="G636" s="234"/>
      <c r="H636" s="235"/>
      <c r="I636" s="235"/>
      <c r="J636" s="235"/>
      <c r="K636" s="235"/>
      <c r="L636" s="235"/>
      <c r="M636" s="235"/>
      <c r="N636" s="235"/>
      <c r="O636" s="235"/>
      <c r="P636" s="235"/>
      <c r="Q636" s="235"/>
      <c r="R636" s="235"/>
      <c r="S636" s="235"/>
      <c r="T636" s="235"/>
      <c r="U636" s="235"/>
      <c r="V636" s="235"/>
      <c r="W636" s="235"/>
      <c r="X636" s="236"/>
      <c r="Y636" s="216" t="s">
        <v>54</v>
      </c>
      <c r="Z636" s="161"/>
      <c r="AA636" s="162"/>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1"/>
        <v>0</v>
      </c>
    </row>
    <row r="637" spans="1:51" ht="23.25" hidden="1" customHeight="1" x14ac:dyDescent="0.15">
      <c r="A637" s="993"/>
      <c r="B637" s="253"/>
      <c r="C637" s="252"/>
      <c r="D637" s="253"/>
      <c r="E637" s="204"/>
      <c r="F637" s="205"/>
      <c r="G637" s="237"/>
      <c r="H637" s="202"/>
      <c r="I637" s="202"/>
      <c r="J637" s="202"/>
      <c r="K637" s="202"/>
      <c r="L637" s="202"/>
      <c r="M637" s="202"/>
      <c r="N637" s="202"/>
      <c r="O637" s="202"/>
      <c r="P637" s="202"/>
      <c r="Q637" s="202"/>
      <c r="R637" s="202"/>
      <c r="S637" s="202"/>
      <c r="T637" s="202"/>
      <c r="U637" s="202"/>
      <c r="V637" s="202"/>
      <c r="W637" s="202"/>
      <c r="X637" s="238"/>
      <c r="Y637" s="216" t="s">
        <v>13</v>
      </c>
      <c r="Z637" s="161"/>
      <c r="AA637" s="162"/>
      <c r="AB637" s="217" t="s">
        <v>14</v>
      </c>
      <c r="AC637" s="217"/>
      <c r="AD637" s="217"/>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1"/>
        <v>0</v>
      </c>
    </row>
    <row r="638" spans="1:51" ht="18.75" hidden="1" customHeight="1" x14ac:dyDescent="0.15">
      <c r="A638" s="993"/>
      <c r="B638" s="253"/>
      <c r="C638" s="252"/>
      <c r="D638" s="253"/>
      <c r="E638" s="204" t="s">
        <v>242</v>
      </c>
      <c r="F638" s="205"/>
      <c r="G638" s="206" t="s">
        <v>239</v>
      </c>
      <c r="H638" s="176"/>
      <c r="I638" s="176"/>
      <c r="J638" s="176"/>
      <c r="K638" s="176"/>
      <c r="L638" s="176"/>
      <c r="M638" s="176"/>
      <c r="N638" s="176"/>
      <c r="O638" s="176"/>
      <c r="P638" s="176"/>
      <c r="Q638" s="176"/>
      <c r="R638" s="176"/>
      <c r="S638" s="176"/>
      <c r="T638" s="176"/>
      <c r="U638" s="176"/>
      <c r="V638" s="176"/>
      <c r="W638" s="176"/>
      <c r="X638" s="177"/>
      <c r="Y638" s="208"/>
      <c r="Z638" s="209"/>
      <c r="AA638" s="210"/>
      <c r="AB638" s="173" t="s">
        <v>11</v>
      </c>
      <c r="AC638" s="176"/>
      <c r="AD638" s="177"/>
      <c r="AE638" s="211" t="s">
        <v>240</v>
      </c>
      <c r="AF638" s="212"/>
      <c r="AG638" s="212"/>
      <c r="AH638" s="213"/>
      <c r="AI638" s="172" t="s">
        <v>540</v>
      </c>
      <c r="AJ638" s="172"/>
      <c r="AK638" s="172"/>
      <c r="AL638" s="173"/>
      <c r="AM638" s="172" t="s">
        <v>541</v>
      </c>
      <c r="AN638" s="172"/>
      <c r="AO638" s="172"/>
      <c r="AP638" s="173"/>
      <c r="AQ638" s="173" t="s">
        <v>232</v>
      </c>
      <c r="AR638" s="176"/>
      <c r="AS638" s="176"/>
      <c r="AT638" s="177"/>
      <c r="AU638" s="178" t="s">
        <v>134</v>
      </c>
      <c r="AV638" s="178"/>
      <c r="AW638" s="178"/>
      <c r="AX638" s="179"/>
      <c r="AY638">
        <f>COUNTA($G$640)</f>
        <v>0</v>
      </c>
    </row>
    <row r="639" spans="1:51" ht="18.75" hidden="1" customHeight="1" x14ac:dyDescent="0.15">
      <c r="A639" s="993"/>
      <c r="B639" s="253"/>
      <c r="C639" s="252"/>
      <c r="D639" s="253"/>
      <c r="E639" s="204"/>
      <c r="F639" s="205"/>
      <c r="G639" s="207"/>
      <c r="H639" s="181"/>
      <c r="I639" s="181"/>
      <c r="J639" s="181"/>
      <c r="K639" s="181"/>
      <c r="L639" s="181"/>
      <c r="M639" s="181"/>
      <c r="N639" s="181"/>
      <c r="O639" s="181"/>
      <c r="P639" s="181"/>
      <c r="Q639" s="181"/>
      <c r="R639" s="181"/>
      <c r="S639" s="181"/>
      <c r="T639" s="181"/>
      <c r="U639" s="181"/>
      <c r="V639" s="181"/>
      <c r="W639" s="181"/>
      <c r="X639" s="182"/>
      <c r="Y639" s="208"/>
      <c r="Z639" s="209"/>
      <c r="AA639" s="210"/>
      <c r="AB639" s="175"/>
      <c r="AC639" s="181"/>
      <c r="AD639" s="182"/>
      <c r="AE639" s="180"/>
      <c r="AF639" s="180"/>
      <c r="AG639" s="181" t="s">
        <v>233</v>
      </c>
      <c r="AH639" s="182"/>
      <c r="AI639" s="174"/>
      <c r="AJ639" s="174"/>
      <c r="AK639" s="174"/>
      <c r="AL639" s="175"/>
      <c r="AM639" s="174"/>
      <c r="AN639" s="174"/>
      <c r="AO639" s="174"/>
      <c r="AP639" s="175"/>
      <c r="AQ639" s="231"/>
      <c r="AR639" s="180"/>
      <c r="AS639" s="181" t="s">
        <v>233</v>
      </c>
      <c r="AT639" s="182"/>
      <c r="AU639" s="180"/>
      <c r="AV639" s="180"/>
      <c r="AW639" s="181" t="s">
        <v>179</v>
      </c>
      <c r="AX639" s="188"/>
      <c r="AY639">
        <f>$AY$638</f>
        <v>0</v>
      </c>
    </row>
    <row r="640" spans="1:51" ht="23.25" hidden="1" customHeight="1" x14ac:dyDescent="0.15">
      <c r="A640" s="993"/>
      <c r="B640" s="253"/>
      <c r="C640" s="252"/>
      <c r="D640" s="253"/>
      <c r="E640" s="204"/>
      <c r="F640" s="205"/>
      <c r="G640" s="232"/>
      <c r="H640" s="199"/>
      <c r="I640" s="199"/>
      <c r="J640" s="199"/>
      <c r="K640" s="199"/>
      <c r="L640" s="199"/>
      <c r="M640" s="199"/>
      <c r="N640" s="199"/>
      <c r="O640" s="199"/>
      <c r="P640" s="199"/>
      <c r="Q640" s="199"/>
      <c r="R640" s="199"/>
      <c r="S640" s="199"/>
      <c r="T640" s="199"/>
      <c r="U640" s="199"/>
      <c r="V640" s="199"/>
      <c r="W640" s="199"/>
      <c r="X640" s="233"/>
      <c r="Y640" s="184" t="s">
        <v>12</v>
      </c>
      <c r="Z640" s="185"/>
      <c r="AA640" s="186"/>
      <c r="AB640" s="187"/>
      <c r="AC640" s="187"/>
      <c r="AD640" s="187"/>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2">$AY$638</f>
        <v>0</v>
      </c>
    </row>
    <row r="641" spans="1:51" ht="23.25" hidden="1" customHeight="1" x14ac:dyDescent="0.15">
      <c r="A641" s="993"/>
      <c r="B641" s="253"/>
      <c r="C641" s="252"/>
      <c r="D641" s="253"/>
      <c r="E641" s="204"/>
      <c r="F641" s="205"/>
      <c r="G641" s="234"/>
      <c r="H641" s="235"/>
      <c r="I641" s="235"/>
      <c r="J641" s="235"/>
      <c r="K641" s="235"/>
      <c r="L641" s="235"/>
      <c r="M641" s="235"/>
      <c r="N641" s="235"/>
      <c r="O641" s="235"/>
      <c r="P641" s="235"/>
      <c r="Q641" s="235"/>
      <c r="R641" s="235"/>
      <c r="S641" s="235"/>
      <c r="T641" s="235"/>
      <c r="U641" s="235"/>
      <c r="V641" s="235"/>
      <c r="W641" s="235"/>
      <c r="X641" s="236"/>
      <c r="Y641" s="216" t="s">
        <v>54</v>
      </c>
      <c r="Z641" s="161"/>
      <c r="AA641" s="162"/>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2"/>
        <v>0</v>
      </c>
    </row>
    <row r="642" spans="1:51" ht="23.25" hidden="1" customHeight="1" x14ac:dyDescent="0.15">
      <c r="A642" s="993"/>
      <c r="B642" s="253"/>
      <c r="C642" s="252"/>
      <c r="D642" s="253"/>
      <c r="E642" s="204"/>
      <c r="F642" s="205"/>
      <c r="G642" s="237"/>
      <c r="H642" s="202"/>
      <c r="I642" s="202"/>
      <c r="J642" s="202"/>
      <c r="K642" s="202"/>
      <c r="L642" s="202"/>
      <c r="M642" s="202"/>
      <c r="N642" s="202"/>
      <c r="O642" s="202"/>
      <c r="P642" s="202"/>
      <c r="Q642" s="202"/>
      <c r="R642" s="202"/>
      <c r="S642" s="202"/>
      <c r="T642" s="202"/>
      <c r="U642" s="202"/>
      <c r="V642" s="202"/>
      <c r="W642" s="202"/>
      <c r="X642" s="238"/>
      <c r="Y642" s="216" t="s">
        <v>13</v>
      </c>
      <c r="Z642" s="161"/>
      <c r="AA642" s="162"/>
      <c r="AB642" s="217" t="s">
        <v>14</v>
      </c>
      <c r="AC642" s="217"/>
      <c r="AD642" s="217"/>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2"/>
        <v>0</v>
      </c>
    </row>
    <row r="643" spans="1:51" ht="23.85" hidden="1" customHeight="1" x14ac:dyDescent="0.15">
      <c r="A643" s="993"/>
      <c r="B643" s="253"/>
      <c r="C643" s="252"/>
      <c r="D643" s="253"/>
      <c r="E643" s="195" t="s">
        <v>405</v>
      </c>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c r="AG643" s="196"/>
      <c r="AH643" s="196"/>
      <c r="AI643" s="196"/>
      <c r="AJ643" s="196"/>
      <c r="AK643" s="196"/>
      <c r="AL643" s="196"/>
      <c r="AM643" s="196"/>
      <c r="AN643" s="196"/>
      <c r="AO643" s="196"/>
      <c r="AP643" s="196"/>
      <c r="AQ643" s="196"/>
      <c r="AR643" s="196"/>
      <c r="AS643" s="196"/>
      <c r="AT643" s="196"/>
      <c r="AU643" s="196"/>
      <c r="AV643" s="196"/>
      <c r="AW643" s="196"/>
      <c r="AX643" s="197"/>
      <c r="AY643">
        <f>COUNTA($E$644)</f>
        <v>0</v>
      </c>
    </row>
    <row r="644" spans="1:51" ht="24.75" hidden="1" customHeight="1" x14ac:dyDescent="0.15">
      <c r="A644" s="993"/>
      <c r="B644" s="253"/>
      <c r="C644" s="252"/>
      <c r="D644" s="253"/>
      <c r="E644" s="198"/>
      <c r="F644" s="199"/>
      <c r="G644" s="199"/>
      <c r="H644" s="199"/>
      <c r="I644" s="199"/>
      <c r="J644" s="199"/>
      <c r="K644" s="199"/>
      <c r="L644" s="199"/>
      <c r="M644" s="199"/>
      <c r="N644" s="199"/>
      <c r="O644" s="199"/>
      <c r="P644" s="199"/>
      <c r="Q644" s="199"/>
      <c r="R644" s="199"/>
      <c r="S644" s="199"/>
      <c r="T644" s="199"/>
      <c r="U644" s="199"/>
      <c r="V644" s="199"/>
      <c r="W644" s="199"/>
      <c r="X644" s="199"/>
      <c r="Y644" s="199"/>
      <c r="Z644" s="199"/>
      <c r="AA644" s="199"/>
      <c r="AB644" s="199"/>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200"/>
      <c r="AY644">
        <f>$AY$643</f>
        <v>0</v>
      </c>
    </row>
    <row r="645" spans="1:51" ht="24.75" hidden="1" customHeight="1" x14ac:dyDescent="0.15">
      <c r="A645" s="993"/>
      <c r="B645" s="253"/>
      <c r="C645" s="252"/>
      <c r="D645" s="253"/>
      <c r="E645" s="201"/>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c r="AS645" s="202"/>
      <c r="AT645" s="202"/>
      <c r="AU645" s="202"/>
      <c r="AV645" s="202"/>
      <c r="AW645" s="202"/>
      <c r="AX645" s="203"/>
      <c r="AY645">
        <f>$AY$643</f>
        <v>0</v>
      </c>
    </row>
    <row r="646" spans="1:51" ht="34.5" hidden="1" customHeight="1" x14ac:dyDescent="0.15">
      <c r="A646" s="993"/>
      <c r="B646" s="253"/>
      <c r="C646" s="252"/>
      <c r="D646" s="253"/>
      <c r="E646" s="239" t="s">
        <v>400</v>
      </c>
      <c r="F646" s="240"/>
      <c r="G646" s="241" t="s">
        <v>252</v>
      </c>
      <c r="H646" s="196"/>
      <c r="I646" s="196"/>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204" t="s">
        <v>241</v>
      </c>
      <c r="F647" s="205"/>
      <c r="G647" s="206" t="s">
        <v>238</v>
      </c>
      <c r="H647" s="176"/>
      <c r="I647" s="176"/>
      <c r="J647" s="176"/>
      <c r="K647" s="176"/>
      <c r="L647" s="176"/>
      <c r="M647" s="176"/>
      <c r="N647" s="176"/>
      <c r="O647" s="176"/>
      <c r="P647" s="176"/>
      <c r="Q647" s="176"/>
      <c r="R647" s="176"/>
      <c r="S647" s="176"/>
      <c r="T647" s="176"/>
      <c r="U647" s="176"/>
      <c r="V647" s="176"/>
      <c r="W647" s="176"/>
      <c r="X647" s="177"/>
      <c r="Y647" s="208"/>
      <c r="Z647" s="209"/>
      <c r="AA647" s="210"/>
      <c r="AB647" s="173" t="s">
        <v>11</v>
      </c>
      <c r="AC647" s="176"/>
      <c r="AD647" s="177"/>
      <c r="AE647" s="211" t="s">
        <v>240</v>
      </c>
      <c r="AF647" s="212"/>
      <c r="AG647" s="212"/>
      <c r="AH647" s="213"/>
      <c r="AI647" s="172" t="s">
        <v>540</v>
      </c>
      <c r="AJ647" s="172"/>
      <c r="AK647" s="172"/>
      <c r="AL647" s="173"/>
      <c r="AM647" s="172" t="s">
        <v>541</v>
      </c>
      <c r="AN647" s="172"/>
      <c r="AO647" s="172"/>
      <c r="AP647" s="173"/>
      <c r="AQ647" s="173" t="s">
        <v>232</v>
      </c>
      <c r="AR647" s="176"/>
      <c r="AS647" s="176"/>
      <c r="AT647" s="177"/>
      <c r="AU647" s="178" t="s">
        <v>134</v>
      </c>
      <c r="AV647" s="178"/>
      <c r="AW647" s="178"/>
      <c r="AX647" s="179"/>
      <c r="AY647">
        <f>COUNTA($G$649)</f>
        <v>0</v>
      </c>
    </row>
    <row r="648" spans="1:51" ht="18.75" hidden="1" customHeight="1" x14ac:dyDescent="0.15">
      <c r="A648" s="993"/>
      <c r="B648" s="253"/>
      <c r="C648" s="252"/>
      <c r="D648" s="253"/>
      <c r="E648" s="204"/>
      <c r="F648" s="205"/>
      <c r="G648" s="207"/>
      <c r="H648" s="181"/>
      <c r="I648" s="181"/>
      <c r="J648" s="181"/>
      <c r="K648" s="181"/>
      <c r="L648" s="181"/>
      <c r="M648" s="181"/>
      <c r="N648" s="181"/>
      <c r="O648" s="181"/>
      <c r="P648" s="181"/>
      <c r="Q648" s="181"/>
      <c r="R648" s="181"/>
      <c r="S648" s="181"/>
      <c r="T648" s="181"/>
      <c r="U648" s="181"/>
      <c r="V648" s="181"/>
      <c r="W648" s="181"/>
      <c r="X648" s="182"/>
      <c r="Y648" s="208"/>
      <c r="Z648" s="209"/>
      <c r="AA648" s="210"/>
      <c r="AB648" s="175"/>
      <c r="AC648" s="181"/>
      <c r="AD648" s="182"/>
      <c r="AE648" s="180"/>
      <c r="AF648" s="180"/>
      <c r="AG648" s="181" t="s">
        <v>233</v>
      </c>
      <c r="AH648" s="182"/>
      <c r="AI648" s="174"/>
      <c r="AJ648" s="174"/>
      <c r="AK648" s="174"/>
      <c r="AL648" s="175"/>
      <c r="AM648" s="174"/>
      <c r="AN648" s="174"/>
      <c r="AO648" s="174"/>
      <c r="AP648" s="175"/>
      <c r="AQ648" s="231"/>
      <c r="AR648" s="180"/>
      <c r="AS648" s="181" t="s">
        <v>233</v>
      </c>
      <c r="AT648" s="182"/>
      <c r="AU648" s="180"/>
      <c r="AV648" s="180"/>
      <c r="AW648" s="181" t="s">
        <v>179</v>
      </c>
      <c r="AX648" s="188"/>
      <c r="AY648">
        <f>$AY$647</f>
        <v>0</v>
      </c>
    </row>
    <row r="649" spans="1:51" ht="23.25" hidden="1" customHeight="1" x14ac:dyDescent="0.15">
      <c r="A649" s="993"/>
      <c r="B649" s="253"/>
      <c r="C649" s="252"/>
      <c r="D649" s="253"/>
      <c r="E649" s="204"/>
      <c r="F649" s="205"/>
      <c r="G649" s="232"/>
      <c r="H649" s="199"/>
      <c r="I649" s="199"/>
      <c r="J649" s="199"/>
      <c r="K649" s="199"/>
      <c r="L649" s="199"/>
      <c r="M649" s="199"/>
      <c r="N649" s="199"/>
      <c r="O649" s="199"/>
      <c r="P649" s="199"/>
      <c r="Q649" s="199"/>
      <c r="R649" s="199"/>
      <c r="S649" s="199"/>
      <c r="T649" s="199"/>
      <c r="U649" s="199"/>
      <c r="V649" s="199"/>
      <c r="W649" s="199"/>
      <c r="X649" s="233"/>
      <c r="Y649" s="184" t="s">
        <v>12</v>
      </c>
      <c r="Z649" s="185"/>
      <c r="AA649" s="186"/>
      <c r="AB649" s="187"/>
      <c r="AC649" s="187"/>
      <c r="AD649" s="187"/>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3">$AY$647</f>
        <v>0</v>
      </c>
    </row>
    <row r="650" spans="1:51" ht="23.25" hidden="1" customHeight="1" x14ac:dyDescent="0.15">
      <c r="A650" s="993"/>
      <c r="B650" s="253"/>
      <c r="C650" s="252"/>
      <c r="D650" s="253"/>
      <c r="E650" s="204"/>
      <c r="F650" s="205"/>
      <c r="G650" s="234"/>
      <c r="H650" s="235"/>
      <c r="I650" s="235"/>
      <c r="J650" s="235"/>
      <c r="K650" s="235"/>
      <c r="L650" s="235"/>
      <c r="M650" s="235"/>
      <c r="N650" s="235"/>
      <c r="O650" s="235"/>
      <c r="P650" s="235"/>
      <c r="Q650" s="235"/>
      <c r="R650" s="235"/>
      <c r="S650" s="235"/>
      <c r="T650" s="235"/>
      <c r="U650" s="235"/>
      <c r="V650" s="235"/>
      <c r="W650" s="235"/>
      <c r="X650" s="236"/>
      <c r="Y650" s="216" t="s">
        <v>54</v>
      </c>
      <c r="Z650" s="161"/>
      <c r="AA650" s="162"/>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3"/>
        <v>0</v>
      </c>
    </row>
    <row r="651" spans="1:51" ht="23.25" hidden="1" customHeight="1" x14ac:dyDescent="0.15">
      <c r="A651" s="993"/>
      <c r="B651" s="253"/>
      <c r="C651" s="252"/>
      <c r="D651" s="253"/>
      <c r="E651" s="204"/>
      <c r="F651" s="205"/>
      <c r="G651" s="237"/>
      <c r="H651" s="202"/>
      <c r="I651" s="202"/>
      <c r="J651" s="202"/>
      <c r="K651" s="202"/>
      <c r="L651" s="202"/>
      <c r="M651" s="202"/>
      <c r="N651" s="202"/>
      <c r="O651" s="202"/>
      <c r="P651" s="202"/>
      <c r="Q651" s="202"/>
      <c r="R651" s="202"/>
      <c r="S651" s="202"/>
      <c r="T651" s="202"/>
      <c r="U651" s="202"/>
      <c r="V651" s="202"/>
      <c r="W651" s="202"/>
      <c r="X651" s="238"/>
      <c r="Y651" s="216" t="s">
        <v>13</v>
      </c>
      <c r="Z651" s="161"/>
      <c r="AA651" s="162"/>
      <c r="AB651" s="217" t="s">
        <v>180</v>
      </c>
      <c r="AC651" s="217"/>
      <c r="AD651" s="217"/>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3"/>
        <v>0</v>
      </c>
    </row>
    <row r="652" spans="1:51" ht="18.75" hidden="1" customHeight="1" x14ac:dyDescent="0.15">
      <c r="A652" s="993"/>
      <c r="B652" s="253"/>
      <c r="C652" s="252"/>
      <c r="D652" s="253"/>
      <c r="E652" s="204" t="s">
        <v>241</v>
      </c>
      <c r="F652" s="205"/>
      <c r="G652" s="206" t="s">
        <v>238</v>
      </c>
      <c r="H652" s="176"/>
      <c r="I652" s="176"/>
      <c r="J652" s="176"/>
      <c r="K652" s="176"/>
      <c r="L652" s="176"/>
      <c r="M652" s="176"/>
      <c r="N652" s="176"/>
      <c r="O652" s="176"/>
      <c r="P652" s="176"/>
      <c r="Q652" s="176"/>
      <c r="R652" s="176"/>
      <c r="S652" s="176"/>
      <c r="T652" s="176"/>
      <c r="U652" s="176"/>
      <c r="V652" s="176"/>
      <c r="W652" s="176"/>
      <c r="X652" s="177"/>
      <c r="Y652" s="208"/>
      <c r="Z652" s="209"/>
      <c r="AA652" s="210"/>
      <c r="AB652" s="173" t="s">
        <v>11</v>
      </c>
      <c r="AC652" s="176"/>
      <c r="AD652" s="177"/>
      <c r="AE652" s="211" t="s">
        <v>240</v>
      </c>
      <c r="AF652" s="212"/>
      <c r="AG652" s="212"/>
      <c r="AH652" s="213"/>
      <c r="AI652" s="172" t="s">
        <v>540</v>
      </c>
      <c r="AJ652" s="172"/>
      <c r="AK652" s="172"/>
      <c r="AL652" s="173"/>
      <c r="AM652" s="172" t="s">
        <v>541</v>
      </c>
      <c r="AN652" s="172"/>
      <c r="AO652" s="172"/>
      <c r="AP652" s="173"/>
      <c r="AQ652" s="173" t="s">
        <v>232</v>
      </c>
      <c r="AR652" s="176"/>
      <c r="AS652" s="176"/>
      <c r="AT652" s="177"/>
      <c r="AU652" s="178" t="s">
        <v>134</v>
      </c>
      <c r="AV652" s="178"/>
      <c r="AW652" s="178"/>
      <c r="AX652" s="179"/>
      <c r="AY652">
        <f>COUNTA($G$654)</f>
        <v>0</v>
      </c>
    </row>
    <row r="653" spans="1:51" ht="18.75" hidden="1" customHeight="1" x14ac:dyDescent="0.15">
      <c r="A653" s="993"/>
      <c r="B653" s="253"/>
      <c r="C653" s="252"/>
      <c r="D653" s="253"/>
      <c r="E653" s="204"/>
      <c r="F653" s="205"/>
      <c r="G653" s="207"/>
      <c r="H653" s="181"/>
      <c r="I653" s="181"/>
      <c r="J653" s="181"/>
      <c r="K653" s="181"/>
      <c r="L653" s="181"/>
      <c r="M653" s="181"/>
      <c r="N653" s="181"/>
      <c r="O653" s="181"/>
      <c r="P653" s="181"/>
      <c r="Q653" s="181"/>
      <c r="R653" s="181"/>
      <c r="S653" s="181"/>
      <c r="T653" s="181"/>
      <c r="U653" s="181"/>
      <c r="V653" s="181"/>
      <c r="W653" s="181"/>
      <c r="X653" s="182"/>
      <c r="Y653" s="208"/>
      <c r="Z653" s="209"/>
      <c r="AA653" s="210"/>
      <c r="AB653" s="175"/>
      <c r="AC653" s="181"/>
      <c r="AD653" s="182"/>
      <c r="AE653" s="180"/>
      <c r="AF653" s="180"/>
      <c r="AG653" s="181" t="s">
        <v>233</v>
      </c>
      <c r="AH653" s="182"/>
      <c r="AI653" s="174"/>
      <c r="AJ653" s="174"/>
      <c r="AK653" s="174"/>
      <c r="AL653" s="175"/>
      <c r="AM653" s="174"/>
      <c r="AN653" s="174"/>
      <c r="AO653" s="174"/>
      <c r="AP653" s="175"/>
      <c r="AQ653" s="231"/>
      <c r="AR653" s="180"/>
      <c r="AS653" s="181" t="s">
        <v>233</v>
      </c>
      <c r="AT653" s="182"/>
      <c r="AU653" s="180"/>
      <c r="AV653" s="180"/>
      <c r="AW653" s="181" t="s">
        <v>179</v>
      </c>
      <c r="AX653" s="188"/>
      <c r="AY653">
        <f>$AY$652</f>
        <v>0</v>
      </c>
    </row>
    <row r="654" spans="1:51" ht="23.25" hidden="1" customHeight="1" x14ac:dyDescent="0.15">
      <c r="A654" s="993"/>
      <c r="B654" s="253"/>
      <c r="C654" s="252"/>
      <c r="D654" s="253"/>
      <c r="E654" s="204"/>
      <c r="F654" s="205"/>
      <c r="G654" s="232"/>
      <c r="H654" s="199"/>
      <c r="I654" s="199"/>
      <c r="J654" s="199"/>
      <c r="K654" s="199"/>
      <c r="L654" s="199"/>
      <c r="M654" s="199"/>
      <c r="N654" s="199"/>
      <c r="O654" s="199"/>
      <c r="P654" s="199"/>
      <c r="Q654" s="199"/>
      <c r="R654" s="199"/>
      <c r="S654" s="199"/>
      <c r="T654" s="199"/>
      <c r="U654" s="199"/>
      <c r="V654" s="199"/>
      <c r="W654" s="199"/>
      <c r="X654" s="233"/>
      <c r="Y654" s="184" t="s">
        <v>12</v>
      </c>
      <c r="Z654" s="185"/>
      <c r="AA654" s="186"/>
      <c r="AB654" s="187"/>
      <c r="AC654" s="187"/>
      <c r="AD654" s="187"/>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4">$AY$652</f>
        <v>0</v>
      </c>
    </row>
    <row r="655" spans="1:51" ht="23.25" hidden="1" customHeight="1" x14ac:dyDescent="0.15">
      <c r="A655" s="993"/>
      <c r="B655" s="253"/>
      <c r="C655" s="252"/>
      <c r="D655" s="253"/>
      <c r="E655" s="204"/>
      <c r="F655" s="205"/>
      <c r="G655" s="234"/>
      <c r="H655" s="235"/>
      <c r="I655" s="235"/>
      <c r="J655" s="235"/>
      <c r="K655" s="235"/>
      <c r="L655" s="235"/>
      <c r="M655" s="235"/>
      <c r="N655" s="235"/>
      <c r="O655" s="235"/>
      <c r="P655" s="235"/>
      <c r="Q655" s="235"/>
      <c r="R655" s="235"/>
      <c r="S655" s="235"/>
      <c r="T655" s="235"/>
      <c r="U655" s="235"/>
      <c r="V655" s="235"/>
      <c r="W655" s="235"/>
      <c r="X655" s="236"/>
      <c r="Y655" s="216" t="s">
        <v>54</v>
      </c>
      <c r="Z655" s="161"/>
      <c r="AA655" s="162"/>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4"/>
        <v>0</v>
      </c>
    </row>
    <row r="656" spans="1:51" ht="23.25" hidden="1" customHeight="1" x14ac:dyDescent="0.15">
      <c r="A656" s="993"/>
      <c r="B656" s="253"/>
      <c r="C656" s="252"/>
      <c r="D656" s="253"/>
      <c r="E656" s="204"/>
      <c r="F656" s="205"/>
      <c r="G656" s="237"/>
      <c r="H656" s="202"/>
      <c r="I656" s="202"/>
      <c r="J656" s="202"/>
      <c r="K656" s="202"/>
      <c r="L656" s="202"/>
      <c r="M656" s="202"/>
      <c r="N656" s="202"/>
      <c r="O656" s="202"/>
      <c r="P656" s="202"/>
      <c r="Q656" s="202"/>
      <c r="R656" s="202"/>
      <c r="S656" s="202"/>
      <c r="T656" s="202"/>
      <c r="U656" s="202"/>
      <c r="V656" s="202"/>
      <c r="W656" s="202"/>
      <c r="X656" s="238"/>
      <c r="Y656" s="216" t="s">
        <v>13</v>
      </c>
      <c r="Z656" s="161"/>
      <c r="AA656" s="162"/>
      <c r="AB656" s="217" t="s">
        <v>180</v>
      </c>
      <c r="AC656" s="217"/>
      <c r="AD656" s="217"/>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4"/>
        <v>0</v>
      </c>
    </row>
    <row r="657" spans="1:51" ht="18.75" hidden="1" customHeight="1" x14ac:dyDescent="0.15">
      <c r="A657" s="993"/>
      <c r="B657" s="253"/>
      <c r="C657" s="252"/>
      <c r="D657" s="253"/>
      <c r="E657" s="204" t="s">
        <v>241</v>
      </c>
      <c r="F657" s="205"/>
      <c r="G657" s="206" t="s">
        <v>238</v>
      </c>
      <c r="H657" s="176"/>
      <c r="I657" s="176"/>
      <c r="J657" s="176"/>
      <c r="K657" s="176"/>
      <c r="L657" s="176"/>
      <c r="M657" s="176"/>
      <c r="N657" s="176"/>
      <c r="O657" s="176"/>
      <c r="P657" s="176"/>
      <c r="Q657" s="176"/>
      <c r="R657" s="176"/>
      <c r="S657" s="176"/>
      <c r="T657" s="176"/>
      <c r="U657" s="176"/>
      <c r="V657" s="176"/>
      <c r="W657" s="176"/>
      <c r="X657" s="177"/>
      <c r="Y657" s="208"/>
      <c r="Z657" s="209"/>
      <c r="AA657" s="210"/>
      <c r="AB657" s="173" t="s">
        <v>11</v>
      </c>
      <c r="AC657" s="176"/>
      <c r="AD657" s="177"/>
      <c r="AE657" s="211" t="s">
        <v>240</v>
      </c>
      <c r="AF657" s="212"/>
      <c r="AG657" s="212"/>
      <c r="AH657" s="213"/>
      <c r="AI657" s="172" t="s">
        <v>540</v>
      </c>
      <c r="AJ657" s="172"/>
      <c r="AK657" s="172"/>
      <c r="AL657" s="173"/>
      <c r="AM657" s="172" t="s">
        <v>541</v>
      </c>
      <c r="AN657" s="172"/>
      <c r="AO657" s="172"/>
      <c r="AP657" s="173"/>
      <c r="AQ657" s="173" t="s">
        <v>232</v>
      </c>
      <c r="AR657" s="176"/>
      <c r="AS657" s="176"/>
      <c r="AT657" s="177"/>
      <c r="AU657" s="178" t="s">
        <v>134</v>
      </c>
      <c r="AV657" s="178"/>
      <c r="AW657" s="178"/>
      <c r="AX657" s="179"/>
      <c r="AY657">
        <f>COUNTA($G$659)</f>
        <v>0</v>
      </c>
    </row>
    <row r="658" spans="1:51" ht="18.75" hidden="1" customHeight="1" x14ac:dyDescent="0.15">
      <c r="A658" s="993"/>
      <c r="B658" s="253"/>
      <c r="C658" s="252"/>
      <c r="D658" s="253"/>
      <c r="E658" s="204"/>
      <c r="F658" s="205"/>
      <c r="G658" s="207"/>
      <c r="H658" s="181"/>
      <c r="I658" s="181"/>
      <c r="J658" s="181"/>
      <c r="K658" s="181"/>
      <c r="L658" s="181"/>
      <c r="M658" s="181"/>
      <c r="N658" s="181"/>
      <c r="O658" s="181"/>
      <c r="P658" s="181"/>
      <c r="Q658" s="181"/>
      <c r="R658" s="181"/>
      <c r="S658" s="181"/>
      <c r="T658" s="181"/>
      <c r="U658" s="181"/>
      <c r="V658" s="181"/>
      <c r="W658" s="181"/>
      <c r="X658" s="182"/>
      <c r="Y658" s="208"/>
      <c r="Z658" s="209"/>
      <c r="AA658" s="210"/>
      <c r="AB658" s="175"/>
      <c r="AC658" s="181"/>
      <c r="AD658" s="182"/>
      <c r="AE658" s="180"/>
      <c r="AF658" s="180"/>
      <c r="AG658" s="181" t="s">
        <v>233</v>
      </c>
      <c r="AH658" s="182"/>
      <c r="AI658" s="174"/>
      <c r="AJ658" s="174"/>
      <c r="AK658" s="174"/>
      <c r="AL658" s="175"/>
      <c r="AM658" s="174"/>
      <c r="AN658" s="174"/>
      <c r="AO658" s="174"/>
      <c r="AP658" s="175"/>
      <c r="AQ658" s="231"/>
      <c r="AR658" s="180"/>
      <c r="AS658" s="181" t="s">
        <v>233</v>
      </c>
      <c r="AT658" s="182"/>
      <c r="AU658" s="180"/>
      <c r="AV658" s="180"/>
      <c r="AW658" s="181" t="s">
        <v>179</v>
      </c>
      <c r="AX658" s="188"/>
      <c r="AY658">
        <f>$AY$657</f>
        <v>0</v>
      </c>
    </row>
    <row r="659" spans="1:51" ht="23.25" hidden="1" customHeight="1" x14ac:dyDescent="0.15">
      <c r="A659" s="993"/>
      <c r="B659" s="253"/>
      <c r="C659" s="252"/>
      <c r="D659" s="253"/>
      <c r="E659" s="204"/>
      <c r="F659" s="205"/>
      <c r="G659" s="232"/>
      <c r="H659" s="199"/>
      <c r="I659" s="199"/>
      <c r="J659" s="199"/>
      <c r="K659" s="199"/>
      <c r="L659" s="199"/>
      <c r="M659" s="199"/>
      <c r="N659" s="199"/>
      <c r="O659" s="199"/>
      <c r="P659" s="199"/>
      <c r="Q659" s="199"/>
      <c r="R659" s="199"/>
      <c r="S659" s="199"/>
      <c r="T659" s="199"/>
      <c r="U659" s="199"/>
      <c r="V659" s="199"/>
      <c r="W659" s="199"/>
      <c r="X659" s="233"/>
      <c r="Y659" s="184" t="s">
        <v>12</v>
      </c>
      <c r="Z659" s="185"/>
      <c r="AA659" s="186"/>
      <c r="AB659" s="187"/>
      <c r="AC659" s="187"/>
      <c r="AD659" s="187"/>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5">$AY$657</f>
        <v>0</v>
      </c>
    </row>
    <row r="660" spans="1:51" ht="23.25" hidden="1" customHeight="1" x14ac:dyDescent="0.15">
      <c r="A660" s="993"/>
      <c r="B660" s="253"/>
      <c r="C660" s="252"/>
      <c r="D660" s="253"/>
      <c r="E660" s="204"/>
      <c r="F660" s="205"/>
      <c r="G660" s="234"/>
      <c r="H660" s="235"/>
      <c r="I660" s="235"/>
      <c r="J660" s="235"/>
      <c r="K660" s="235"/>
      <c r="L660" s="235"/>
      <c r="M660" s="235"/>
      <c r="N660" s="235"/>
      <c r="O660" s="235"/>
      <c r="P660" s="235"/>
      <c r="Q660" s="235"/>
      <c r="R660" s="235"/>
      <c r="S660" s="235"/>
      <c r="T660" s="235"/>
      <c r="U660" s="235"/>
      <c r="V660" s="235"/>
      <c r="W660" s="235"/>
      <c r="X660" s="236"/>
      <c r="Y660" s="216" t="s">
        <v>54</v>
      </c>
      <c r="Z660" s="161"/>
      <c r="AA660" s="162"/>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5"/>
        <v>0</v>
      </c>
    </row>
    <row r="661" spans="1:51" ht="23.25" hidden="1" customHeight="1" x14ac:dyDescent="0.15">
      <c r="A661" s="993"/>
      <c r="B661" s="253"/>
      <c r="C661" s="252"/>
      <c r="D661" s="253"/>
      <c r="E661" s="204"/>
      <c r="F661" s="205"/>
      <c r="G661" s="237"/>
      <c r="H661" s="202"/>
      <c r="I661" s="202"/>
      <c r="J661" s="202"/>
      <c r="K661" s="202"/>
      <c r="L661" s="202"/>
      <c r="M661" s="202"/>
      <c r="N661" s="202"/>
      <c r="O661" s="202"/>
      <c r="P661" s="202"/>
      <c r="Q661" s="202"/>
      <c r="R661" s="202"/>
      <c r="S661" s="202"/>
      <c r="T661" s="202"/>
      <c r="U661" s="202"/>
      <c r="V661" s="202"/>
      <c r="W661" s="202"/>
      <c r="X661" s="238"/>
      <c r="Y661" s="216" t="s">
        <v>13</v>
      </c>
      <c r="Z661" s="161"/>
      <c r="AA661" s="162"/>
      <c r="AB661" s="217" t="s">
        <v>180</v>
      </c>
      <c r="AC661" s="217"/>
      <c r="AD661" s="217"/>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5"/>
        <v>0</v>
      </c>
    </row>
    <row r="662" spans="1:51" ht="18.75" hidden="1" customHeight="1" x14ac:dyDescent="0.15">
      <c r="A662" s="993"/>
      <c r="B662" s="253"/>
      <c r="C662" s="252"/>
      <c r="D662" s="253"/>
      <c r="E662" s="204" t="s">
        <v>241</v>
      </c>
      <c r="F662" s="205"/>
      <c r="G662" s="206" t="s">
        <v>238</v>
      </c>
      <c r="H662" s="176"/>
      <c r="I662" s="176"/>
      <c r="J662" s="176"/>
      <c r="K662" s="176"/>
      <c r="L662" s="176"/>
      <c r="M662" s="176"/>
      <c r="N662" s="176"/>
      <c r="O662" s="176"/>
      <c r="P662" s="176"/>
      <c r="Q662" s="176"/>
      <c r="R662" s="176"/>
      <c r="S662" s="176"/>
      <c r="T662" s="176"/>
      <c r="U662" s="176"/>
      <c r="V662" s="176"/>
      <c r="W662" s="176"/>
      <c r="X662" s="177"/>
      <c r="Y662" s="208"/>
      <c r="Z662" s="209"/>
      <c r="AA662" s="210"/>
      <c r="AB662" s="173" t="s">
        <v>11</v>
      </c>
      <c r="AC662" s="176"/>
      <c r="AD662" s="177"/>
      <c r="AE662" s="211" t="s">
        <v>240</v>
      </c>
      <c r="AF662" s="212"/>
      <c r="AG662" s="212"/>
      <c r="AH662" s="213"/>
      <c r="AI662" s="172" t="s">
        <v>540</v>
      </c>
      <c r="AJ662" s="172"/>
      <c r="AK662" s="172"/>
      <c r="AL662" s="173"/>
      <c r="AM662" s="172" t="s">
        <v>541</v>
      </c>
      <c r="AN662" s="172"/>
      <c r="AO662" s="172"/>
      <c r="AP662" s="173"/>
      <c r="AQ662" s="173" t="s">
        <v>232</v>
      </c>
      <c r="AR662" s="176"/>
      <c r="AS662" s="176"/>
      <c r="AT662" s="177"/>
      <c r="AU662" s="178" t="s">
        <v>134</v>
      </c>
      <c r="AV662" s="178"/>
      <c r="AW662" s="178"/>
      <c r="AX662" s="179"/>
      <c r="AY662">
        <f>COUNTA($G$664)</f>
        <v>0</v>
      </c>
    </row>
    <row r="663" spans="1:51" ht="18.75" hidden="1" customHeight="1" x14ac:dyDescent="0.15">
      <c r="A663" s="993"/>
      <c r="B663" s="253"/>
      <c r="C663" s="252"/>
      <c r="D663" s="253"/>
      <c r="E663" s="204"/>
      <c r="F663" s="205"/>
      <c r="G663" s="207"/>
      <c r="H663" s="181"/>
      <c r="I663" s="181"/>
      <c r="J663" s="181"/>
      <c r="K663" s="181"/>
      <c r="L663" s="181"/>
      <c r="M663" s="181"/>
      <c r="N663" s="181"/>
      <c r="O663" s="181"/>
      <c r="P663" s="181"/>
      <c r="Q663" s="181"/>
      <c r="R663" s="181"/>
      <c r="S663" s="181"/>
      <c r="T663" s="181"/>
      <c r="U663" s="181"/>
      <c r="V663" s="181"/>
      <c r="W663" s="181"/>
      <c r="X663" s="182"/>
      <c r="Y663" s="208"/>
      <c r="Z663" s="209"/>
      <c r="AA663" s="210"/>
      <c r="AB663" s="175"/>
      <c r="AC663" s="181"/>
      <c r="AD663" s="182"/>
      <c r="AE663" s="180"/>
      <c r="AF663" s="180"/>
      <c r="AG663" s="181" t="s">
        <v>233</v>
      </c>
      <c r="AH663" s="182"/>
      <c r="AI663" s="174"/>
      <c r="AJ663" s="174"/>
      <c r="AK663" s="174"/>
      <c r="AL663" s="175"/>
      <c r="AM663" s="174"/>
      <c r="AN663" s="174"/>
      <c r="AO663" s="174"/>
      <c r="AP663" s="175"/>
      <c r="AQ663" s="231"/>
      <c r="AR663" s="180"/>
      <c r="AS663" s="181" t="s">
        <v>233</v>
      </c>
      <c r="AT663" s="182"/>
      <c r="AU663" s="180"/>
      <c r="AV663" s="180"/>
      <c r="AW663" s="181" t="s">
        <v>179</v>
      </c>
      <c r="AX663" s="188"/>
      <c r="AY663">
        <f>$AY$662</f>
        <v>0</v>
      </c>
    </row>
    <row r="664" spans="1:51" ht="23.25" hidden="1" customHeight="1" x14ac:dyDescent="0.15">
      <c r="A664" s="993"/>
      <c r="B664" s="253"/>
      <c r="C664" s="252"/>
      <c r="D664" s="253"/>
      <c r="E664" s="204"/>
      <c r="F664" s="205"/>
      <c r="G664" s="232"/>
      <c r="H664" s="199"/>
      <c r="I664" s="199"/>
      <c r="J664" s="199"/>
      <c r="K664" s="199"/>
      <c r="L664" s="199"/>
      <c r="M664" s="199"/>
      <c r="N664" s="199"/>
      <c r="O664" s="199"/>
      <c r="P664" s="199"/>
      <c r="Q664" s="199"/>
      <c r="R664" s="199"/>
      <c r="S664" s="199"/>
      <c r="T664" s="199"/>
      <c r="U664" s="199"/>
      <c r="V664" s="199"/>
      <c r="W664" s="199"/>
      <c r="X664" s="233"/>
      <c r="Y664" s="184" t="s">
        <v>12</v>
      </c>
      <c r="Z664" s="185"/>
      <c r="AA664" s="186"/>
      <c r="AB664" s="187"/>
      <c r="AC664" s="187"/>
      <c r="AD664" s="187"/>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6">$AY$662</f>
        <v>0</v>
      </c>
    </row>
    <row r="665" spans="1:51" ht="23.25" hidden="1" customHeight="1" x14ac:dyDescent="0.15">
      <c r="A665" s="993"/>
      <c r="B665" s="253"/>
      <c r="C665" s="252"/>
      <c r="D665" s="253"/>
      <c r="E665" s="204"/>
      <c r="F665" s="205"/>
      <c r="G665" s="234"/>
      <c r="H665" s="235"/>
      <c r="I665" s="235"/>
      <c r="J665" s="235"/>
      <c r="K665" s="235"/>
      <c r="L665" s="235"/>
      <c r="M665" s="235"/>
      <c r="N665" s="235"/>
      <c r="O665" s="235"/>
      <c r="P665" s="235"/>
      <c r="Q665" s="235"/>
      <c r="R665" s="235"/>
      <c r="S665" s="235"/>
      <c r="T665" s="235"/>
      <c r="U665" s="235"/>
      <c r="V665" s="235"/>
      <c r="W665" s="235"/>
      <c r="X665" s="236"/>
      <c r="Y665" s="216" t="s">
        <v>54</v>
      </c>
      <c r="Z665" s="161"/>
      <c r="AA665" s="162"/>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6"/>
        <v>0</v>
      </c>
    </row>
    <row r="666" spans="1:51" ht="23.25" hidden="1" customHeight="1" x14ac:dyDescent="0.15">
      <c r="A666" s="993"/>
      <c r="B666" s="253"/>
      <c r="C666" s="252"/>
      <c r="D666" s="253"/>
      <c r="E666" s="204"/>
      <c r="F666" s="205"/>
      <c r="G666" s="237"/>
      <c r="H666" s="202"/>
      <c r="I666" s="202"/>
      <c r="J666" s="202"/>
      <c r="K666" s="202"/>
      <c r="L666" s="202"/>
      <c r="M666" s="202"/>
      <c r="N666" s="202"/>
      <c r="O666" s="202"/>
      <c r="P666" s="202"/>
      <c r="Q666" s="202"/>
      <c r="R666" s="202"/>
      <c r="S666" s="202"/>
      <c r="T666" s="202"/>
      <c r="U666" s="202"/>
      <c r="V666" s="202"/>
      <c r="W666" s="202"/>
      <c r="X666" s="238"/>
      <c r="Y666" s="216" t="s">
        <v>13</v>
      </c>
      <c r="Z666" s="161"/>
      <c r="AA666" s="162"/>
      <c r="AB666" s="217" t="s">
        <v>180</v>
      </c>
      <c r="AC666" s="217"/>
      <c r="AD666" s="217"/>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6"/>
        <v>0</v>
      </c>
    </row>
    <row r="667" spans="1:51" ht="18.75" hidden="1" customHeight="1" x14ac:dyDescent="0.15">
      <c r="A667" s="993"/>
      <c r="B667" s="253"/>
      <c r="C667" s="252"/>
      <c r="D667" s="253"/>
      <c r="E667" s="204" t="s">
        <v>241</v>
      </c>
      <c r="F667" s="205"/>
      <c r="G667" s="206" t="s">
        <v>238</v>
      </c>
      <c r="H667" s="176"/>
      <c r="I667" s="176"/>
      <c r="J667" s="176"/>
      <c r="K667" s="176"/>
      <c r="L667" s="176"/>
      <c r="M667" s="176"/>
      <c r="N667" s="176"/>
      <c r="O667" s="176"/>
      <c r="P667" s="176"/>
      <c r="Q667" s="176"/>
      <c r="R667" s="176"/>
      <c r="S667" s="176"/>
      <c r="T667" s="176"/>
      <c r="U667" s="176"/>
      <c r="V667" s="176"/>
      <c r="W667" s="176"/>
      <c r="X667" s="177"/>
      <c r="Y667" s="208"/>
      <c r="Z667" s="209"/>
      <c r="AA667" s="210"/>
      <c r="AB667" s="173" t="s">
        <v>11</v>
      </c>
      <c r="AC667" s="176"/>
      <c r="AD667" s="177"/>
      <c r="AE667" s="211" t="s">
        <v>240</v>
      </c>
      <c r="AF667" s="212"/>
      <c r="AG667" s="212"/>
      <c r="AH667" s="213"/>
      <c r="AI667" s="172" t="s">
        <v>540</v>
      </c>
      <c r="AJ667" s="172"/>
      <c r="AK667" s="172"/>
      <c r="AL667" s="173"/>
      <c r="AM667" s="172" t="s">
        <v>541</v>
      </c>
      <c r="AN667" s="172"/>
      <c r="AO667" s="172"/>
      <c r="AP667" s="173"/>
      <c r="AQ667" s="173" t="s">
        <v>232</v>
      </c>
      <c r="AR667" s="176"/>
      <c r="AS667" s="176"/>
      <c r="AT667" s="177"/>
      <c r="AU667" s="178" t="s">
        <v>134</v>
      </c>
      <c r="AV667" s="178"/>
      <c r="AW667" s="178"/>
      <c r="AX667" s="179"/>
      <c r="AY667">
        <f>COUNTA($G$669)</f>
        <v>0</v>
      </c>
    </row>
    <row r="668" spans="1:51" ht="18.75" hidden="1" customHeight="1" x14ac:dyDescent="0.15">
      <c r="A668" s="993"/>
      <c r="B668" s="253"/>
      <c r="C668" s="252"/>
      <c r="D668" s="253"/>
      <c r="E668" s="204"/>
      <c r="F668" s="205"/>
      <c r="G668" s="207"/>
      <c r="H668" s="181"/>
      <c r="I668" s="181"/>
      <c r="J668" s="181"/>
      <c r="K668" s="181"/>
      <c r="L668" s="181"/>
      <c r="M668" s="181"/>
      <c r="N668" s="181"/>
      <c r="O668" s="181"/>
      <c r="P668" s="181"/>
      <c r="Q668" s="181"/>
      <c r="R668" s="181"/>
      <c r="S668" s="181"/>
      <c r="T668" s="181"/>
      <c r="U668" s="181"/>
      <c r="V668" s="181"/>
      <c r="W668" s="181"/>
      <c r="X668" s="182"/>
      <c r="Y668" s="208"/>
      <c r="Z668" s="209"/>
      <c r="AA668" s="210"/>
      <c r="AB668" s="175"/>
      <c r="AC668" s="181"/>
      <c r="AD668" s="182"/>
      <c r="AE668" s="180"/>
      <c r="AF668" s="180"/>
      <c r="AG668" s="181" t="s">
        <v>233</v>
      </c>
      <c r="AH668" s="182"/>
      <c r="AI668" s="174"/>
      <c r="AJ668" s="174"/>
      <c r="AK668" s="174"/>
      <c r="AL668" s="175"/>
      <c r="AM668" s="174"/>
      <c r="AN668" s="174"/>
      <c r="AO668" s="174"/>
      <c r="AP668" s="175"/>
      <c r="AQ668" s="231"/>
      <c r="AR668" s="180"/>
      <c r="AS668" s="181" t="s">
        <v>233</v>
      </c>
      <c r="AT668" s="182"/>
      <c r="AU668" s="180"/>
      <c r="AV668" s="180"/>
      <c r="AW668" s="181" t="s">
        <v>179</v>
      </c>
      <c r="AX668" s="188"/>
      <c r="AY668">
        <f>$AY$667</f>
        <v>0</v>
      </c>
    </row>
    <row r="669" spans="1:51" ht="23.25" hidden="1" customHeight="1" x14ac:dyDescent="0.15">
      <c r="A669" s="993"/>
      <c r="B669" s="253"/>
      <c r="C669" s="252"/>
      <c r="D669" s="253"/>
      <c r="E669" s="204"/>
      <c r="F669" s="205"/>
      <c r="G669" s="232"/>
      <c r="H669" s="199"/>
      <c r="I669" s="199"/>
      <c r="J669" s="199"/>
      <c r="K669" s="199"/>
      <c r="L669" s="199"/>
      <c r="M669" s="199"/>
      <c r="N669" s="199"/>
      <c r="O669" s="199"/>
      <c r="P669" s="199"/>
      <c r="Q669" s="199"/>
      <c r="R669" s="199"/>
      <c r="S669" s="199"/>
      <c r="T669" s="199"/>
      <c r="U669" s="199"/>
      <c r="V669" s="199"/>
      <c r="W669" s="199"/>
      <c r="X669" s="233"/>
      <c r="Y669" s="184" t="s">
        <v>12</v>
      </c>
      <c r="Z669" s="185"/>
      <c r="AA669" s="186"/>
      <c r="AB669" s="187"/>
      <c r="AC669" s="187"/>
      <c r="AD669" s="187"/>
      <c r="AE669" s="166"/>
      <c r="AF669" s="167"/>
      <c r="AG669" s="167"/>
      <c r="AH669" s="167"/>
      <c r="AI669" s="166"/>
      <c r="AJ669" s="167"/>
      <c r="AK669" s="167"/>
      <c r="AL669" s="167"/>
      <c r="AM669" s="166"/>
      <c r="AN669" s="167"/>
      <c r="AO669" s="167"/>
      <c r="AP669" s="168"/>
      <c r="AQ669" s="166"/>
      <c r="AR669" s="167"/>
      <c r="AS669" s="167"/>
      <c r="AT669" s="168"/>
      <c r="AU669" s="167"/>
      <c r="AV669" s="167"/>
      <c r="AW669" s="167"/>
      <c r="AX669" s="183"/>
      <c r="AY669">
        <f t="shared" ref="AY669:AY671" si="107">$AY$667</f>
        <v>0</v>
      </c>
    </row>
    <row r="670" spans="1:51" ht="23.25" hidden="1" customHeight="1" x14ac:dyDescent="0.15">
      <c r="A670" s="993"/>
      <c r="B670" s="253"/>
      <c r="C670" s="252"/>
      <c r="D670" s="253"/>
      <c r="E670" s="204"/>
      <c r="F670" s="205"/>
      <c r="G670" s="234"/>
      <c r="H670" s="235"/>
      <c r="I670" s="235"/>
      <c r="J670" s="235"/>
      <c r="K670" s="235"/>
      <c r="L670" s="235"/>
      <c r="M670" s="235"/>
      <c r="N670" s="235"/>
      <c r="O670" s="235"/>
      <c r="P670" s="235"/>
      <c r="Q670" s="235"/>
      <c r="R670" s="235"/>
      <c r="S670" s="235"/>
      <c r="T670" s="235"/>
      <c r="U670" s="235"/>
      <c r="V670" s="235"/>
      <c r="W670" s="235"/>
      <c r="X670" s="236"/>
      <c r="Y670" s="216" t="s">
        <v>54</v>
      </c>
      <c r="Z670" s="161"/>
      <c r="AA670" s="162"/>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183"/>
      <c r="AY670">
        <f t="shared" si="107"/>
        <v>0</v>
      </c>
    </row>
    <row r="671" spans="1:51" ht="23.25" hidden="1" customHeight="1" x14ac:dyDescent="0.15">
      <c r="A671" s="993"/>
      <c r="B671" s="253"/>
      <c r="C671" s="252"/>
      <c r="D671" s="253"/>
      <c r="E671" s="204"/>
      <c r="F671" s="205"/>
      <c r="G671" s="237"/>
      <c r="H671" s="202"/>
      <c r="I671" s="202"/>
      <c r="J671" s="202"/>
      <c r="K671" s="202"/>
      <c r="L671" s="202"/>
      <c r="M671" s="202"/>
      <c r="N671" s="202"/>
      <c r="O671" s="202"/>
      <c r="P671" s="202"/>
      <c r="Q671" s="202"/>
      <c r="R671" s="202"/>
      <c r="S671" s="202"/>
      <c r="T671" s="202"/>
      <c r="U671" s="202"/>
      <c r="V671" s="202"/>
      <c r="W671" s="202"/>
      <c r="X671" s="238"/>
      <c r="Y671" s="216" t="s">
        <v>13</v>
      </c>
      <c r="Z671" s="161"/>
      <c r="AA671" s="162"/>
      <c r="AB671" s="217" t="s">
        <v>180</v>
      </c>
      <c r="AC671" s="217"/>
      <c r="AD671" s="217"/>
      <c r="AE671" s="166"/>
      <c r="AF671" s="167"/>
      <c r="AG671" s="167"/>
      <c r="AH671" s="168"/>
      <c r="AI671" s="166"/>
      <c r="AJ671" s="167"/>
      <c r="AK671" s="167"/>
      <c r="AL671" s="167"/>
      <c r="AM671" s="166"/>
      <c r="AN671" s="167"/>
      <c r="AO671" s="167"/>
      <c r="AP671" s="168"/>
      <c r="AQ671" s="166"/>
      <c r="AR671" s="167"/>
      <c r="AS671" s="167"/>
      <c r="AT671" s="168"/>
      <c r="AU671" s="167"/>
      <c r="AV671" s="167"/>
      <c r="AW671" s="167"/>
      <c r="AX671" s="183"/>
      <c r="AY671">
        <f t="shared" si="107"/>
        <v>0</v>
      </c>
    </row>
    <row r="672" spans="1:51" ht="18.75" hidden="1" customHeight="1" x14ac:dyDescent="0.15">
      <c r="A672" s="993"/>
      <c r="B672" s="253"/>
      <c r="C672" s="252"/>
      <c r="D672" s="253"/>
      <c r="E672" s="204" t="s">
        <v>242</v>
      </c>
      <c r="F672" s="205"/>
      <c r="G672" s="206" t="s">
        <v>239</v>
      </c>
      <c r="H672" s="176"/>
      <c r="I672" s="176"/>
      <c r="J672" s="176"/>
      <c r="K672" s="176"/>
      <c r="L672" s="176"/>
      <c r="M672" s="176"/>
      <c r="N672" s="176"/>
      <c r="O672" s="176"/>
      <c r="P672" s="176"/>
      <c r="Q672" s="176"/>
      <c r="R672" s="176"/>
      <c r="S672" s="176"/>
      <c r="T672" s="176"/>
      <c r="U672" s="176"/>
      <c r="V672" s="176"/>
      <c r="W672" s="176"/>
      <c r="X672" s="177"/>
      <c r="Y672" s="208"/>
      <c r="Z672" s="209"/>
      <c r="AA672" s="210"/>
      <c r="AB672" s="173" t="s">
        <v>11</v>
      </c>
      <c r="AC672" s="176"/>
      <c r="AD672" s="177"/>
      <c r="AE672" s="211" t="s">
        <v>240</v>
      </c>
      <c r="AF672" s="212"/>
      <c r="AG672" s="212"/>
      <c r="AH672" s="213"/>
      <c r="AI672" s="172" t="s">
        <v>540</v>
      </c>
      <c r="AJ672" s="172"/>
      <c r="AK672" s="172"/>
      <c r="AL672" s="173"/>
      <c r="AM672" s="172" t="s">
        <v>541</v>
      </c>
      <c r="AN672" s="172"/>
      <c r="AO672" s="172"/>
      <c r="AP672" s="173"/>
      <c r="AQ672" s="173" t="s">
        <v>232</v>
      </c>
      <c r="AR672" s="176"/>
      <c r="AS672" s="176"/>
      <c r="AT672" s="177"/>
      <c r="AU672" s="178" t="s">
        <v>134</v>
      </c>
      <c r="AV672" s="178"/>
      <c r="AW672" s="178"/>
      <c r="AX672" s="179"/>
      <c r="AY672">
        <f>COUNTA($G$674)</f>
        <v>0</v>
      </c>
    </row>
    <row r="673" spans="1:51" ht="18.75" hidden="1" customHeight="1" x14ac:dyDescent="0.15">
      <c r="A673" s="993"/>
      <c r="B673" s="253"/>
      <c r="C673" s="252"/>
      <c r="D673" s="253"/>
      <c r="E673" s="204"/>
      <c r="F673" s="205"/>
      <c r="G673" s="207"/>
      <c r="H673" s="181"/>
      <c r="I673" s="181"/>
      <c r="J673" s="181"/>
      <c r="K673" s="181"/>
      <c r="L673" s="181"/>
      <c r="M673" s="181"/>
      <c r="N673" s="181"/>
      <c r="O673" s="181"/>
      <c r="P673" s="181"/>
      <c r="Q673" s="181"/>
      <c r="R673" s="181"/>
      <c r="S673" s="181"/>
      <c r="T673" s="181"/>
      <c r="U673" s="181"/>
      <c r="V673" s="181"/>
      <c r="W673" s="181"/>
      <c r="X673" s="182"/>
      <c r="Y673" s="208"/>
      <c r="Z673" s="209"/>
      <c r="AA673" s="210"/>
      <c r="AB673" s="175"/>
      <c r="AC673" s="181"/>
      <c r="AD673" s="182"/>
      <c r="AE673" s="180"/>
      <c r="AF673" s="180"/>
      <c r="AG673" s="181" t="s">
        <v>233</v>
      </c>
      <c r="AH673" s="182"/>
      <c r="AI673" s="174"/>
      <c r="AJ673" s="174"/>
      <c r="AK673" s="174"/>
      <c r="AL673" s="175"/>
      <c r="AM673" s="174"/>
      <c r="AN673" s="174"/>
      <c r="AO673" s="174"/>
      <c r="AP673" s="175"/>
      <c r="AQ673" s="231"/>
      <c r="AR673" s="180"/>
      <c r="AS673" s="181" t="s">
        <v>233</v>
      </c>
      <c r="AT673" s="182"/>
      <c r="AU673" s="180"/>
      <c r="AV673" s="180"/>
      <c r="AW673" s="181" t="s">
        <v>179</v>
      </c>
      <c r="AX673" s="188"/>
      <c r="AY673">
        <f>$AY$672</f>
        <v>0</v>
      </c>
    </row>
    <row r="674" spans="1:51" ht="23.25" hidden="1" customHeight="1" x14ac:dyDescent="0.15">
      <c r="A674" s="993"/>
      <c r="B674" s="253"/>
      <c r="C674" s="252"/>
      <c r="D674" s="253"/>
      <c r="E674" s="204"/>
      <c r="F674" s="205"/>
      <c r="G674" s="232"/>
      <c r="H674" s="199"/>
      <c r="I674" s="199"/>
      <c r="J674" s="199"/>
      <c r="K674" s="199"/>
      <c r="L674" s="199"/>
      <c r="M674" s="199"/>
      <c r="N674" s="199"/>
      <c r="O674" s="199"/>
      <c r="P674" s="199"/>
      <c r="Q674" s="199"/>
      <c r="R674" s="199"/>
      <c r="S674" s="199"/>
      <c r="T674" s="199"/>
      <c r="U674" s="199"/>
      <c r="V674" s="199"/>
      <c r="W674" s="199"/>
      <c r="X674" s="233"/>
      <c r="Y674" s="184" t="s">
        <v>12</v>
      </c>
      <c r="Z674" s="185"/>
      <c r="AA674" s="186"/>
      <c r="AB674" s="187"/>
      <c r="AC674" s="187"/>
      <c r="AD674" s="187"/>
      <c r="AE674" s="166"/>
      <c r="AF674" s="167"/>
      <c r="AG674" s="167"/>
      <c r="AH674" s="167"/>
      <c r="AI674" s="166"/>
      <c r="AJ674" s="167"/>
      <c r="AK674" s="167"/>
      <c r="AL674" s="167"/>
      <c r="AM674" s="166"/>
      <c r="AN674" s="167"/>
      <c r="AO674" s="167"/>
      <c r="AP674" s="168"/>
      <c r="AQ674" s="166"/>
      <c r="AR674" s="167"/>
      <c r="AS674" s="167"/>
      <c r="AT674" s="168"/>
      <c r="AU674" s="167"/>
      <c r="AV674" s="167"/>
      <c r="AW674" s="167"/>
      <c r="AX674" s="183"/>
      <c r="AY674">
        <f t="shared" ref="AY674:AY676" si="108">$AY$672</f>
        <v>0</v>
      </c>
    </row>
    <row r="675" spans="1:51" ht="23.25" hidden="1" customHeight="1" x14ac:dyDescent="0.15">
      <c r="A675" s="993"/>
      <c r="B675" s="253"/>
      <c r="C675" s="252"/>
      <c r="D675" s="253"/>
      <c r="E675" s="204"/>
      <c r="F675" s="205"/>
      <c r="G675" s="234"/>
      <c r="H675" s="235"/>
      <c r="I675" s="235"/>
      <c r="J675" s="235"/>
      <c r="K675" s="235"/>
      <c r="L675" s="235"/>
      <c r="M675" s="235"/>
      <c r="N675" s="235"/>
      <c r="O675" s="235"/>
      <c r="P675" s="235"/>
      <c r="Q675" s="235"/>
      <c r="R675" s="235"/>
      <c r="S675" s="235"/>
      <c r="T675" s="235"/>
      <c r="U675" s="235"/>
      <c r="V675" s="235"/>
      <c r="W675" s="235"/>
      <c r="X675" s="236"/>
      <c r="Y675" s="216" t="s">
        <v>54</v>
      </c>
      <c r="Z675" s="161"/>
      <c r="AA675" s="162"/>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183"/>
      <c r="AY675">
        <f t="shared" si="108"/>
        <v>0</v>
      </c>
    </row>
    <row r="676" spans="1:51" ht="23.25" hidden="1" customHeight="1" x14ac:dyDescent="0.15">
      <c r="A676" s="993"/>
      <c r="B676" s="253"/>
      <c r="C676" s="252"/>
      <c r="D676" s="253"/>
      <c r="E676" s="204"/>
      <c r="F676" s="205"/>
      <c r="G676" s="237"/>
      <c r="H676" s="202"/>
      <c r="I676" s="202"/>
      <c r="J676" s="202"/>
      <c r="K676" s="202"/>
      <c r="L676" s="202"/>
      <c r="M676" s="202"/>
      <c r="N676" s="202"/>
      <c r="O676" s="202"/>
      <c r="P676" s="202"/>
      <c r="Q676" s="202"/>
      <c r="R676" s="202"/>
      <c r="S676" s="202"/>
      <c r="T676" s="202"/>
      <c r="U676" s="202"/>
      <c r="V676" s="202"/>
      <c r="W676" s="202"/>
      <c r="X676" s="238"/>
      <c r="Y676" s="216" t="s">
        <v>13</v>
      </c>
      <c r="Z676" s="161"/>
      <c r="AA676" s="162"/>
      <c r="AB676" s="217" t="s">
        <v>14</v>
      </c>
      <c r="AC676" s="217"/>
      <c r="AD676" s="217"/>
      <c r="AE676" s="166"/>
      <c r="AF676" s="167"/>
      <c r="AG676" s="167"/>
      <c r="AH676" s="168"/>
      <c r="AI676" s="166"/>
      <c r="AJ676" s="167"/>
      <c r="AK676" s="167"/>
      <c r="AL676" s="167"/>
      <c r="AM676" s="166"/>
      <c r="AN676" s="167"/>
      <c r="AO676" s="167"/>
      <c r="AP676" s="168"/>
      <c r="AQ676" s="166"/>
      <c r="AR676" s="167"/>
      <c r="AS676" s="167"/>
      <c r="AT676" s="168"/>
      <c r="AU676" s="167"/>
      <c r="AV676" s="167"/>
      <c r="AW676" s="167"/>
      <c r="AX676" s="183"/>
      <c r="AY676">
        <f t="shared" si="108"/>
        <v>0</v>
      </c>
    </row>
    <row r="677" spans="1:51" ht="18.75" hidden="1" customHeight="1" x14ac:dyDescent="0.15">
      <c r="A677" s="993"/>
      <c r="B677" s="253"/>
      <c r="C677" s="252"/>
      <c r="D677" s="253"/>
      <c r="E677" s="204" t="s">
        <v>242</v>
      </c>
      <c r="F677" s="205"/>
      <c r="G677" s="206" t="s">
        <v>239</v>
      </c>
      <c r="H677" s="176"/>
      <c r="I677" s="176"/>
      <c r="J677" s="176"/>
      <c r="K677" s="176"/>
      <c r="L677" s="176"/>
      <c r="M677" s="176"/>
      <c r="N677" s="176"/>
      <c r="O677" s="176"/>
      <c r="P677" s="176"/>
      <c r="Q677" s="176"/>
      <c r="R677" s="176"/>
      <c r="S677" s="176"/>
      <c r="T677" s="176"/>
      <c r="U677" s="176"/>
      <c r="V677" s="176"/>
      <c r="W677" s="176"/>
      <c r="X677" s="177"/>
      <c r="Y677" s="208"/>
      <c r="Z677" s="209"/>
      <c r="AA677" s="210"/>
      <c r="AB677" s="173" t="s">
        <v>11</v>
      </c>
      <c r="AC677" s="176"/>
      <c r="AD677" s="177"/>
      <c r="AE677" s="211" t="s">
        <v>240</v>
      </c>
      <c r="AF677" s="212"/>
      <c r="AG677" s="212"/>
      <c r="AH677" s="213"/>
      <c r="AI677" s="172" t="s">
        <v>540</v>
      </c>
      <c r="AJ677" s="172"/>
      <c r="AK677" s="172"/>
      <c r="AL677" s="173"/>
      <c r="AM677" s="172" t="s">
        <v>541</v>
      </c>
      <c r="AN677" s="172"/>
      <c r="AO677" s="172"/>
      <c r="AP677" s="173"/>
      <c r="AQ677" s="173" t="s">
        <v>232</v>
      </c>
      <c r="AR677" s="176"/>
      <c r="AS677" s="176"/>
      <c r="AT677" s="177"/>
      <c r="AU677" s="178" t="s">
        <v>134</v>
      </c>
      <c r="AV677" s="178"/>
      <c r="AW677" s="178"/>
      <c r="AX677" s="179"/>
      <c r="AY677">
        <f>COUNTA($G$679)</f>
        <v>0</v>
      </c>
    </row>
    <row r="678" spans="1:51" ht="18.75" hidden="1" customHeight="1" x14ac:dyDescent="0.15">
      <c r="A678" s="993"/>
      <c r="B678" s="253"/>
      <c r="C678" s="252"/>
      <c r="D678" s="253"/>
      <c r="E678" s="204"/>
      <c r="F678" s="205"/>
      <c r="G678" s="207"/>
      <c r="H678" s="181"/>
      <c r="I678" s="181"/>
      <c r="J678" s="181"/>
      <c r="K678" s="181"/>
      <c r="L678" s="181"/>
      <c r="M678" s="181"/>
      <c r="N678" s="181"/>
      <c r="O678" s="181"/>
      <c r="P678" s="181"/>
      <c r="Q678" s="181"/>
      <c r="R678" s="181"/>
      <c r="S678" s="181"/>
      <c r="T678" s="181"/>
      <c r="U678" s="181"/>
      <c r="V678" s="181"/>
      <c r="W678" s="181"/>
      <c r="X678" s="182"/>
      <c r="Y678" s="208"/>
      <c r="Z678" s="209"/>
      <c r="AA678" s="210"/>
      <c r="AB678" s="175"/>
      <c r="AC678" s="181"/>
      <c r="AD678" s="182"/>
      <c r="AE678" s="180"/>
      <c r="AF678" s="180"/>
      <c r="AG678" s="181" t="s">
        <v>233</v>
      </c>
      <c r="AH678" s="182"/>
      <c r="AI678" s="174"/>
      <c r="AJ678" s="174"/>
      <c r="AK678" s="174"/>
      <c r="AL678" s="175"/>
      <c r="AM678" s="174"/>
      <c r="AN678" s="174"/>
      <c r="AO678" s="174"/>
      <c r="AP678" s="175"/>
      <c r="AQ678" s="231"/>
      <c r="AR678" s="180"/>
      <c r="AS678" s="181" t="s">
        <v>233</v>
      </c>
      <c r="AT678" s="182"/>
      <c r="AU678" s="180"/>
      <c r="AV678" s="180"/>
      <c r="AW678" s="181" t="s">
        <v>179</v>
      </c>
      <c r="AX678" s="188"/>
      <c r="AY678">
        <f>$AY$677</f>
        <v>0</v>
      </c>
    </row>
    <row r="679" spans="1:51" ht="23.25" hidden="1" customHeight="1" x14ac:dyDescent="0.15">
      <c r="A679" s="993"/>
      <c r="B679" s="253"/>
      <c r="C679" s="252"/>
      <c r="D679" s="253"/>
      <c r="E679" s="204"/>
      <c r="F679" s="205"/>
      <c r="G679" s="232"/>
      <c r="H679" s="199"/>
      <c r="I679" s="199"/>
      <c r="J679" s="199"/>
      <c r="K679" s="199"/>
      <c r="L679" s="199"/>
      <c r="M679" s="199"/>
      <c r="N679" s="199"/>
      <c r="O679" s="199"/>
      <c r="P679" s="199"/>
      <c r="Q679" s="199"/>
      <c r="R679" s="199"/>
      <c r="S679" s="199"/>
      <c r="T679" s="199"/>
      <c r="U679" s="199"/>
      <c r="V679" s="199"/>
      <c r="W679" s="199"/>
      <c r="X679" s="233"/>
      <c r="Y679" s="184" t="s">
        <v>12</v>
      </c>
      <c r="Z679" s="185"/>
      <c r="AA679" s="186"/>
      <c r="AB679" s="187"/>
      <c r="AC679" s="187"/>
      <c r="AD679" s="187"/>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09">$AY$677</f>
        <v>0</v>
      </c>
    </row>
    <row r="680" spans="1:51" ht="23.25" hidden="1" customHeight="1" x14ac:dyDescent="0.15">
      <c r="A680" s="993"/>
      <c r="B680" s="253"/>
      <c r="C680" s="252"/>
      <c r="D680" s="253"/>
      <c r="E680" s="204"/>
      <c r="F680" s="205"/>
      <c r="G680" s="234"/>
      <c r="H680" s="235"/>
      <c r="I680" s="235"/>
      <c r="J680" s="235"/>
      <c r="K680" s="235"/>
      <c r="L680" s="235"/>
      <c r="M680" s="235"/>
      <c r="N680" s="235"/>
      <c r="O680" s="235"/>
      <c r="P680" s="235"/>
      <c r="Q680" s="235"/>
      <c r="R680" s="235"/>
      <c r="S680" s="235"/>
      <c r="T680" s="235"/>
      <c r="U680" s="235"/>
      <c r="V680" s="235"/>
      <c r="W680" s="235"/>
      <c r="X680" s="236"/>
      <c r="Y680" s="216" t="s">
        <v>54</v>
      </c>
      <c r="Z680" s="161"/>
      <c r="AA680" s="162"/>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09"/>
        <v>0</v>
      </c>
    </row>
    <row r="681" spans="1:51" ht="23.25" hidden="1" customHeight="1" x14ac:dyDescent="0.15">
      <c r="A681" s="993"/>
      <c r="B681" s="253"/>
      <c r="C681" s="252"/>
      <c r="D681" s="253"/>
      <c r="E681" s="204"/>
      <c r="F681" s="205"/>
      <c r="G681" s="237"/>
      <c r="H681" s="202"/>
      <c r="I681" s="202"/>
      <c r="J681" s="202"/>
      <c r="K681" s="202"/>
      <c r="L681" s="202"/>
      <c r="M681" s="202"/>
      <c r="N681" s="202"/>
      <c r="O681" s="202"/>
      <c r="P681" s="202"/>
      <c r="Q681" s="202"/>
      <c r="R681" s="202"/>
      <c r="S681" s="202"/>
      <c r="T681" s="202"/>
      <c r="U681" s="202"/>
      <c r="V681" s="202"/>
      <c r="W681" s="202"/>
      <c r="X681" s="238"/>
      <c r="Y681" s="216" t="s">
        <v>13</v>
      </c>
      <c r="Z681" s="161"/>
      <c r="AA681" s="162"/>
      <c r="AB681" s="217" t="s">
        <v>14</v>
      </c>
      <c r="AC681" s="217"/>
      <c r="AD681" s="217"/>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09"/>
        <v>0</v>
      </c>
    </row>
    <row r="682" spans="1:51" ht="18.75" hidden="1" customHeight="1" x14ac:dyDescent="0.15">
      <c r="A682" s="993"/>
      <c r="B682" s="253"/>
      <c r="C682" s="252"/>
      <c r="D682" s="253"/>
      <c r="E682" s="204" t="s">
        <v>242</v>
      </c>
      <c r="F682" s="205"/>
      <c r="G682" s="206" t="s">
        <v>239</v>
      </c>
      <c r="H682" s="176"/>
      <c r="I682" s="176"/>
      <c r="J682" s="176"/>
      <c r="K682" s="176"/>
      <c r="L682" s="176"/>
      <c r="M682" s="176"/>
      <c r="N682" s="176"/>
      <c r="O682" s="176"/>
      <c r="P682" s="176"/>
      <c r="Q682" s="176"/>
      <c r="R682" s="176"/>
      <c r="S682" s="176"/>
      <c r="T682" s="176"/>
      <c r="U682" s="176"/>
      <c r="V682" s="176"/>
      <c r="W682" s="176"/>
      <c r="X682" s="177"/>
      <c r="Y682" s="208"/>
      <c r="Z682" s="209"/>
      <c r="AA682" s="210"/>
      <c r="AB682" s="173" t="s">
        <v>11</v>
      </c>
      <c r="AC682" s="176"/>
      <c r="AD682" s="177"/>
      <c r="AE682" s="211" t="s">
        <v>240</v>
      </c>
      <c r="AF682" s="212"/>
      <c r="AG682" s="212"/>
      <c r="AH682" s="213"/>
      <c r="AI682" s="172" t="s">
        <v>540</v>
      </c>
      <c r="AJ682" s="172"/>
      <c r="AK682" s="172"/>
      <c r="AL682" s="173"/>
      <c r="AM682" s="172" t="s">
        <v>541</v>
      </c>
      <c r="AN682" s="172"/>
      <c r="AO682" s="172"/>
      <c r="AP682" s="173"/>
      <c r="AQ682" s="173" t="s">
        <v>232</v>
      </c>
      <c r="AR682" s="176"/>
      <c r="AS682" s="176"/>
      <c r="AT682" s="177"/>
      <c r="AU682" s="178" t="s">
        <v>134</v>
      </c>
      <c r="AV682" s="178"/>
      <c r="AW682" s="178"/>
      <c r="AX682" s="179"/>
      <c r="AY682">
        <f>COUNTA($G$684)</f>
        <v>0</v>
      </c>
    </row>
    <row r="683" spans="1:51" ht="18.75" hidden="1" customHeight="1" x14ac:dyDescent="0.15">
      <c r="A683" s="993"/>
      <c r="B683" s="253"/>
      <c r="C683" s="252"/>
      <c r="D683" s="253"/>
      <c r="E683" s="204"/>
      <c r="F683" s="205"/>
      <c r="G683" s="207"/>
      <c r="H683" s="181"/>
      <c r="I683" s="181"/>
      <c r="J683" s="181"/>
      <c r="K683" s="181"/>
      <c r="L683" s="181"/>
      <c r="M683" s="181"/>
      <c r="N683" s="181"/>
      <c r="O683" s="181"/>
      <c r="P683" s="181"/>
      <c r="Q683" s="181"/>
      <c r="R683" s="181"/>
      <c r="S683" s="181"/>
      <c r="T683" s="181"/>
      <c r="U683" s="181"/>
      <c r="V683" s="181"/>
      <c r="W683" s="181"/>
      <c r="X683" s="182"/>
      <c r="Y683" s="208"/>
      <c r="Z683" s="209"/>
      <c r="AA683" s="210"/>
      <c r="AB683" s="175"/>
      <c r="AC683" s="181"/>
      <c r="AD683" s="182"/>
      <c r="AE683" s="180"/>
      <c r="AF683" s="180"/>
      <c r="AG683" s="181" t="s">
        <v>233</v>
      </c>
      <c r="AH683" s="182"/>
      <c r="AI683" s="174"/>
      <c r="AJ683" s="174"/>
      <c r="AK683" s="174"/>
      <c r="AL683" s="175"/>
      <c r="AM683" s="174"/>
      <c r="AN683" s="174"/>
      <c r="AO683" s="174"/>
      <c r="AP683" s="175"/>
      <c r="AQ683" s="231"/>
      <c r="AR683" s="180"/>
      <c r="AS683" s="181" t="s">
        <v>233</v>
      </c>
      <c r="AT683" s="182"/>
      <c r="AU683" s="180"/>
      <c r="AV683" s="180"/>
      <c r="AW683" s="181" t="s">
        <v>179</v>
      </c>
      <c r="AX683" s="188"/>
      <c r="AY683">
        <f>$AY$682</f>
        <v>0</v>
      </c>
    </row>
    <row r="684" spans="1:51" ht="23.25" hidden="1" customHeight="1" x14ac:dyDescent="0.15">
      <c r="A684" s="993"/>
      <c r="B684" s="253"/>
      <c r="C684" s="252"/>
      <c r="D684" s="253"/>
      <c r="E684" s="204"/>
      <c r="F684" s="205"/>
      <c r="G684" s="232"/>
      <c r="H684" s="199"/>
      <c r="I684" s="199"/>
      <c r="J684" s="199"/>
      <c r="K684" s="199"/>
      <c r="L684" s="199"/>
      <c r="M684" s="199"/>
      <c r="N684" s="199"/>
      <c r="O684" s="199"/>
      <c r="P684" s="199"/>
      <c r="Q684" s="199"/>
      <c r="R684" s="199"/>
      <c r="S684" s="199"/>
      <c r="T684" s="199"/>
      <c r="U684" s="199"/>
      <c r="V684" s="199"/>
      <c r="W684" s="199"/>
      <c r="X684" s="233"/>
      <c r="Y684" s="184" t="s">
        <v>12</v>
      </c>
      <c r="Z684" s="185"/>
      <c r="AA684" s="186"/>
      <c r="AB684" s="187"/>
      <c r="AC684" s="187"/>
      <c r="AD684" s="187"/>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0">$AY$682</f>
        <v>0</v>
      </c>
    </row>
    <row r="685" spans="1:51" ht="23.25" hidden="1" customHeight="1" x14ac:dyDescent="0.15">
      <c r="A685" s="993"/>
      <c r="B685" s="253"/>
      <c r="C685" s="252"/>
      <c r="D685" s="253"/>
      <c r="E685" s="204"/>
      <c r="F685" s="205"/>
      <c r="G685" s="234"/>
      <c r="H685" s="235"/>
      <c r="I685" s="235"/>
      <c r="J685" s="235"/>
      <c r="K685" s="235"/>
      <c r="L685" s="235"/>
      <c r="M685" s="235"/>
      <c r="N685" s="235"/>
      <c r="O685" s="235"/>
      <c r="P685" s="235"/>
      <c r="Q685" s="235"/>
      <c r="R685" s="235"/>
      <c r="S685" s="235"/>
      <c r="T685" s="235"/>
      <c r="U685" s="235"/>
      <c r="V685" s="235"/>
      <c r="W685" s="235"/>
      <c r="X685" s="236"/>
      <c r="Y685" s="216" t="s">
        <v>54</v>
      </c>
      <c r="Z685" s="161"/>
      <c r="AA685" s="162"/>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0"/>
        <v>0</v>
      </c>
    </row>
    <row r="686" spans="1:51" ht="23.25" hidden="1" customHeight="1" x14ac:dyDescent="0.15">
      <c r="A686" s="993"/>
      <c r="B686" s="253"/>
      <c r="C686" s="252"/>
      <c r="D686" s="253"/>
      <c r="E686" s="204"/>
      <c r="F686" s="205"/>
      <c r="G686" s="237"/>
      <c r="H686" s="202"/>
      <c r="I686" s="202"/>
      <c r="J686" s="202"/>
      <c r="K686" s="202"/>
      <c r="L686" s="202"/>
      <c r="M686" s="202"/>
      <c r="N686" s="202"/>
      <c r="O686" s="202"/>
      <c r="P686" s="202"/>
      <c r="Q686" s="202"/>
      <c r="R686" s="202"/>
      <c r="S686" s="202"/>
      <c r="T686" s="202"/>
      <c r="U686" s="202"/>
      <c r="V686" s="202"/>
      <c r="W686" s="202"/>
      <c r="X686" s="238"/>
      <c r="Y686" s="216" t="s">
        <v>13</v>
      </c>
      <c r="Z686" s="161"/>
      <c r="AA686" s="162"/>
      <c r="AB686" s="217" t="s">
        <v>14</v>
      </c>
      <c r="AC686" s="217"/>
      <c r="AD686" s="217"/>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0"/>
        <v>0</v>
      </c>
    </row>
    <row r="687" spans="1:51" ht="18.75" hidden="1" customHeight="1" x14ac:dyDescent="0.15">
      <c r="A687" s="993"/>
      <c r="B687" s="253"/>
      <c r="C687" s="252"/>
      <c r="D687" s="253"/>
      <c r="E687" s="204" t="s">
        <v>242</v>
      </c>
      <c r="F687" s="205"/>
      <c r="G687" s="206" t="s">
        <v>239</v>
      </c>
      <c r="H687" s="176"/>
      <c r="I687" s="176"/>
      <c r="J687" s="176"/>
      <c r="K687" s="176"/>
      <c r="L687" s="176"/>
      <c r="M687" s="176"/>
      <c r="N687" s="176"/>
      <c r="O687" s="176"/>
      <c r="P687" s="176"/>
      <c r="Q687" s="176"/>
      <c r="R687" s="176"/>
      <c r="S687" s="176"/>
      <c r="T687" s="176"/>
      <c r="U687" s="176"/>
      <c r="V687" s="176"/>
      <c r="W687" s="176"/>
      <c r="X687" s="177"/>
      <c r="Y687" s="208"/>
      <c r="Z687" s="209"/>
      <c r="AA687" s="210"/>
      <c r="AB687" s="173" t="s">
        <v>11</v>
      </c>
      <c r="AC687" s="176"/>
      <c r="AD687" s="177"/>
      <c r="AE687" s="211" t="s">
        <v>240</v>
      </c>
      <c r="AF687" s="212"/>
      <c r="AG687" s="212"/>
      <c r="AH687" s="213"/>
      <c r="AI687" s="172" t="s">
        <v>540</v>
      </c>
      <c r="AJ687" s="172"/>
      <c r="AK687" s="172"/>
      <c r="AL687" s="173"/>
      <c r="AM687" s="172" t="s">
        <v>541</v>
      </c>
      <c r="AN687" s="172"/>
      <c r="AO687" s="172"/>
      <c r="AP687" s="173"/>
      <c r="AQ687" s="173" t="s">
        <v>232</v>
      </c>
      <c r="AR687" s="176"/>
      <c r="AS687" s="176"/>
      <c r="AT687" s="177"/>
      <c r="AU687" s="178" t="s">
        <v>134</v>
      </c>
      <c r="AV687" s="178"/>
      <c r="AW687" s="178"/>
      <c r="AX687" s="179"/>
      <c r="AY687">
        <f>COUNTA($G$689)</f>
        <v>0</v>
      </c>
    </row>
    <row r="688" spans="1:51" ht="18.75" hidden="1" customHeight="1" x14ac:dyDescent="0.15">
      <c r="A688" s="993"/>
      <c r="B688" s="253"/>
      <c r="C688" s="252"/>
      <c r="D688" s="253"/>
      <c r="E688" s="204"/>
      <c r="F688" s="205"/>
      <c r="G688" s="207"/>
      <c r="H688" s="181"/>
      <c r="I688" s="181"/>
      <c r="J688" s="181"/>
      <c r="K688" s="181"/>
      <c r="L688" s="181"/>
      <c r="M688" s="181"/>
      <c r="N688" s="181"/>
      <c r="O688" s="181"/>
      <c r="P688" s="181"/>
      <c r="Q688" s="181"/>
      <c r="R688" s="181"/>
      <c r="S688" s="181"/>
      <c r="T688" s="181"/>
      <c r="U688" s="181"/>
      <c r="V688" s="181"/>
      <c r="W688" s="181"/>
      <c r="X688" s="182"/>
      <c r="Y688" s="208"/>
      <c r="Z688" s="209"/>
      <c r="AA688" s="210"/>
      <c r="AB688" s="175"/>
      <c r="AC688" s="181"/>
      <c r="AD688" s="182"/>
      <c r="AE688" s="180"/>
      <c r="AF688" s="180"/>
      <c r="AG688" s="181" t="s">
        <v>233</v>
      </c>
      <c r="AH688" s="182"/>
      <c r="AI688" s="174"/>
      <c r="AJ688" s="174"/>
      <c r="AK688" s="174"/>
      <c r="AL688" s="175"/>
      <c r="AM688" s="174"/>
      <c r="AN688" s="174"/>
      <c r="AO688" s="174"/>
      <c r="AP688" s="175"/>
      <c r="AQ688" s="231"/>
      <c r="AR688" s="180"/>
      <c r="AS688" s="181" t="s">
        <v>233</v>
      </c>
      <c r="AT688" s="182"/>
      <c r="AU688" s="180"/>
      <c r="AV688" s="180"/>
      <c r="AW688" s="181" t="s">
        <v>179</v>
      </c>
      <c r="AX688" s="188"/>
      <c r="AY688">
        <f>$AY$687</f>
        <v>0</v>
      </c>
    </row>
    <row r="689" spans="1:51" ht="23.25" hidden="1" customHeight="1" x14ac:dyDescent="0.15">
      <c r="A689" s="993"/>
      <c r="B689" s="253"/>
      <c r="C689" s="252"/>
      <c r="D689" s="253"/>
      <c r="E689" s="204"/>
      <c r="F689" s="205"/>
      <c r="G689" s="232"/>
      <c r="H689" s="199"/>
      <c r="I689" s="199"/>
      <c r="J689" s="199"/>
      <c r="K689" s="199"/>
      <c r="L689" s="199"/>
      <c r="M689" s="199"/>
      <c r="N689" s="199"/>
      <c r="O689" s="199"/>
      <c r="P689" s="199"/>
      <c r="Q689" s="199"/>
      <c r="R689" s="199"/>
      <c r="S689" s="199"/>
      <c r="T689" s="199"/>
      <c r="U689" s="199"/>
      <c r="V689" s="199"/>
      <c r="W689" s="199"/>
      <c r="X689" s="233"/>
      <c r="Y689" s="184" t="s">
        <v>12</v>
      </c>
      <c r="Z689" s="185"/>
      <c r="AA689" s="186"/>
      <c r="AB689" s="187"/>
      <c r="AC689" s="187"/>
      <c r="AD689" s="187"/>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1">$AY$687</f>
        <v>0</v>
      </c>
    </row>
    <row r="690" spans="1:51" ht="23.25" hidden="1" customHeight="1" x14ac:dyDescent="0.15">
      <c r="A690" s="993"/>
      <c r="B690" s="253"/>
      <c r="C690" s="252"/>
      <c r="D690" s="253"/>
      <c r="E690" s="204"/>
      <c r="F690" s="205"/>
      <c r="G690" s="234"/>
      <c r="H690" s="235"/>
      <c r="I690" s="235"/>
      <c r="J690" s="235"/>
      <c r="K690" s="235"/>
      <c r="L690" s="235"/>
      <c r="M690" s="235"/>
      <c r="N690" s="235"/>
      <c r="O690" s="235"/>
      <c r="P690" s="235"/>
      <c r="Q690" s="235"/>
      <c r="R690" s="235"/>
      <c r="S690" s="235"/>
      <c r="T690" s="235"/>
      <c r="U690" s="235"/>
      <c r="V690" s="235"/>
      <c r="W690" s="235"/>
      <c r="X690" s="236"/>
      <c r="Y690" s="216" t="s">
        <v>54</v>
      </c>
      <c r="Z690" s="161"/>
      <c r="AA690" s="162"/>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1"/>
        <v>0</v>
      </c>
    </row>
    <row r="691" spans="1:51" ht="23.25" hidden="1" customHeight="1" x14ac:dyDescent="0.15">
      <c r="A691" s="993"/>
      <c r="B691" s="253"/>
      <c r="C691" s="252"/>
      <c r="D691" s="253"/>
      <c r="E691" s="204"/>
      <c r="F691" s="205"/>
      <c r="G691" s="237"/>
      <c r="H691" s="202"/>
      <c r="I691" s="202"/>
      <c r="J691" s="202"/>
      <c r="K691" s="202"/>
      <c r="L691" s="202"/>
      <c r="M691" s="202"/>
      <c r="N691" s="202"/>
      <c r="O691" s="202"/>
      <c r="P691" s="202"/>
      <c r="Q691" s="202"/>
      <c r="R691" s="202"/>
      <c r="S691" s="202"/>
      <c r="T691" s="202"/>
      <c r="U691" s="202"/>
      <c r="V691" s="202"/>
      <c r="W691" s="202"/>
      <c r="X691" s="238"/>
      <c r="Y691" s="216" t="s">
        <v>13</v>
      </c>
      <c r="Z691" s="161"/>
      <c r="AA691" s="162"/>
      <c r="AB691" s="217" t="s">
        <v>14</v>
      </c>
      <c r="AC691" s="217"/>
      <c r="AD691" s="217"/>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1"/>
        <v>0</v>
      </c>
    </row>
    <row r="692" spans="1:51" ht="18.75" hidden="1" customHeight="1" x14ac:dyDescent="0.15">
      <c r="A692" s="993"/>
      <c r="B692" s="253"/>
      <c r="C692" s="252"/>
      <c r="D692" s="253"/>
      <c r="E692" s="204" t="s">
        <v>242</v>
      </c>
      <c r="F692" s="205"/>
      <c r="G692" s="206" t="s">
        <v>239</v>
      </c>
      <c r="H692" s="176"/>
      <c r="I692" s="176"/>
      <c r="J692" s="176"/>
      <c r="K692" s="176"/>
      <c r="L692" s="176"/>
      <c r="M692" s="176"/>
      <c r="N692" s="176"/>
      <c r="O692" s="176"/>
      <c r="P692" s="176"/>
      <c r="Q692" s="176"/>
      <c r="R692" s="176"/>
      <c r="S692" s="176"/>
      <c r="T692" s="176"/>
      <c r="U692" s="176"/>
      <c r="V692" s="176"/>
      <c r="W692" s="176"/>
      <c r="X692" s="177"/>
      <c r="Y692" s="208"/>
      <c r="Z692" s="209"/>
      <c r="AA692" s="210"/>
      <c r="AB692" s="173" t="s">
        <v>11</v>
      </c>
      <c r="AC692" s="176"/>
      <c r="AD692" s="177"/>
      <c r="AE692" s="211" t="s">
        <v>240</v>
      </c>
      <c r="AF692" s="212"/>
      <c r="AG692" s="212"/>
      <c r="AH692" s="213"/>
      <c r="AI692" s="172" t="s">
        <v>540</v>
      </c>
      <c r="AJ692" s="172"/>
      <c r="AK692" s="172"/>
      <c r="AL692" s="173"/>
      <c r="AM692" s="172" t="s">
        <v>541</v>
      </c>
      <c r="AN692" s="172"/>
      <c r="AO692" s="172"/>
      <c r="AP692" s="173"/>
      <c r="AQ692" s="173" t="s">
        <v>232</v>
      </c>
      <c r="AR692" s="176"/>
      <c r="AS692" s="176"/>
      <c r="AT692" s="177"/>
      <c r="AU692" s="178" t="s">
        <v>134</v>
      </c>
      <c r="AV692" s="178"/>
      <c r="AW692" s="178"/>
      <c r="AX692" s="179"/>
      <c r="AY692">
        <f>COUNTA($G$694)</f>
        <v>0</v>
      </c>
    </row>
    <row r="693" spans="1:51" ht="18.75" hidden="1" customHeight="1" x14ac:dyDescent="0.15">
      <c r="A693" s="993"/>
      <c r="B693" s="253"/>
      <c r="C693" s="252"/>
      <c r="D693" s="253"/>
      <c r="E693" s="204"/>
      <c r="F693" s="205"/>
      <c r="G693" s="207"/>
      <c r="H693" s="181"/>
      <c r="I693" s="181"/>
      <c r="J693" s="181"/>
      <c r="K693" s="181"/>
      <c r="L693" s="181"/>
      <c r="M693" s="181"/>
      <c r="N693" s="181"/>
      <c r="O693" s="181"/>
      <c r="P693" s="181"/>
      <c r="Q693" s="181"/>
      <c r="R693" s="181"/>
      <c r="S693" s="181"/>
      <c r="T693" s="181"/>
      <c r="U693" s="181"/>
      <c r="V693" s="181"/>
      <c r="W693" s="181"/>
      <c r="X693" s="182"/>
      <c r="Y693" s="208"/>
      <c r="Z693" s="209"/>
      <c r="AA693" s="210"/>
      <c r="AB693" s="175"/>
      <c r="AC693" s="181"/>
      <c r="AD693" s="182"/>
      <c r="AE693" s="180"/>
      <c r="AF693" s="180"/>
      <c r="AG693" s="181" t="s">
        <v>233</v>
      </c>
      <c r="AH693" s="182"/>
      <c r="AI693" s="174"/>
      <c r="AJ693" s="174"/>
      <c r="AK693" s="174"/>
      <c r="AL693" s="175"/>
      <c r="AM693" s="174"/>
      <c r="AN693" s="174"/>
      <c r="AO693" s="174"/>
      <c r="AP693" s="175"/>
      <c r="AQ693" s="231"/>
      <c r="AR693" s="180"/>
      <c r="AS693" s="181" t="s">
        <v>233</v>
      </c>
      <c r="AT693" s="182"/>
      <c r="AU693" s="180"/>
      <c r="AV693" s="180"/>
      <c r="AW693" s="181" t="s">
        <v>179</v>
      </c>
      <c r="AX693" s="188"/>
      <c r="AY693">
        <f>$AY$692</f>
        <v>0</v>
      </c>
    </row>
    <row r="694" spans="1:51" ht="23.25" hidden="1" customHeight="1" x14ac:dyDescent="0.15">
      <c r="A694" s="993"/>
      <c r="B694" s="253"/>
      <c r="C694" s="252"/>
      <c r="D694" s="253"/>
      <c r="E694" s="204"/>
      <c r="F694" s="205"/>
      <c r="G694" s="232"/>
      <c r="H694" s="199"/>
      <c r="I694" s="199"/>
      <c r="J694" s="199"/>
      <c r="K694" s="199"/>
      <c r="L694" s="199"/>
      <c r="M694" s="199"/>
      <c r="N694" s="199"/>
      <c r="O694" s="199"/>
      <c r="P694" s="199"/>
      <c r="Q694" s="199"/>
      <c r="R694" s="199"/>
      <c r="S694" s="199"/>
      <c r="T694" s="199"/>
      <c r="U694" s="199"/>
      <c r="V694" s="199"/>
      <c r="W694" s="199"/>
      <c r="X694" s="233"/>
      <c r="Y694" s="184" t="s">
        <v>12</v>
      </c>
      <c r="Z694" s="185"/>
      <c r="AA694" s="186"/>
      <c r="AB694" s="187"/>
      <c r="AC694" s="187"/>
      <c r="AD694" s="187"/>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2">$AY$692</f>
        <v>0</v>
      </c>
    </row>
    <row r="695" spans="1:51" ht="23.25" hidden="1" customHeight="1" x14ac:dyDescent="0.15">
      <c r="A695" s="993"/>
      <c r="B695" s="253"/>
      <c r="C695" s="252"/>
      <c r="D695" s="253"/>
      <c r="E695" s="204"/>
      <c r="F695" s="205"/>
      <c r="G695" s="234"/>
      <c r="H695" s="235"/>
      <c r="I695" s="235"/>
      <c r="J695" s="235"/>
      <c r="K695" s="235"/>
      <c r="L695" s="235"/>
      <c r="M695" s="235"/>
      <c r="N695" s="235"/>
      <c r="O695" s="235"/>
      <c r="P695" s="235"/>
      <c r="Q695" s="235"/>
      <c r="R695" s="235"/>
      <c r="S695" s="235"/>
      <c r="T695" s="235"/>
      <c r="U695" s="235"/>
      <c r="V695" s="235"/>
      <c r="W695" s="235"/>
      <c r="X695" s="236"/>
      <c r="Y695" s="216" t="s">
        <v>54</v>
      </c>
      <c r="Z695" s="161"/>
      <c r="AA695" s="162"/>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2"/>
        <v>0</v>
      </c>
    </row>
    <row r="696" spans="1:51" ht="23.25" hidden="1" customHeight="1" x14ac:dyDescent="0.15">
      <c r="A696" s="993"/>
      <c r="B696" s="253"/>
      <c r="C696" s="252"/>
      <c r="D696" s="253"/>
      <c r="E696" s="204"/>
      <c r="F696" s="205"/>
      <c r="G696" s="237"/>
      <c r="H696" s="202"/>
      <c r="I696" s="202"/>
      <c r="J696" s="202"/>
      <c r="K696" s="202"/>
      <c r="L696" s="202"/>
      <c r="M696" s="202"/>
      <c r="N696" s="202"/>
      <c r="O696" s="202"/>
      <c r="P696" s="202"/>
      <c r="Q696" s="202"/>
      <c r="R696" s="202"/>
      <c r="S696" s="202"/>
      <c r="T696" s="202"/>
      <c r="U696" s="202"/>
      <c r="V696" s="202"/>
      <c r="W696" s="202"/>
      <c r="X696" s="238"/>
      <c r="Y696" s="216" t="s">
        <v>13</v>
      </c>
      <c r="Z696" s="161"/>
      <c r="AA696" s="162"/>
      <c r="AB696" s="217" t="s">
        <v>14</v>
      </c>
      <c r="AC696" s="217"/>
      <c r="AD696" s="217"/>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2"/>
        <v>0</v>
      </c>
    </row>
    <row r="697" spans="1:51" ht="23.85" hidden="1" customHeight="1" x14ac:dyDescent="0.15">
      <c r="A697" s="993"/>
      <c r="B697" s="253"/>
      <c r="C697" s="252"/>
      <c r="D697" s="253"/>
      <c r="E697" s="195" t="s">
        <v>405</v>
      </c>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c r="AK697" s="196"/>
      <c r="AL697" s="196"/>
      <c r="AM697" s="196"/>
      <c r="AN697" s="196"/>
      <c r="AO697" s="196"/>
      <c r="AP697" s="196"/>
      <c r="AQ697" s="196"/>
      <c r="AR697" s="196"/>
      <c r="AS697" s="196"/>
      <c r="AT697" s="196"/>
      <c r="AU697" s="196"/>
      <c r="AV697" s="196"/>
      <c r="AW697" s="196"/>
      <c r="AX697" s="197"/>
      <c r="AY697">
        <f>COUNTA($E$698)</f>
        <v>0</v>
      </c>
    </row>
    <row r="698" spans="1:51" ht="24.75" hidden="1" customHeight="1" x14ac:dyDescent="0.15">
      <c r="A698" s="993"/>
      <c r="B698" s="253"/>
      <c r="C698" s="252"/>
      <c r="D698" s="253"/>
      <c r="E698" s="198"/>
      <c r="F698" s="199"/>
      <c r="G698" s="199"/>
      <c r="H698" s="199"/>
      <c r="I698" s="199"/>
      <c r="J698" s="199"/>
      <c r="K698" s="199"/>
      <c r="L698" s="199"/>
      <c r="M698" s="199"/>
      <c r="N698" s="199"/>
      <c r="O698" s="199"/>
      <c r="P698" s="199"/>
      <c r="Q698" s="199"/>
      <c r="R698" s="199"/>
      <c r="S698" s="199"/>
      <c r="T698" s="199"/>
      <c r="U698" s="199"/>
      <c r="V698" s="199"/>
      <c r="W698" s="199"/>
      <c r="X698" s="199"/>
      <c r="Y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200"/>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80.099999999999994" customHeight="1" x14ac:dyDescent="0.15">
      <c r="A702" s="528" t="s">
        <v>140</v>
      </c>
      <c r="B702" s="529"/>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713</v>
      </c>
      <c r="AE702" s="895"/>
      <c r="AF702" s="895"/>
      <c r="AG702" s="881" t="s">
        <v>826</v>
      </c>
      <c r="AH702" s="882"/>
      <c r="AI702" s="882"/>
      <c r="AJ702" s="882"/>
      <c r="AK702" s="882"/>
      <c r="AL702" s="882"/>
      <c r="AM702" s="882"/>
      <c r="AN702" s="882"/>
      <c r="AO702" s="882"/>
      <c r="AP702" s="882"/>
      <c r="AQ702" s="882"/>
      <c r="AR702" s="882"/>
      <c r="AS702" s="882"/>
      <c r="AT702" s="882"/>
      <c r="AU702" s="882"/>
      <c r="AV702" s="882"/>
      <c r="AW702" s="882"/>
      <c r="AX702" s="883"/>
    </row>
    <row r="703" spans="1:51" ht="80.099999999999994"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92" t="s">
        <v>820</v>
      </c>
      <c r="AE703" s="193"/>
      <c r="AF703" s="193"/>
      <c r="AG703" s="665" t="s">
        <v>809</v>
      </c>
      <c r="AH703" s="666"/>
      <c r="AI703" s="666"/>
      <c r="AJ703" s="666"/>
      <c r="AK703" s="666"/>
      <c r="AL703" s="666"/>
      <c r="AM703" s="666"/>
      <c r="AN703" s="666"/>
      <c r="AO703" s="666"/>
      <c r="AP703" s="666"/>
      <c r="AQ703" s="666"/>
      <c r="AR703" s="666"/>
      <c r="AS703" s="666"/>
      <c r="AT703" s="666"/>
      <c r="AU703" s="666"/>
      <c r="AV703" s="666"/>
      <c r="AW703" s="666"/>
      <c r="AX703" s="667"/>
    </row>
    <row r="704" spans="1:51" ht="80.099999999999994"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713</v>
      </c>
      <c r="AE704" s="585"/>
      <c r="AF704" s="585"/>
      <c r="AG704" s="424" t="s">
        <v>827</v>
      </c>
      <c r="AH704" s="235"/>
      <c r="AI704" s="235"/>
      <c r="AJ704" s="235"/>
      <c r="AK704" s="235"/>
      <c r="AL704" s="235"/>
      <c r="AM704" s="235"/>
      <c r="AN704" s="235"/>
      <c r="AO704" s="235"/>
      <c r="AP704" s="235"/>
      <c r="AQ704" s="235"/>
      <c r="AR704" s="235"/>
      <c r="AS704" s="235"/>
      <c r="AT704" s="235"/>
      <c r="AU704" s="235"/>
      <c r="AV704" s="235"/>
      <c r="AW704" s="235"/>
      <c r="AX704" s="425"/>
    </row>
    <row r="705" spans="1:50" ht="80.099999999999994" customHeight="1" x14ac:dyDescent="0.15">
      <c r="A705" s="620" t="s">
        <v>39</v>
      </c>
      <c r="B705" s="767"/>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713</v>
      </c>
      <c r="AE705" s="734"/>
      <c r="AF705" s="734"/>
      <c r="AG705" s="198" t="s">
        <v>810</v>
      </c>
      <c r="AH705" s="199"/>
      <c r="AI705" s="199"/>
      <c r="AJ705" s="199"/>
      <c r="AK705" s="199"/>
      <c r="AL705" s="199"/>
      <c r="AM705" s="199"/>
      <c r="AN705" s="199"/>
      <c r="AO705" s="199"/>
      <c r="AP705" s="199"/>
      <c r="AQ705" s="199"/>
      <c r="AR705" s="199"/>
      <c r="AS705" s="199"/>
      <c r="AT705" s="199"/>
      <c r="AU705" s="199"/>
      <c r="AV705" s="199"/>
      <c r="AW705" s="199"/>
      <c r="AX705" s="200"/>
    </row>
    <row r="706" spans="1:50" ht="80.099999999999994" customHeight="1" x14ac:dyDescent="0.15">
      <c r="A706" s="656"/>
      <c r="B706" s="768"/>
      <c r="C706" s="613"/>
      <c r="D706" s="614"/>
      <c r="E706" s="684" t="s">
        <v>378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92" t="s">
        <v>821</v>
      </c>
      <c r="AE706" s="193"/>
      <c r="AF706" s="194"/>
      <c r="AG706" s="424"/>
      <c r="AH706" s="235"/>
      <c r="AI706" s="235"/>
      <c r="AJ706" s="235"/>
      <c r="AK706" s="235"/>
      <c r="AL706" s="235"/>
      <c r="AM706" s="235"/>
      <c r="AN706" s="235"/>
      <c r="AO706" s="235"/>
      <c r="AP706" s="235"/>
      <c r="AQ706" s="235"/>
      <c r="AR706" s="235"/>
      <c r="AS706" s="235"/>
      <c r="AT706" s="235"/>
      <c r="AU706" s="235"/>
      <c r="AV706" s="235"/>
      <c r="AW706" s="235"/>
      <c r="AX706" s="425"/>
    </row>
    <row r="707" spans="1:50" ht="80.099999999999994" customHeight="1" x14ac:dyDescent="0.15">
      <c r="A707" s="656"/>
      <c r="B707" s="768"/>
      <c r="C707" s="615"/>
      <c r="D707" s="616"/>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2" t="s">
        <v>821</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80.099999999999994" customHeight="1" x14ac:dyDescent="0.15">
      <c r="A708" s="656"/>
      <c r="B708" s="657"/>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713</v>
      </c>
      <c r="AE708" s="669"/>
      <c r="AF708" s="669"/>
      <c r="AG708" s="525" t="s">
        <v>811</v>
      </c>
      <c r="AH708" s="526"/>
      <c r="AI708" s="526"/>
      <c r="AJ708" s="526"/>
      <c r="AK708" s="526"/>
      <c r="AL708" s="526"/>
      <c r="AM708" s="526"/>
      <c r="AN708" s="526"/>
      <c r="AO708" s="526"/>
      <c r="AP708" s="526"/>
      <c r="AQ708" s="526"/>
      <c r="AR708" s="526"/>
      <c r="AS708" s="526"/>
      <c r="AT708" s="526"/>
      <c r="AU708" s="526"/>
      <c r="AV708" s="526"/>
      <c r="AW708" s="526"/>
      <c r="AX708" s="527"/>
    </row>
    <row r="709" spans="1:50" ht="80.099999999999994" customHeight="1" x14ac:dyDescent="0.15">
      <c r="A709" s="656"/>
      <c r="B709" s="657"/>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92" t="s">
        <v>820</v>
      </c>
      <c r="AE709" s="193"/>
      <c r="AF709" s="193"/>
      <c r="AG709" s="665" t="s">
        <v>809</v>
      </c>
      <c r="AH709" s="666"/>
      <c r="AI709" s="666"/>
      <c r="AJ709" s="666"/>
      <c r="AK709" s="666"/>
      <c r="AL709" s="666"/>
      <c r="AM709" s="666"/>
      <c r="AN709" s="666"/>
      <c r="AO709" s="666"/>
      <c r="AP709" s="666"/>
      <c r="AQ709" s="666"/>
      <c r="AR709" s="666"/>
      <c r="AS709" s="666"/>
      <c r="AT709" s="666"/>
      <c r="AU709" s="666"/>
      <c r="AV709" s="666"/>
      <c r="AW709" s="666"/>
      <c r="AX709" s="667"/>
    </row>
    <row r="710" spans="1:50" ht="80.099999999999994" customHeight="1" x14ac:dyDescent="0.15">
      <c r="A710" s="656"/>
      <c r="B710" s="657"/>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92" t="s">
        <v>713</v>
      </c>
      <c r="AE710" s="193"/>
      <c r="AF710" s="193"/>
      <c r="AG710" s="665" t="s">
        <v>812</v>
      </c>
      <c r="AH710" s="666"/>
      <c r="AI710" s="666"/>
      <c r="AJ710" s="666"/>
      <c r="AK710" s="666"/>
      <c r="AL710" s="666"/>
      <c r="AM710" s="666"/>
      <c r="AN710" s="666"/>
      <c r="AO710" s="666"/>
      <c r="AP710" s="666"/>
      <c r="AQ710" s="666"/>
      <c r="AR710" s="666"/>
      <c r="AS710" s="666"/>
      <c r="AT710" s="666"/>
      <c r="AU710" s="666"/>
      <c r="AV710" s="666"/>
      <c r="AW710" s="666"/>
      <c r="AX710" s="667"/>
    </row>
    <row r="711" spans="1:50" ht="80.099999999999994" customHeight="1" x14ac:dyDescent="0.15">
      <c r="A711" s="656"/>
      <c r="B711" s="657"/>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92" t="s">
        <v>713</v>
      </c>
      <c r="AE711" s="193"/>
      <c r="AF711" s="193"/>
      <c r="AG711" s="665" t="s">
        <v>813</v>
      </c>
      <c r="AH711" s="666"/>
      <c r="AI711" s="666"/>
      <c r="AJ711" s="666"/>
      <c r="AK711" s="666"/>
      <c r="AL711" s="666"/>
      <c r="AM711" s="666"/>
      <c r="AN711" s="666"/>
      <c r="AO711" s="666"/>
      <c r="AP711" s="666"/>
      <c r="AQ711" s="666"/>
      <c r="AR711" s="666"/>
      <c r="AS711" s="666"/>
      <c r="AT711" s="666"/>
      <c r="AU711" s="666"/>
      <c r="AV711" s="666"/>
      <c r="AW711" s="666"/>
      <c r="AX711" s="667"/>
    </row>
    <row r="712" spans="1:50" ht="80.099999999999994" customHeight="1" x14ac:dyDescent="0.15">
      <c r="A712" s="656"/>
      <c r="B712" s="657"/>
      <c r="C712" s="587" t="s">
        <v>344</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820</v>
      </c>
      <c r="AE712" s="585"/>
      <c r="AF712" s="585"/>
      <c r="AG712" s="593" t="s">
        <v>809</v>
      </c>
      <c r="AH712" s="594"/>
      <c r="AI712" s="594"/>
      <c r="AJ712" s="594"/>
      <c r="AK712" s="594"/>
      <c r="AL712" s="594"/>
      <c r="AM712" s="594"/>
      <c r="AN712" s="594"/>
      <c r="AO712" s="594"/>
      <c r="AP712" s="594"/>
      <c r="AQ712" s="594"/>
      <c r="AR712" s="594"/>
      <c r="AS712" s="594"/>
      <c r="AT712" s="594"/>
      <c r="AU712" s="594"/>
      <c r="AV712" s="594"/>
      <c r="AW712" s="594"/>
      <c r="AX712" s="595"/>
    </row>
    <row r="713" spans="1:50" ht="80.099999999999994" customHeight="1" x14ac:dyDescent="0.15">
      <c r="A713" s="656"/>
      <c r="B713" s="657"/>
      <c r="C713" s="189" t="s">
        <v>345</v>
      </c>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1"/>
      <c r="AD713" s="192" t="s">
        <v>713</v>
      </c>
      <c r="AE713" s="193"/>
      <c r="AF713" s="194"/>
      <c r="AG713" s="665" t="s">
        <v>814</v>
      </c>
      <c r="AH713" s="666"/>
      <c r="AI713" s="666"/>
      <c r="AJ713" s="666"/>
      <c r="AK713" s="666"/>
      <c r="AL713" s="666"/>
      <c r="AM713" s="666"/>
      <c r="AN713" s="666"/>
      <c r="AO713" s="666"/>
      <c r="AP713" s="666"/>
      <c r="AQ713" s="666"/>
      <c r="AR713" s="666"/>
      <c r="AS713" s="666"/>
      <c r="AT713" s="666"/>
      <c r="AU713" s="666"/>
      <c r="AV713" s="666"/>
      <c r="AW713" s="666"/>
      <c r="AX713" s="667"/>
    </row>
    <row r="714" spans="1:50" ht="80.099999999999994" customHeight="1" x14ac:dyDescent="0.15">
      <c r="A714" s="658"/>
      <c r="B714" s="659"/>
      <c r="C714" s="769" t="s">
        <v>323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0" t="s">
        <v>713</v>
      </c>
      <c r="AE714" s="591"/>
      <c r="AF714" s="592"/>
      <c r="AG714" s="690" t="s">
        <v>815</v>
      </c>
      <c r="AH714" s="691"/>
      <c r="AI714" s="691"/>
      <c r="AJ714" s="691"/>
      <c r="AK714" s="691"/>
      <c r="AL714" s="691"/>
      <c r="AM714" s="691"/>
      <c r="AN714" s="691"/>
      <c r="AO714" s="691"/>
      <c r="AP714" s="691"/>
      <c r="AQ714" s="691"/>
      <c r="AR714" s="691"/>
      <c r="AS714" s="691"/>
      <c r="AT714" s="691"/>
      <c r="AU714" s="691"/>
      <c r="AV714" s="691"/>
      <c r="AW714" s="691"/>
      <c r="AX714" s="692"/>
    </row>
    <row r="715" spans="1:50" ht="80.099999999999994" customHeight="1" x14ac:dyDescent="0.15">
      <c r="A715" s="620" t="s">
        <v>40</v>
      </c>
      <c r="B715" s="655"/>
      <c r="C715" s="660" t="s">
        <v>324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713</v>
      </c>
      <c r="AE715" s="669"/>
      <c r="AF715" s="775"/>
      <c r="AG715" s="525" t="s">
        <v>816</v>
      </c>
      <c r="AH715" s="526"/>
      <c r="AI715" s="526"/>
      <c r="AJ715" s="526"/>
      <c r="AK715" s="526"/>
      <c r="AL715" s="526"/>
      <c r="AM715" s="526"/>
      <c r="AN715" s="526"/>
      <c r="AO715" s="526"/>
      <c r="AP715" s="526"/>
      <c r="AQ715" s="526"/>
      <c r="AR715" s="526"/>
      <c r="AS715" s="526"/>
      <c r="AT715" s="526"/>
      <c r="AU715" s="526"/>
      <c r="AV715" s="526"/>
      <c r="AW715" s="526"/>
      <c r="AX715" s="527"/>
    </row>
    <row r="716" spans="1:50" ht="80.099999999999994"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713</v>
      </c>
      <c r="AE716" s="757"/>
      <c r="AF716" s="757"/>
      <c r="AG716" s="665" t="s">
        <v>817</v>
      </c>
      <c r="AH716" s="666"/>
      <c r="AI716" s="666"/>
      <c r="AJ716" s="666"/>
      <c r="AK716" s="666"/>
      <c r="AL716" s="666"/>
      <c r="AM716" s="666"/>
      <c r="AN716" s="666"/>
      <c r="AO716" s="666"/>
      <c r="AP716" s="666"/>
      <c r="AQ716" s="666"/>
      <c r="AR716" s="666"/>
      <c r="AS716" s="666"/>
      <c r="AT716" s="666"/>
      <c r="AU716" s="666"/>
      <c r="AV716" s="666"/>
      <c r="AW716" s="666"/>
      <c r="AX716" s="667"/>
    </row>
    <row r="717" spans="1:50" ht="80.099999999999994" customHeight="1" x14ac:dyDescent="0.15">
      <c r="A717" s="656"/>
      <c r="B717" s="657"/>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92" t="s">
        <v>713</v>
      </c>
      <c r="AE717" s="193"/>
      <c r="AF717" s="193"/>
      <c r="AG717" s="665" t="s">
        <v>818</v>
      </c>
      <c r="AH717" s="666"/>
      <c r="AI717" s="666"/>
      <c r="AJ717" s="666"/>
      <c r="AK717" s="666"/>
      <c r="AL717" s="666"/>
      <c r="AM717" s="666"/>
      <c r="AN717" s="666"/>
      <c r="AO717" s="666"/>
      <c r="AP717" s="666"/>
      <c r="AQ717" s="666"/>
      <c r="AR717" s="666"/>
      <c r="AS717" s="666"/>
      <c r="AT717" s="666"/>
      <c r="AU717" s="666"/>
      <c r="AV717" s="666"/>
      <c r="AW717" s="666"/>
      <c r="AX717" s="667"/>
    </row>
    <row r="718" spans="1:50" ht="80.099999999999994" customHeight="1" x14ac:dyDescent="0.15">
      <c r="A718" s="658"/>
      <c r="B718" s="659"/>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92" t="s">
        <v>713</v>
      </c>
      <c r="AE718" s="193"/>
      <c r="AF718" s="193"/>
      <c r="AG718" s="201" t="s">
        <v>819</v>
      </c>
      <c r="AH718" s="202"/>
      <c r="AI718" s="202"/>
      <c r="AJ718" s="202"/>
      <c r="AK718" s="202"/>
      <c r="AL718" s="202"/>
      <c r="AM718" s="202"/>
      <c r="AN718" s="202"/>
      <c r="AO718" s="202"/>
      <c r="AP718" s="202"/>
      <c r="AQ718" s="202"/>
      <c r="AR718" s="202"/>
      <c r="AS718" s="202"/>
      <c r="AT718" s="202"/>
      <c r="AU718" s="202"/>
      <c r="AV718" s="202"/>
      <c r="AW718" s="202"/>
      <c r="AX718" s="203"/>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5"/>
      <c r="AD719" s="668"/>
      <c r="AE719" s="669"/>
      <c r="AF719" s="669"/>
      <c r="AG719" s="198"/>
      <c r="AH719" s="199"/>
      <c r="AI719" s="199"/>
      <c r="AJ719" s="199"/>
      <c r="AK719" s="199"/>
      <c r="AL719" s="199"/>
      <c r="AM719" s="199"/>
      <c r="AN719" s="199"/>
      <c r="AO719" s="199"/>
      <c r="AP719" s="199"/>
      <c r="AQ719" s="199"/>
      <c r="AR719" s="199"/>
      <c r="AS719" s="199"/>
      <c r="AT719" s="199"/>
      <c r="AU719" s="199"/>
      <c r="AV719" s="199"/>
      <c r="AW719" s="199"/>
      <c r="AX719" s="200"/>
    </row>
    <row r="720" spans="1:50" ht="19.7" customHeight="1" x14ac:dyDescent="0.15">
      <c r="A720" s="651"/>
      <c r="B720" s="652"/>
      <c r="C720" s="933" t="s">
        <v>337</v>
      </c>
      <c r="D720" s="931"/>
      <c r="E720" s="931"/>
      <c r="F720" s="934"/>
      <c r="G720" s="930" t="s">
        <v>338</v>
      </c>
      <c r="H720" s="931"/>
      <c r="I720" s="931"/>
      <c r="J720" s="931"/>
      <c r="K720" s="931"/>
      <c r="L720" s="931"/>
      <c r="M720" s="931"/>
      <c r="N720" s="930" t="s">
        <v>341</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1"/>
      <c r="B721" s="652"/>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1"/>
      <c r="B722" s="652"/>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1"/>
      <c r="B723" s="652"/>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1"/>
      <c r="B724" s="652"/>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3"/>
      <c r="B725" s="654"/>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201"/>
      <c r="AH725" s="202"/>
      <c r="AI725" s="202"/>
      <c r="AJ725" s="202"/>
      <c r="AK725" s="202"/>
      <c r="AL725" s="202"/>
      <c r="AM725" s="202"/>
      <c r="AN725" s="202"/>
      <c r="AO725" s="202"/>
      <c r="AP725" s="202"/>
      <c r="AQ725" s="202"/>
      <c r="AR725" s="202"/>
      <c r="AS725" s="202"/>
      <c r="AT725" s="202"/>
      <c r="AU725" s="202"/>
      <c r="AV725" s="202"/>
      <c r="AW725" s="202"/>
      <c r="AX725" s="203"/>
    </row>
    <row r="726" spans="1:52" ht="67.5" customHeight="1" x14ac:dyDescent="0.15">
      <c r="A726" s="620" t="s">
        <v>48</v>
      </c>
      <c r="B726" s="621"/>
      <c r="C726" s="439" t="s">
        <v>53</v>
      </c>
      <c r="D726" s="580"/>
      <c r="E726" s="580"/>
      <c r="F726" s="581"/>
      <c r="G726" s="795"/>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2"/>
      <c r="B727" s="623"/>
      <c r="C727" s="696" t="s">
        <v>57</v>
      </c>
      <c r="D727" s="697"/>
      <c r="E727" s="697"/>
      <c r="F727" s="698"/>
      <c r="G727" s="793"/>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828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829</v>
      </c>
      <c r="B731" s="618"/>
      <c r="C731" s="618"/>
      <c r="D731" s="618"/>
      <c r="E731" s="619"/>
      <c r="F731" s="681" t="s">
        <v>830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831</v>
      </c>
      <c r="B733" s="618"/>
      <c r="C733" s="618"/>
      <c r="D733" s="618"/>
      <c r="E733" s="619"/>
      <c r="F733" s="764" t="s">
        <v>832</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113.25" customHeight="1" thickBot="1" x14ac:dyDescent="0.2">
      <c r="A735" s="610" t="s">
        <v>737</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2" t="s">
        <v>350</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60" t="s">
        <v>669</v>
      </c>
      <c r="B737" s="161"/>
      <c r="C737" s="161"/>
      <c r="D737" s="162"/>
      <c r="E737" s="108" t="s">
        <v>738</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394</v>
      </c>
      <c r="B738" s="112"/>
      <c r="C738" s="112"/>
      <c r="D738" s="112"/>
      <c r="E738" s="108" t="s">
        <v>739</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393</v>
      </c>
      <c r="B739" s="112"/>
      <c r="C739" s="112"/>
      <c r="D739" s="112"/>
      <c r="E739" s="108" t="s">
        <v>740</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392</v>
      </c>
      <c r="B740" s="112"/>
      <c r="C740" s="112"/>
      <c r="D740" s="112"/>
      <c r="E740" s="108" t="s">
        <v>741</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391</v>
      </c>
      <c r="B741" s="112"/>
      <c r="C741" s="112"/>
      <c r="D741" s="112"/>
      <c r="E741" s="108" t="s">
        <v>742</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390</v>
      </c>
      <c r="B742" s="112"/>
      <c r="C742" s="112"/>
      <c r="D742" s="112"/>
      <c r="E742" s="108" t="s">
        <v>743</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389</v>
      </c>
      <c r="B743" s="112"/>
      <c r="C743" s="112"/>
      <c r="D743" s="112"/>
      <c r="E743" s="108" t="s">
        <v>744</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388</v>
      </c>
      <c r="B744" s="112"/>
      <c r="C744" s="112"/>
      <c r="D744" s="112"/>
      <c r="E744" s="108">
        <v>180</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387</v>
      </c>
      <c r="B745" s="112"/>
      <c r="C745" s="112"/>
      <c r="D745" s="112"/>
      <c r="E745" s="117">
        <v>181</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542</v>
      </c>
      <c r="B746" s="112"/>
      <c r="C746" s="112"/>
      <c r="D746" s="112"/>
      <c r="E746" s="115" t="s">
        <v>745</v>
      </c>
      <c r="F746" s="116"/>
      <c r="G746" s="116"/>
      <c r="H746" s="100" t="str">
        <f>IF(E746="","","-")</f>
        <v>-</v>
      </c>
      <c r="I746" s="116"/>
      <c r="J746" s="116"/>
      <c r="K746" s="100" t="str">
        <f>IF(I746="","","-")</f>
        <v/>
      </c>
      <c r="L746" s="107">
        <v>175</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506</v>
      </c>
      <c r="B747" s="112"/>
      <c r="C747" s="112"/>
      <c r="D747" s="112"/>
      <c r="E747" s="115" t="s">
        <v>707</v>
      </c>
      <c r="F747" s="116"/>
      <c r="G747" s="116"/>
      <c r="H747" s="100" t="str">
        <f>IF(E747="","","-")</f>
        <v>-</v>
      </c>
      <c r="I747" s="116"/>
      <c r="J747" s="116"/>
      <c r="K747" s="100" t="str">
        <f>IF(I747="","","-")</f>
        <v/>
      </c>
      <c r="L747" s="107">
        <v>176</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381</v>
      </c>
      <c r="B748" s="124"/>
      <c r="C748" s="124"/>
      <c r="D748" s="124"/>
      <c r="E748" s="124"/>
      <c r="F748" s="125"/>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3"/>
      <c r="B750" s="124"/>
      <c r="C750" s="124"/>
      <c r="D750" s="124"/>
      <c r="E750" s="124"/>
      <c r="F750" s="1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3"/>
      <c r="B751" s="124"/>
      <c r="C751" s="124"/>
      <c r="D751" s="124"/>
      <c r="E751" s="124"/>
      <c r="F751" s="1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3"/>
      <c r="B752" s="124"/>
      <c r="C752" s="124"/>
      <c r="D752" s="124"/>
      <c r="E752" s="124"/>
      <c r="F752" s="1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3"/>
      <c r="B753" s="124"/>
      <c r="C753" s="124"/>
      <c r="D753" s="124"/>
      <c r="E753" s="124"/>
      <c r="F753" s="1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3"/>
      <c r="B754" s="124"/>
      <c r="C754" s="124"/>
      <c r="D754" s="124"/>
      <c r="E754" s="124"/>
      <c r="F754" s="1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3"/>
      <c r="B755" s="124"/>
      <c r="C755" s="124"/>
      <c r="D755" s="124"/>
      <c r="E755" s="124"/>
      <c r="F755" s="1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3"/>
      <c r="B756" s="124"/>
      <c r="C756" s="124"/>
      <c r="D756" s="124"/>
      <c r="E756" s="124"/>
      <c r="F756" s="1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3"/>
      <c r="B757" s="124"/>
      <c r="C757" s="124"/>
      <c r="D757" s="124"/>
      <c r="E757" s="124"/>
      <c r="F757" s="1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7"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1.25" customHeight="1" thickBot="1" x14ac:dyDescent="0.2">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383</v>
      </c>
      <c r="B787" s="759"/>
      <c r="C787" s="759"/>
      <c r="D787" s="759"/>
      <c r="E787" s="759"/>
      <c r="F787" s="760"/>
      <c r="G787" s="435" t="s">
        <v>803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806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5"/>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5"/>
      <c r="B789" s="761"/>
      <c r="C789" s="761"/>
      <c r="D789" s="761"/>
      <c r="E789" s="761"/>
      <c r="F789" s="762"/>
      <c r="G789" s="448" t="s">
        <v>752</v>
      </c>
      <c r="H789" s="449"/>
      <c r="I789" s="449"/>
      <c r="J789" s="449"/>
      <c r="K789" s="450"/>
      <c r="L789" s="451" t="s">
        <v>753</v>
      </c>
      <c r="M789" s="452"/>
      <c r="N789" s="452"/>
      <c r="O789" s="452"/>
      <c r="P789" s="452"/>
      <c r="Q789" s="452"/>
      <c r="R789" s="452"/>
      <c r="S789" s="452"/>
      <c r="T789" s="452"/>
      <c r="U789" s="452"/>
      <c r="V789" s="452"/>
      <c r="W789" s="452"/>
      <c r="X789" s="453"/>
      <c r="Y789" s="454">
        <v>915.1</v>
      </c>
      <c r="Z789" s="455"/>
      <c r="AA789" s="455"/>
      <c r="AB789" s="556"/>
      <c r="AC789" s="448" t="s">
        <v>752</v>
      </c>
      <c r="AD789" s="449"/>
      <c r="AE789" s="449"/>
      <c r="AF789" s="449"/>
      <c r="AG789" s="450"/>
      <c r="AH789" s="451" t="s">
        <v>807</v>
      </c>
      <c r="AI789" s="452"/>
      <c r="AJ789" s="452"/>
      <c r="AK789" s="452"/>
      <c r="AL789" s="452"/>
      <c r="AM789" s="452"/>
      <c r="AN789" s="452"/>
      <c r="AO789" s="452"/>
      <c r="AP789" s="452"/>
      <c r="AQ789" s="452"/>
      <c r="AR789" s="452"/>
      <c r="AS789" s="452"/>
      <c r="AT789" s="453"/>
      <c r="AU789" s="454">
        <v>6.4</v>
      </c>
      <c r="AV789" s="455"/>
      <c r="AW789" s="455"/>
      <c r="AX789" s="456"/>
    </row>
    <row r="790" spans="1:51" ht="24.75" hidden="1" customHeight="1" x14ac:dyDescent="0.15">
      <c r="A790" s="555"/>
      <c r="B790" s="761"/>
      <c r="C790" s="761"/>
      <c r="D790" s="761"/>
      <c r="E790" s="761"/>
      <c r="F790" s="76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5"/>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5"/>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5"/>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5"/>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5"/>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5"/>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915.1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6.4</v>
      </c>
      <c r="AV799" s="412"/>
      <c r="AW799" s="412"/>
      <c r="AX799" s="414"/>
    </row>
    <row r="800" spans="1:51" ht="24.75" customHeight="1" x14ac:dyDescent="0.15">
      <c r="A800" s="555"/>
      <c r="B800" s="761"/>
      <c r="C800" s="761"/>
      <c r="D800" s="761"/>
      <c r="E800" s="761"/>
      <c r="F800" s="762"/>
      <c r="G800" s="435" t="s">
        <v>800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804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5"/>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5"/>
      <c r="B802" s="761"/>
      <c r="C802" s="761"/>
      <c r="D802" s="761"/>
      <c r="E802" s="761"/>
      <c r="F802" s="762"/>
      <c r="G802" s="448" t="s">
        <v>752</v>
      </c>
      <c r="H802" s="449"/>
      <c r="I802" s="449"/>
      <c r="J802" s="449"/>
      <c r="K802" s="450"/>
      <c r="L802" s="451" t="s">
        <v>801</v>
      </c>
      <c r="M802" s="452"/>
      <c r="N802" s="452"/>
      <c r="O802" s="452"/>
      <c r="P802" s="452"/>
      <c r="Q802" s="452"/>
      <c r="R802" s="452"/>
      <c r="S802" s="452"/>
      <c r="T802" s="452"/>
      <c r="U802" s="452"/>
      <c r="V802" s="452"/>
      <c r="W802" s="452"/>
      <c r="X802" s="453"/>
      <c r="Y802" s="454">
        <v>550.29999999999995</v>
      </c>
      <c r="Z802" s="455"/>
      <c r="AA802" s="455"/>
      <c r="AB802" s="556"/>
      <c r="AC802" s="448" t="s">
        <v>754</v>
      </c>
      <c r="AD802" s="449"/>
      <c r="AE802" s="449"/>
      <c r="AF802" s="449"/>
      <c r="AG802" s="450"/>
      <c r="AH802" s="451" t="s">
        <v>799</v>
      </c>
      <c r="AI802" s="452"/>
      <c r="AJ802" s="452"/>
      <c r="AK802" s="452"/>
      <c r="AL802" s="452"/>
      <c r="AM802" s="452"/>
      <c r="AN802" s="452"/>
      <c r="AO802" s="452"/>
      <c r="AP802" s="452"/>
      <c r="AQ802" s="452"/>
      <c r="AR802" s="452"/>
      <c r="AS802" s="452"/>
      <c r="AT802" s="453"/>
      <c r="AU802" s="454">
        <v>173.1</v>
      </c>
      <c r="AV802" s="455"/>
      <c r="AW802" s="455"/>
      <c r="AX802" s="456"/>
      <c r="AY802">
        <f t="shared" ref="AY802:AY812" si="115">$AY$800</f>
        <v>2</v>
      </c>
    </row>
    <row r="803" spans="1:51" ht="24.75" hidden="1" customHeight="1" x14ac:dyDescent="0.15">
      <c r="A803" s="555"/>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5"/>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5"/>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5"/>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5"/>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5"/>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5"/>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5"/>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5"/>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5"/>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550.29999999999995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173.1</v>
      </c>
      <c r="AV812" s="412"/>
      <c r="AW812" s="412"/>
      <c r="AX812" s="414"/>
      <c r="AY812">
        <f t="shared" si="115"/>
        <v>2</v>
      </c>
    </row>
    <row r="813" spans="1:51" ht="24.75" hidden="1" customHeight="1" x14ac:dyDescent="0.15">
      <c r="A813" s="555"/>
      <c r="B813" s="761"/>
      <c r="C813" s="761"/>
      <c r="D813" s="761"/>
      <c r="E813" s="761"/>
      <c r="F813" s="762"/>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5"/>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5"/>
      <c r="B815" s="761"/>
      <c r="C815" s="761"/>
      <c r="D815" s="761"/>
      <c r="E815" s="761"/>
      <c r="F815" s="762"/>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1"/>
      <c r="C826" s="761"/>
      <c r="D826" s="761"/>
      <c r="E826" s="761"/>
      <c r="F826" s="76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5"/>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5"/>
      <c r="B828" s="761"/>
      <c r="C828" s="761"/>
      <c r="D828" s="761"/>
      <c r="E828" s="761"/>
      <c r="F828" s="762"/>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4" t="s">
        <v>342</v>
      </c>
      <c r="AM839" s="955"/>
      <c r="AN839" s="955"/>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12"/>
      <c r="L844" s="112"/>
      <c r="M844" s="112"/>
      <c r="N844" s="112"/>
      <c r="O844" s="112"/>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82.5" customHeight="1" x14ac:dyDescent="0.15">
      <c r="A845" s="401">
        <v>1</v>
      </c>
      <c r="B845" s="401">
        <v>1</v>
      </c>
      <c r="C845" s="891" t="s">
        <v>749</v>
      </c>
      <c r="D845" s="892"/>
      <c r="E845" s="892"/>
      <c r="F845" s="892"/>
      <c r="G845" s="892"/>
      <c r="H845" s="892"/>
      <c r="I845" s="893"/>
      <c r="J845" s="444">
        <v>4030005012570</v>
      </c>
      <c r="K845" s="445"/>
      <c r="L845" s="445"/>
      <c r="M845" s="445"/>
      <c r="N845" s="445"/>
      <c r="O845" s="446"/>
      <c r="P845" s="421" t="s">
        <v>755</v>
      </c>
      <c r="Q845" s="317"/>
      <c r="R845" s="317"/>
      <c r="S845" s="317"/>
      <c r="T845" s="317"/>
      <c r="U845" s="317"/>
      <c r="V845" s="317"/>
      <c r="W845" s="317"/>
      <c r="X845" s="317"/>
      <c r="Y845" s="318">
        <v>915.1</v>
      </c>
      <c r="Z845" s="319"/>
      <c r="AA845" s="319"/>
      <c r="AB845" s="320"/>
      <c r="AC845" s="322" t="s">
        <v>750</v>
      </c>
      <c r="AD845" s="323"/>
      <c r="AE845" s="323"/>
      <c r="AF845" s="323"/>
      <c r="AG845" s="323"/>
      <c r="AH845" s="418" t="s">
        <v>403</v>
      </c>
      <c r="AI845" s="419"/>
      <c r="AJ845" s="419"/>
      <c r="AK845" s="419"/>
      <c r="AL845" s="326" t="s">
        <v>403</v>
      </c>
      <c r="AM845" s="327"/>
      <c r="AN845" s="327"/>
      <c r="AO845" s="328"/>
      <c r="AP845" s="321" t="s">
        <v>403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12"/>
      <c r="L877" s="112"/>
      <c r="M877" s="112"/>
      <c r="N877" s="112"/>
      <c r="O877" s="112"/>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2.5" customHeight="1" x14ac:dyDescent="0.15">
      <c r="A878" s="401">
        <v>1</v>
      </c>
      <c r="B878" s="401">
        <v>1</v>
      </c>
      <c r="C878" s="420" t="s">
        <v>805</v>
      </c>
      <c r="D878" s="415" t="s">
        <v>761</v>
      </c>
      <c r="E878" s="415" t="s">
        <v>761</v>
      </c>
      <c r="F878" s="415" t="s">
        <v>761</v>
      </c>
      <c r="G878" s="415" t="s">
        <v>761</v>
      </c>
      <c r="H878" s="415" t="s">
        <v>761</v>
      </c>
      <c r="I878" s="415" t="s">
        <v>761</v>
      </c>
      <c r="J878" s="416" t="s">
        <v>764</v>
      </c>
      <c r="K878" s="417" t="s">
        <v>764</v>
      </c>
      <c r="L878" s="417" t="s">
        <v>764</v>
      </c>
      <c r="M878" s="417" t="s">
        <v>764</v>
      </c>
      <c r="N878" s="417" t="s">
        <v>764</v>
      </c>
      <c r="O878" s="417" t="s">
        <v>764</v>
      </c>
      <c r="P878" s="421" t="s">
        <v>807</v>
      </c>
      <c r="Q878" s="317" t="s">
        <v>758</v>
      </c>
      <c r="R878" s="317" t="s">
        <v>758</v>
      </c>
      <c r="S878" s="317" t="s">
        <v>758</v>
      </c>
      <c r="T878" s="317" t="s">
        <v>758</v>
      </c>
      <c r="U878" s="317" t="s">
        <v>758</v>
      </c>
      <c r="V878" s="317" t="s">
        <v>758</v>
      </c>
      <c r="W878" s="317" t="s">
        <v>758</v>
      </c>
      <c r="X878" s="317" t="s">
        <v>758</v>
      </c>
      <c r="Y878" s="318">
        <v>6.4</v>
      </c>
      <c r="Z878" s="319">
        <v>6380000</v>
      </c>
      <c r="AA878" s="319">
        <v>6380000</v>
      </c>
      <c r="AB878" s="320">
        <v>6380000</v>
      </c>
      <c r="AC878" s="322" t="s">
        <v>765</v>
      </c>
      <c r="AD878" s="323" t="s">
        <v>765</v>
      </c>
      <c r="AE878" s="323" t="s">
        <v>765</v>
      </c>
      <c r="AF878" s="323" t="s">
        <v>765</v>
      </c>
      <c r="AG878" s="323" t="s">
        <v>765</v>
      </c>
      <c r="AH878" s="324">
        <v>1</v>
      </c>
      <c r="AI878" s="325">
        <v>1</v>
      </c>
      <c r="AJ878" s="325">
        <v>1</v>
      </c>
      <c r="AK878" s="325">
        <v>1</v>
      </c>
      <c r="AL878" s="326" t="s">
        <v>712</v>
      </c>
      <c r="AM878" s="327"/>
      <c r="AN878" s="327"/>
      <c r="AO878" s="328"/>
      <c r="AP878" s="321" t="s">
        <v>403</v>
      </c>
      <c r="AQ878" s="321"/>
      <c r="AR878" s="321"/>
      <c r="AS878" s="321"/>
      <c r="AT878" s="321"/>
      <c r="AU878" s="321"/>
      <c r="AV878" s="321"/>
      <c r="AW878" s="321"/>
      <c r="AX878" s="321"/>
      <c r="AY878">
        <f t="shared" si="118"/>
        <v>1</v>
      </c>
    </row>
    <row r="879" spans="1:51" ht="52.5" customHeight="1" x14ac:dyDescent="0.15">
      <c r="A879" s="401">
        <v>2</v>
      </c>
      <c r="B879" s="401">
        <v>1</v>
      </c>
      <c r="C879" s="415" t="s">
        <v>759</v>
      </c>
      <c r="D879" s="415" t="s">
        <v>759</v>
      </c>
      <c r="E879" s="415" t="s">
        <v>759</v>
      </c>
      <c r="F879" s="415" t="s">
        <v>759</v>
      </c>
      <c r="G879" s="415" t="s">
        <v>759</v>
      </c>
      <c r="H879" s="415" t="s">
        <v>759</v>
      </c>
      <c r="I879" s="415" t="s">
        <v>759</v>
      </c>
      <c r="J879" s="416" t="s">
        <v>762</v>
      </c>
      <c r="K879" s="417" t="s">
        <v>762</v>
      </c>
      <c r="L879" s="417" t="s">
        <v>762</v>
      </c>
      <c r="M879" s="417" t="s">
        <v>762</v>
      </c>
      <c r="N879" s="417" t="s">
        <v>762</v>
      </c>
      <c r="O879" s="417" t="s">
        <v>762</v>
      </c>
      <c r="P879" s="317" t="s">
        <v>756</v>
      </c>
      <c r="Q879" s="317" t="s">
        <v>756</v>
      </c>
      <c r="R879" s="317" t="s">
        <v>756</v>
      </c>
      <c r="S879" s="317" t="s">
        <v>756</v>
      </c>
      <c r="T879" s="317" t="s">
        <v>756</v>
      </c>
      <c r="U879" s="317" t="s">
        <v>756</v>
      </c>
      <c r="V879" s="317" t="s">
        <v>756</v>
      </c>
      <c r="W879" s="317" t="s">
        <v>756</v>
      </c>
      <c r="X879" s="317" t="s">
        <v>756</v>
      </c>
      <c r="Y879" s="318">
        <v>5.8</v>
      </c>
      <c r="Z879" s="319">
        <v>5830000</v>
      </c>
      <c r="AA879" s="319">
        <v>5830000</v>
      </c>
      <c r="AB879" s="320">
        <v>5830000</v>
      </c>
      <c r="AC879" s="322" t="s">
        <v>765</v>
      </c>
      <c r="AD879" s="323" t="s">
        <v>765</v>
      </c>
      <c r="AE879" s="323" t="s">
        <v>765</v>
      </c>
      <c r="AF879" s="323" t="s">
        <v>765</v>
      </c>
      <c r="AG879" s="323" t="s">
        <v>765</v>
      </c>
      <c r="AH879" s="418">
        <v>2</v>
      </c>
      <c r="AI879" s="419">
        <v>2</v>
      </c>
      <c r="AJ879" s="419">
        <v>2</v>
      </c>
      <c r="AK879" s="419">
        <v>2</v>
      </c>
      <c r="AL879" s="326" t="s">
        <v>403</v>
      </c>
      <c r="AM879" s="327"/>
      <c r="AN879" s="327"/>
      <c r="AO879" s="328"/>
      <c r="AP879" s="321" t="s">
        <v>403</v>
      </c>
      <c r="AQ879" s="321"/>
      <c r="AR879" s="321"/>
      <c r="AS879" s="321"/>
      <c r="AT879" s="321"/>
      <c r="AU879" s="321"/>
      <c r="AV879" s="321"/>
      <c r="AW879" s="321"/>
      <c r="AX879" s="321"/>
      <c r="AY879">
        <f>COUNTA($C$879)</f>
        <v>1</v>
      </c>
    </row>
    <row r="880" spans="1:51" ht="52.5" customHeight="1" x14ac:dyDescent="0.15">
      <c r="A880" s="401">
        <v>3</v>
      </c>
      <c r="B880" s="401">
        <v>1</v>
      </c>
      <c r="C880" s="420" t="s">
        <v>760</v>
      </c>
      <c r="D880" s="415" t="s">
        <v>760</v>
      </c>
      <c r="E880" s="415" t="s">
        <v>760</v>
      </c>
      <c r="F880" s="415" t="s">
        <v>760</v>
      </c>
      <c r="G880" s="415" t="s">
        <v>760</v>
      </c>
      <c r="H880" s="415" t="s">
        <v>760</v>
      </c>
      <c r="I880" s="415" t="s">
        <v>760</v>
      </c>
      <c r="J880" s="416" t="s">
        <v>763</v>
      </c>
      <c r="K880" s="417" t="s">
        <v>763</v>
      </c>
      <c r="L880" s="417" t="s">
        <v>763</v>
      </c>
      <c r="M880" s="417" t="s">
        <v>763</v>
      </c>
      <c r="N880" s="417" t="s">
        <v>763</v>
      </c>
      <c r="O880" s="417" t="s">
        <v>763</v>
      </c>
      <c r="P880" s="421" t="s">
        <v>757</v>
      </c>
      <c r="Q880" s="317" t="s">
        <v>757</v>
      </c>
      <c r="R880" s="317" t="s">
        <v>757</v>
      </c>
      <c r="S880" s="317" t="s">
        <v>757</v>
      </c>
      <c r="T880" s="317" t="s">
        <v>757</v>
      </c>
      <c r="U880" s="317" t="s">
        <v>757</v>
      </c>
      <c r="V880" s="317" t="s">
        <v>757</v>
      </c>
      <c r="W880" s="317" t="s">
        <v>757</v>
      </c>
      <c r="X880" s="317" t="s">
        <v>757</v>
      </c>
      <c r="Y880" s="318">
        <v>5.2</v>
      </c>
      <c r="Z880" s="319">
        <v>5203000</v>
      </c>
      <c r="AA880" s="319">
        <v>5203000</v>
      </c>
      <c r="AB880" s="320">
        <v>5203000</v>
      </c>
      <c r="AC880" s="322" t="s">
        <v>765</v>
      </c>
      <c r="AD880" s="323" t="s">
        <v>765</v>
      </c>
      <c r="AE880" s="323" t="s">
        <v>765</v>
      </c>
      <c r="AF880" s="323" t="s">
        <v>765</v>
      </c>
      <c r="AG880" s="323" t="s">
        <v>765</v>
      </c>
      <c r="AH880" s="324">
        <v>6</v>
      </c>
      <c r="AI880" s="325">
        <v>6</v>
      </c>
      <c r="AJ880" s="325">
        <v>6</v>
      </c>
      <c r="AK880" s="325">
        <v>6</v>
      </c>
      <c r="AL880" s="326" t="s">
        <v>712</v>
      </c>
      <c r="AM880" s="327"/>
      <c r="AN880" s="327"/>
      <c r="AO880" s="328"/>
      <c r="AP880" s="321" t="s">
        <v>403</v>
      </c>
      <c r="AQ880" s="321"/>
      <c r="AR880" s="321"/>
      <c r="AS880" s="321"/>
      <c r="AT880" s="321"/>
      <c r="AU880" s="321"/>
      <c r="AV880" s="321"/>
      <c r="AW880" s="321"/>
      <c r="AX880" s="321"/>
      <c r="AY880">
        <f>COUNTA($C$880)</f>
        <v>1</v>
      </c>
    </row>
    <row r="881" spans="1:51" ht="52.5"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75"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12"/>
      <c r="L910" s="112"/>
      <c r="M910" s="112"/>
      <c r="N910" s="112"/>
      <c r="O910" s="112"/>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8.75" customHeight="1" x14ac:dyDescent="0.15">
      <c r="A911" s="401">
        <v>1</v>
      </c>
      <c r="B911" s="401">
        <v>1</v>
      </c>
      <c r="C911" s="415" t="s">
        <v>784</v>
      </c>
      <c r="D911" s="415" t="s">
        <v>784</v>
      </c>
      <c r="E911" s="415" t="s">
        <v>784</v>
      </c>
      <c r="F911" s="415" t="s">
        <v>784</v>
      </c>
      <c r="G911" s="415" t="s">
        <v>784</v>
      </c>
      <c r="H911" s="415" t="s">
        <v>784</v>
      </c>
      <c r="I911" s="415" t="s">
        <v>784</v>
      </c>
      <c r="J911" s="416" t="s">
        <v>789</v>
      </c>
      <c r="K911" s="417" t="s">
        <v>789</v>
      </c>
      <c r="L911" s="417" t="s">
        <v>789</v>
      </c>
      <c r="M911" s="417" t="s">
        <v>789</v>
      </c>
      <c r="N911" s="417" t="s">
        <v>789</v>
      </c>
      <c r="O911" s="417" t="s">
        <v>789</v>
      </c>
      <c r="P911" s="317" t="s">
        <v>767</v>
      </c>
      <c r="Q911" s="317" t="s">
        <v>767</v>
      </c>
      <c r="R911" s="317" t="s">
        <v>767</v>
      </c>
      <c r="S911" s="317" t="s">
        <v>767</v>
      </c>
      <c r="T911" s="317" t="s">
        <v>767</v>
      </c>
      <c r="U911" s="317" t="s">
        <v>767</v>
      </c>
      <c r="V911" s="317" t="s">
        <v>767</v>
      </c>
      <c r="W911" s="317" t="s">
        <v>767</v>
      </c>
      <c r="X911" s="317" t="s">
        <v>767</v>
      </c>
      <c r="Y911" s="318">
        <v>530.20000000000005</v>
      </c>
      <c r="Z911" s="319">
        <v>530159280</v>
      </c>
      <c r="AA911" s="319">
        <v>530159280</v>
      </c>
      <c r="AB911" s="320">
        <v>530159280</v>
      </c>
      <c r="AC911" s="322" t="s">
        <v>794</v>
      </c>
      <c r="AD911" s="323" t="s">
        <v>794</v>
      </c>
      <c r="AE911" s="323" t="s">
        <v>794</v>
      </c>
      <c r="AF911" s="323" t="s">
        <v>794</v>
      </c>
      <c r="AG911" s="323" t="s">
        <v>794</v>
      </c>
      <c r="AH911" s="418" t="s">
        <v>712</v>
      </c>
      <c r="AI911" s="419" t="s">
        <v>712</v>
      </c>
      <c r="AJ911" s="419" t="s">
        <v>712</v>
      </c>
      <c r="AK911" s="419" t="s">
        <v>712</v>
      </c>
      <c r="AL911" s="326" t="s">
        <v>712</v>
      </c>
      <c r="AM911" s="327"/>
      <c r="AN911" s="327"/>
      <c r="AO911" s="328"/>
      <c r="AP911" s="321" t="s">
        <v>403</v>
      </c>
      <c r="AQ911" s="321"/>
      <c r="AR911" s="321"/>
      <c r="AS911" s="321"/>
      <c r="AT911" s="321"/>
      <c r="AU911" s="321"/>
      <c r="AV911" s="321"/>
      <c r="AW911" s="321"/>
      <c r="AX911" s="321"/>
      <c r="AY911">
        <f t="shared" si="119"/>
        <v>1</v>
      </c>
    </row>
    <row r="912" spans="1:51" ht="48.75" customHeight="1" x14ac:dyDescent="0.15">
      <c r="A912" s="401">
        <v>2</v>
      </c>
      <c r="B912" s="401">
        <v>1</v>
      </c>
      <c r="C912" s="415" t="s">
        <v>784</v>
      </c>
      <c r="D912" s="415" t="s">
        <v>784</v>
      </c>
      <c r="E912" s="415" t="s">
        <v>784</v>
      </c>
      <c r="F912" s="415" t="s">
        <v>784</v>
      </c>
      <c r="G912" s="415" t="s">
        <v>784</v>
      </c>
      <c r="H912" s="415" t="s">
        <v>784</v>
      </c>
      <c r="I912" s="415" t="s">
        <v>784</v>
      </c>
      <c r="J912" s="416" t="s">
        <v>789</v>
      </c>
      <c r="K912" s="417" t="s">
        <v>789</v>
      </c>
      <c r="L912" s="417" t="s">
        <v>789</v>
      </c>
      <c r="M912" s="417" t="s">
        <v>789</v>
      </c>
      <c r="N912" s="417" t="s">
        <v>789</v>
      </c>
      <c r="O912" s="417" t="s">
        <v>789</v>
      </c>
      <c r="P912" s="317" t="s">
        <v>768</v>
      </c>
      <c r="Q912" s="317" t="s">
        <v>768</v>
      </c>
      <c r="R912" s="317" t="s">
        <v>768</v>
      </c>
      <c r="S912" s="317" t="s">
        <v>768</v>
      </c>
      <c r="T912" s="317" t="s">
        <v>768</v>
      </c>
      <c r="U912" s="317" t="s">
        <v>768</v>
      </c>
      <c r="V912" s="317" t="s">
        <v>768</v>
      </c>
      <c r="W912" s="317" t="s">
        <v>768</v>
      </c>
      <c r="X912" s="317" t="s">
        <v>768</v>
      </c>
      <c r="Y912" s="318">
        <v>8.3000000000000007</v>
      </c>
      <c r="Z912" s="319">
        <v>8309298</v>
      </c>
      <c r="AA912" s="319">
        <v>8309298</v>
      </c>
      <c r="AB912" s="320">
        <v>8309298</v>
      </c>
      <c r="AC912" s="322" t="s">
        <v>765</v>
      </c>
      <c r="AD912" s="323" t="s">
        <v>765</v>
      </c>
      <c r="AE912" s="323" t="s">
        <v>765</v>
      </c>
      <c r="AF912" s="323" t="s">
        <v>765</v>
      </c>
      <c r="AG912" s="323" t="s">
        <v>765</v>
      </c>
      <c r="AH912" s="418">
        <v>2</v>
      </c>
      <c r="AI912" s="419">
        <v>2</v>
      </c>
      <c r="AJ912" s="419">
        <v>2</v>
      </c>
      <c r="AK912" s="419">
        <v>2</v>
      </c>
      <c r="AL912" s="326" t="s">
        <v>712</v>
      </c>
      <c r="AM912" s="327"/>
      <c r="AN912" s="327"/>
      <c r="AO912" s="328"/>
      <c r="AP912" s="321" t="s">
        <v>403</v>
      </c>
      <c r="AQ912" s="321"/>
      <c r="AR912" s="321"/>
      <c r="AS912" s="321"/>
      <c r="AT912" s="321"/>
      <c r="AU912" s="321"/>
      <c r="AV912" s="321"/>
      <c r="AW912" s="321"/>
      <c r="AX912" s="321"/>
      <c r="AY912">
        <f>COUNTA($C$912)</f>
        <v>1</v>
      </c>
    </row>
    <row r="913" spans="1:51" ht="48.75" customHeight="1" x14ac:dyDescent="0.15">
      <c r="A913" s="401">
        <v>3</v>
      </c>
      <c r="B913" s="401">
        <v>1</v>
      </c>
      <c r="C913" s="420" t="s">
        <v>784</v>
      </c>
      <c r="D913" s="415" t="s">
        <v>784</v>
      </c>
      <c r="E913" s="415" t="s">
        <v>784</v>
      </c>
      <c r="F913" s="415" t="s">
        <v>784</v>
      </c>
      <c r="G913" s="415" t="s">
        <v>784</v>
      </c>
      <c r="H913" s="415" t="s">
        <v>784</v>
      </c>
      <c r="I913" s="415" t="s">
        <v>784</v>
      </c>
      <c r="J913" s="416" t="s">
        <v>789</v>
      </c>
      <c r="K913" s="417" t="s">
        <v>789</v>
      </c>
      <c r="L913" s="417" t="s">
        <v>789</v>
      </c>
      <c r="M913" s="417" t="s">
        <v>789</v>
      </c>
      <c r="N913" s="417" t="s">
        <v>789</v>
      </c>
      <c r="O913" s="417" t="s">
        <v>789</v>
      </c>
      <c r="P913" s="421" t="s">
        <v>769</v>
      </c>
      <c r="Q913" s="317" t="s">
        <v>769</v>
      </c>
      <c r="R913" s="317" t="s">
        <v>769</v>
      </c>
      <c r="S913" s="317" t="s">
        <v>769</v>
      </c>
      <c r="T913" s="317" t="s">
        <v>769</v>
      </c>
      <c r="U913" s="317" t="s">
        <v>769</v>
      </c>
      <c r="V913" s="317" t="s">
        <v>769</v>
      </c>
      <c r="W913" s="317" t="s">
        <v>769</v>
      </c>
      <c r="X913" s="317" t="s">
        <v>769</v>
      </c>
      <c r="Y913" s="318">
        <v>7.2</v>
      </c>
      <c r="Z913" s="319">
        <v>7216000</v>
      </c>
      <c r="AA913" s="319">
        <v>7216000</v>
      </c>
      <c r="AB913" s="320">
        <v>7216000</v>
      </c>
      <c r="AC913" s="322" t="s">
        <v>765</v>
      </c>
      <c r="AD913" s="323" t="s">
        <v>765</v>
      </c>
      <c r="AE913" s="323" t="s">
        <v>765</v>
      </c>
      <c r="AF913" s="323" t="s">
        <v>765</v>
      </c>
      <c r="AG913" s="323" t="s">
        <v>765</v>
      </c>
      <c r="AH913" s="324">
        <v>2</v>
      </c>
      <c r="AI913" s="325">
        <v>2</v>
      </c>
      <c r="AJ913" s="325">
        <v>2</v>
      </c>
      <c r="AK913" s="325">
        <v>2</v>
      </c>
      <c r="AL913" s="326" t="s">
        <v>712</v>
      </c>
      <c r="AM913" s="327"/>
      <c r="AN913" s="327"/>
      <c r="AO913" s="328"/>
      <c r="AP913" s="321" t="s">
        <v>403</v>
      </c>
      <c r="AQ913" s="321"/>
      <c r="AR913" s="321"/>
      <c r="AS913" s="321"/>
      <c r="AT913" s="321"/>
      <c r="AU913" s="321"/>
      <c r="AV913" s="321"/>
      <c r="AW913" s="321"/>
      <c r="AX913" s="321"/>
      <c r="AY913">
        <f>COUNTA($C$913)</f>
        <v>1</v>
      </c>
    </row>
    <row r="914" spans="1:51" ht="48.75" customHeight="1" x14ac:dyDescent="0.15">
      <c r="A914" s="401">
        <v>4</v>
      </c>
      <c r="B914" s="401">
        <v>1</v>
      </c>
      <c r="C914" s="420" t="s">
        <v>784</v>
      </c>
      <c r="D914" s="415" t="s">
        <v>784</v>
      </c>
      <c r="E914" s="415" t="s">
        <v>784</v>
      </c>
      <c r="F914" s="415" t="s">
        <v>784</v>
      </c>
      <c r="G914" s="415" t="s">
        <v>784</v>
      </c>
      <c r="H914" s="415" t="s">
        <v>784</v>
      </c>
      <c r="I914" s="415" t="s">
        <v>784</v>
      </c>
      <c r="J914" s="416" t="s">
        <v>789</v>
      </c>
      <c r="K914" s="417" t="s">
        <v>789</v>
      </c>
      <c r="L914" s="417" t="s">
        <v>789</v>
      </c>
      <c r="M914" s="417" t="s">
        <v>789</v>
      </c>
      <c r="N914" s="417" t="s">
        <v>789</v>
      </c>
      <c r="O914" s="417" t="s">
        <v>789</v>
      </c>
      <c r="P914" s="421" t="s">
        <v>770</v>
      </c>
      <c r="Q914" s="317" t="s">
        <v>770</v>
      </c>
      <c r="R914" s="317" t="s">
        <v>770</v>
      </c>
      <c r="S914" s="317" t="s">
        <v>770</v>
      </c>
      <c r="T914" s="317" t="s">
        <v>770</v>
      </c>
      <c r="U914" s="317" t="s">
        <v>770</v>
      </c>
      <c r="V914" s="317" t="s">
        <v>770</v>
      </c>
      <c r="W914" s="317" t="s">
        <v>770</v>
      </c>
      <c r="X914" s="317" t="s">
        <v>770</v>
      </c>
      <c r="Y914" s="318">
        <v>4.5999999999999996</v>
      </c>
      <c r="Z914" s="319">
        <v>4620000</v>
      </c>
      <c r="AA914" s="319">
        <v>4620000</v>
      </c>
      <c r="AB914" s="320">
        <v>4620000</v>
      </c>
      <c r="AC914" s="322" t="s">
        <v>765</v>
      </c>
      <c r="AD914" s="323" t="s">
        <v>765</v>
      </c>
      <c r="AE914" s="323" t="s">
        <v>765</v>
      </c>
      <c r="AF914" s="323" t="s">
        <v>765</v>
      </c>
      <c r="AG914" s="323" t="s">
        <v>765</v>
      </c>
      <c r="AH914" s="324">
        <v>1</v>
      </c>
      <c r="AI914" s="325">
        <v>1</v>
      </c>
      <c r="AJ914" s="325">
        <v>1</v>
      </c>
      <c r="AK914" s="325">
        <v>1</v>
      </c>
      <c r="AL914" s="326" t="s">
        <v>712</v>
      </c>
      <c r="AM914" s="327"/>
      <c r="AN914" s="327"/>
      <c r="AO914" s="328"/>
      <c r="AP914" s="321" t="s">
        <v>403</v>
      </c>
      <c r="AQ914" s="321"/>
      <c r="AR914" s="321"/>
      <c r="AS914" s="321"/>
      <c r="AT914" s="321"/>
      <c r="AU914" s="321"/>
      <c r="AV914" s="321"/>
      <c r="AW914" s="321"/>
      <c r="AX914" s="321"/>
      <c r="AY914">
        <f>COUNTA($C$914)</f>
        <v>1</v>
      </c>
    </row>
    <row r="915" spans="1:51" ht="48.75" customHeight="1" x14ac:dyDescent="0.15">
      <c r="A915" s="401">
        <v>5</v>
      </c>
      <c r="B915" s="401">
        <v>1</v>
      </c>
      <c r="C915" s="415" t="s">
        <v>785</v>
      </c>
      <c r="D915" s="415" t="s">
        <v>785</v>
      </c>
      <c r="E915" s="415" t="s">
        <v>785</v>
      </c>
      <c r="F915" s="415" t="s">
        <v>785</v>
      </c>
      <c r="G915" s="415" t="s">
        <v>785</v>
      </c>
      <c r="H915" s="415" t="s">
        <v>785</v>
      </c>
      <c r="I915" s="415" t="s">
        <v>785</v>
      </c>
      <c r="J915" s="416" t="s">
        <v>790</v>
      </c>
      <c r="K915" s="417" t="s">
        <v>790</v>
      </c>
      <c r="L915" s="417" t="s">
        <v>790</v>
      </c>
      <c r="M915" s="417" t="s">
        <v>790</v>
      </c>
      <c r="N915" s="417" t="s">
        <v>790</v>
      </c>
      <c r="O915" s="417" t="s">
        <v>790</v>
      </c>
      <c r="P915" s="317" t="s">
        <v>771</v>
      </c>
      <c r="Q915" s="317" t="s">
        <v>771</v>
      </c>
      <c r="R915" s="317" t="s">
        <v>771</v>
      </c>
      <c r="S915" s="317" t="s">
        <v>771</v>
      </c>
      <c r="T915" s="317" t="s">
        <v>771</v>
      </c>
      <c r="U915" s="317" t="s">
        <v>771</v>
      </c>
      <c r="V915" s="317" t="s">
        <v>771</v>
      </c>
      <c r="W915" s="317" t="s">
        <v>771</v>
      </c>
      <c r="X915" s="317" t="s">
        <v>771</v>
      </c>
      <c r="Y915" s="318">
        <v>34.700000000000003</v>
      </c>
      <c r="Z915" s="319">
        <v>34650000</v>
      </c>
      <c r="AA915" s="319">
        <v>34650000</v>
      </c>
      <c r="AB915" s="320">
        <v>34650000</v>
      </c>
      <c r="AC915" s="322" t="s">
        <v>765</v>
      </c>
      <c r="AD915" s="323" t="s">
        <v>765</v>
      </c>
      <c r="AE915" s="323" t="s">
        <v>765</v>
      </c>
      <c r="AF915" s="323" t="s">
        <v>765</v>
      </c>
      <c r="AG915" s="323" t="s">
        <v>765</v>
      </c>
      <c r="AH915" s="324">
        <v>1</v>
      </c>
      <c r="AI915" s="325">
        <v>1</v>
      </c>
      <c r="AJ915" s="325">
        <v>1</v>
      </c>
      <c r="AK915" s="325">
        <v>1</v>
      </c>
      <c r="AL915" s="326" t="s">
        <v>712</v>
      </c>
      <c r="AM915" s="327"/>
      <c r="AN915" s="327"/>
      <c r="AO915" s="328"/>
      <c r="AP915" s="321" t="s">
        <v>403</v>
      </c>
      <c r="AQ915" s="321"/>
      <c r="AR915" s="321"/>
      <c r="AS915" s="321"/>
      <c r="AT915" s="321"/>
      <c r="AU915" s="321"/>
      <c r="AV915" s="321"/>
      <c r="AW915" s="321"/>
      <c r="AX915" s="321"/>
      <c r="AY915">
        <f>COUNTA($C$915)</f>
        <v>1</v>
      </c>
    </row>
    <row r="916" spans="1:51" ht="48.75" customHeight="1" x14ac:dyDescent="0.15">
      <c r="A916" s="401">
        <v>6</v>
      </c>
      <c r="B916" s="401">
        <v>1</v>
      </c>
      <c r="C916" s="415" t="s">
        <v>785</v>
      </c>
      <c r="D916" s="415" t="s">
        <v>785</v>
      </c>
      <c r="E916" s="415" t="s">
        <v>785</v>
      </c>
      <c r="F916" s="415" t="s">
        <v>785</v>
      </c>
      <c r="G916" s="415" t="s">
        <v>785</v>
      </c>
      <c r="H916" s="415" t="s">
        <v>785</v>
      </c>
      <c r="I916" s="415" t="s">
        <v>785</v>
      </c>
      <c r="J916" s="416" t="s">
        <v>790</v>
      </c>
      <c r="K916" s="417" t="s">
        <v>790</v>
      </c>
      <c r="L916" s="417" t="s">
        <v>790</v>
      </c>
      <c r="M916" s="417" t="s">
        <v>790</v>
      </c>
      <c r="N916" s="417" t="s">
        <v>790</v>
      </c>
      <c r="O916" s="417" t="s">
        <v>790</v>
      </c>
      <c r="P916" s="317" t="s">
        <v>772</v>
      </c>
      <c r="Q916" s="317" t="s">
        <v>772</v>
      </c>
      <c r="R916" s="317" t="s">
        <v>772</v>
      </c>
      <c r="S916" s="317" t="s">
        <v>772</v>
      </c>
      <c r="T916" s="317" t="s">
        <v>772</v>
      </c>
      <c r="U916" s="317" t="s">
        <v>772</v>
      </c>
      <c r="V916" s="317" t="s">
        <v>772</v>
      </c>
      <c r="W916" s="317" t="s">
        <v>772</v>
      </c>
      <c r="X916" s="317" t="s">
        <v>772</v>
      </c>
      <c r="Y916" s="318">
        <v>1.4</v>
      </c>
      <c r="Z916" s="319">
        <v>1430000</v>
      </c>
      <c r="AA916" s="319">
        <v>1430000</v>
      </c>
      <c r="AB916" s="320">
        <v>1430000</v>
      </c>
      <c r="AC916" s="322" t="s">
        <v>765</v>
      </c>
      <c r="AD916" s="323" t="s">
        <v>765</v>
      </c>
      <c r="AE916" s="323" t="s">
        <v>765</v>
      </c>
      <c r="AF916" s="323" t="s">
        <v>765</v>
      </c>
      <c r="AG916" s="323" t="s">
        <v>765</v>
      </c>
      <c r="AH916" s="324">
        <v>1</v>
      </c>
      <c r="AI916" s="325">
        <v>1</v>
      </c>
      <c r="AJ916" s="325">
        <v>1</v>
      </c>
      <c r="AK916" s="325">
        <v>1</v>
      </c>
      <c r="AL916" s="326" t="s">
        <v>712</v>
      </c>
      <c r="AM916" s="327"/>
      <c r="AN916" s="327"/>
      <c r="AO916" s="328"/>
      <c r="AP916" s="321" t="s">
        <v>403</v>
      </c>
      <c r="AQ916" s="321"/>
      <c r="AR916" s="321"/>
      <c r="AS916" s="321"/>
      <c r="AT916" s="321"/>
      <c r="AU916" s="321"/>
      <c r="AV916" s="321"/>
      <c r="AW916" s="321"/>
      <c r="AX916" s="321"/>
      <c r="AY916">
        <f>COUNTA($C$916)</f>
        <v>1</v>
      </c>
    </row>
    <row r="917" spans="1:51" ht="48.75" customHeight="1" x14ac:dyDescent="0.15">
      <c r="A917" s="401">
        <v>7</v>
      </c>
      <c r="B917" s="401">
        <v>1</v>
      </c>
      <c r="C917" s="415" t="s">
        <v>785</v>
      </c>
      <c r="D917" s="415" t="s">
        <v>785</v>
      </c>
      <c r="E917" s="415" t="s">
        <v>785</v>
      </c>
      <c r="F917" s="415" t="s">
        <v>785</v>
      </c>
      <c r="G917" s="415" t="s">
        <v>785</v>
      </c>
      <c r="H917" s="415" t="s">
        <v>785</v>
      </c>
      <c r="I917" s="415" t="s">
        <v>785</v>
      </c>
      <c r="J917" s="416" t="s">
        <v>790</v>
      </c>
      <c r="K917" s="417" t="s">
        <v>790</v>
      </c>
      <c r="L917" s="417" t="s">
        <v>790</v>
      </c>
      <c r="M917" s="417" t="s">
        <v>790</v>
      </c>
      <c r="N917" s="417" t="s">
        <v>790</v>
      </c>
      <c r="O917" s="417" t="s">
        <v>790</v>
      </c>
      <c r="P917" s="317" t="s">
        <v>773</v>
      </c>
      <c r="Q917" s="317" t="s">
        <v>773</v>
      </c>
      <c r="R917" s="317" t="s">
        <v>773</v>
      </c>
      <c r="S917" s="317" t="s">
        <v>773</v>
      </c>
      <c r="T917" s="317" t="s">
        <v>773</v>
      </c>
      <c r="U917" s="317" t="s">
        <v>773</v>
      </c>
      <c r="V917" s="317" t="s">
        <v>773</v>
      </c>
      <c r="W917" s="317" t="s">
        <v>773</v>
      </c>
      <c r="X917" s="317" t="s">
        <v>773</v>
      </c>
      <c r="Y917" s="318">
        <v>0.4</v>
      </c>
      <c r="Z917" s="319">
        <v>349800</v>
      </c>
      <c r="AA917" s="319">
        <v>349800</v>
      </c>
      <c r="AB917" s="320">
        <v>349800</v>
      </c>
      <c r="AC917" s="322" t="s">
        <v>766</v>
      </c>
      <c r="AD917" s="323" t="s">
        <v>766</v>
      </c>
      <c r="AE917" s="323" t="s">
        <v>766</v>
      </c>
      <c r="AF917" s="323" t="s">
        <v>766</v>
      </c>
      <c r="AG917" s="323" t="s">
        <v>766</v>
      </c>
      <c r="AH917" s="324" t="s">
        <v>712</v>
      </c>
      <c r="AI917" s="325" t="s">
        <v>712</v>
      </c>
      <c r="AJ917" s="325" t="s">
        <v>712</v>
      </c>
      <c r="AK917" s="325" t="s">
        <v>712</v>
      </c>
      <c r="AL917" s="326" t="s">
        <v>712</v>
      </c>
      <c r="AM917" s="327"/>
      <c r="AN917" s="327"/>
      <c r="AO917" s="328"/>
      <c r="AP917" s="321" t="s">
        <v>403</v>
      </c>
      <c r="AQ917" s="321"/>
      <c r="AR917" s="321"/>
      <c r="AS917" s="321"/>
      <c r="AT917" s="321"/>
      <c r="AU917" s="321"/>
      <c r="AV917" s="321"/>
      <c r="AW917" s="321"/>
      <c r="AX917" s="321"/>
      <c r="AY917">
        <f>COUNTA($C$917)</f>
        <v>1</v>
      </c>
    </row>
    <row r="918" spans="1:51" ht="48.75" customHeight="1" x14ac:dyDescent="0.15">
      <c r="A918" s="401">
        <v>8</v>
      </c>
      <c r="B918" s="401">
        <v>1</v>
      </c>
      <c r="C918" s="415" t="s">
        <v>786</v>
      </c>
      <c r="D918" s="415" t="s">
        <v>786</v>
      </c>
      <c r="E918" s="415" t="s">
        <v>786</v>
      </c>
      <c r="F918" s="415" t="s">
        <v>786</v>
      </c>
      <c r="G918" s="415" t="s">
        <v>786</v>
      </c>
      <c r="H918" s="415" t="s">
        <v>786</v>
      </c>
      <c r="I918" s="415" t="s">
        <v>786</v>
      </c>
      <c r="J918" s="416" t="s">
        <v>791</v>
      </c>
      <c r="K918" s="417" t="s">
        <v>791</v>
      </c>
      <c r="L918" s="417" t="s">
        <v>791</v>
      </c>
      <c r="M918" s="417" t="s">
        <v>791</v>
      </c>
      <c r="N918" s="417" t="s">
        <v>791</v>
      </c>
      <c r="O918" s="417" t="s">
        <v>791</v>
      </c>
      <c r="P918" s="317" t="s">
        <v>774</v>
      </c>
      <c r="Q918" s="317" t="s">
        <v>774</v>
      </c>
      <c r="R918" s="317" t="s">
        <v>774</v>
      </c>
      <c r="S918" s="317" t="s">
        <v>774</v>
      </c>
      <c r="T918" s="317" t="s">
        <v>774</v>
      </c>
      <c r="U918" s="317" t="s">
        <v>774</v>
      </c>
      <c r="V918" s="317" t="s">
        <v>774</v>
      </c>
      <c r="W918" s="317" t="s">
        <v>774</v>
      </c>
      <c r="X918" s="317" t="s">
        <v>774</v>
      </c>
      <c r="Y918" s="318">
        <v>33.700000000000003</v>
      </c>
      <c r="Z918" s="319">
        <v>33660000</v>
      </c>
      <c r="AA918" s="319">
        <v>33660000</v>
      </c>
      <c r="AB918" s="320">
        <v>33660000</v>
      </c>
      <c r="AC918" s="322" t="s">
        <v>765</v>
      </c>
      <c r="AD918" s="323" t="s">
        <v>765</v>
      </c>
      <c r="AE918" s="323" t="s">
        <v>765</v>
      </c>
      <c r="AF918" s="323" t="s">
        <v>765</v>
      </c>
      <c r="AG918" s="323" t="s">
        <v>765</v>
      </c>
      <c r="AH918" s="324">
        <v>3</v>
      </c>
      <c r="AI918" s="325">
        <v>3</v>
      </c>
      <c r="AJ918" s="325">
        <v>3</v>
      </c>
      <c r="AK918" s="325">
        <v>3</v>
      </c>
      <c r="AL918" s="326" t="s">
        <v>712</v>
      </c>
      <c r="AM918" s="327"/>
      <c r="AN918" s="327"/>
      <c r="AO918" s="328"/>
      <c r="AP918" s="321" t="s">
        <v>403</v>
      </c>
      <c r="AQ918" s="321"/>
      <c r="AR918" s="321"/>
      <c r="AS918" s="321"/>
      <c r="AT918" s="321"/>
      <c r="AU918" s="321"/>
      <c r="AV918" s="321"/>
      <c r="AW918" s="321"/>
      <c r="AX918" s="321"/>
      <c r="AY918">
        <f>COUNTA($C$918)</f>
        <v>1</v>
      </c>
    </row>
    <row r="919" spans="1:51" ht="48.75" customHeight="1" x14ac:dyDescent="0.15">
      <c r="A919" s="401">
        <v>9</v>
      </c>
      <c r="B919" s="401">
        <v>1</v>
      </c>
      <c r="C919" s="415" t="s">
        <v>786</v>
      </c>
      <c r="D919" s="415" t="s">
        <v>786</v>
      </c>
      <c r="E919" s="415" t="s">
        <v>786</v>
      </c>
      <c r="F919" s="415" t="s">
        <v>786</v>
      </c>
      <c r="G919" s="415" t="s">
        <v>786</v>
      </c>
      <c r="H919" s="415" t="s">
        <v>786</v>
      </c>
      <c r="I919" s="415" t="s">
        <v>786</v>
      </c>
      <c r="J919" s="416" t="s">
        <v>791</v>
      </c>
      <c r="K919" s="417" t="s">
        <v>791</v>
      </c>
      <c r="L919" s="417" t="s">
        <v>791</v>
      </c>
      <c r="M919" s="417" t="s">
        <v>791</v>
      </c>
      <c r="N919" s="417" t="s">
        <v>791</v>
      </c>
      <c r="O919" s="417" t="s">
        <v>791</v>
      </c>
      <c r="P919" s="317" t="s">
        <v>775</v>
      </c>
      <c r="Q919" s="317" t="s">
        <v>775</v>
      </c>
      <c r="R919" s="317" t="s">
        <v>775</v>
      </c>
      <c r="S919" s="317" t="s">
        <v>775</v>
      </c>
      <c r="T919" s="317" t="s">
        <v>775</v>
      </c>
      <c r="U919" s="317" t="s">
        <v>775</v>
      </c>
      <c r="V919" s="317" t="s">
        <v>775</v>
      </c>
      <c r="W919" s="317" t="s">
        <v>775</v>
      </c>
      <c r="X919" s="317" t="s">
        <v>775</v>
      </c>
      <c r="Y919" s="318">
        <v>1</v>
      </c>
      <c r="Z919" s="319">
        <v>960300</v>
      </c>
      <c r="AA919" s="319">
        <v>960300</v>
      </c>
      <c r="AB919" s="320">
        <v>960300</v>
      </c>
      <c r="AC919" s="322" t="s">
        <v>766</v>
      </c>
      <c r="AD919" s="323" t="s">
        <v>766</v>
      </c>
      <c r="AE919" s="323" t="s">
        <v>766</v>
      </c>
      <c r="AF919" s="323" t="s">
        <v>766</v>
      </c>
      <c r="AG919" s="323" t="s">
        <v>766</v>
      </c>
      <c r="AH919" s="324" t="s">
        <v>712</v>
      </c>
      <c r="AI919" s="325" t="s">
        <v>712</v>
      </c>
      <c r="AJ919" s="325" t="s">
        <v>712</v>
      </c>
      <c r="AK919" s="325" t="s">
        <v>712</v>
      </c>
      <c r="AL919" s="326" t="s">
        <v>712</v>
      </c>
      <c r="AM919" s="327"/>
      <c r="AN919" s="327"/>
      <c r="AO919" s="328"/>
      <c r="AP919" s="321" t="s">
        <v>403</v>
      </c>
      <c r="AQ919" s="321"/>
      <c r="AR919" s="321"/>
      <c r="AS919" s="321"/>
      <c r="AT919" s="321"/>
      <c r="AU919" s="321"/>
      <c r="AV919" s="321"/>
      <c r="AW919" s="321"/>
      <c r="AX919" s="321"/>
      <c r="AY919">
        <f>COUNTA($C$919)</f>
        <v>1</v>
      </c>
    </row>
    <row r="920" spans="1:51" ht="48.75" customHeight="1" x14ac:dyDescent="0.15">
      <c r="A920" s="401">
        <v>10</v>
      </c>
      <c r="B920" s="401">
        <v>1</v>
      </c>
      <c r="C920" s="415" t="s">
        <v>787</v>
      </c>
      <c r="D920" s="415" t="s">
        <v>787</v>
      </c>
      <c r="E920" s="415" t="s">
        <v>787</v>
      </c>
      <c r="F920" s="415" t="s">
        <v>787</v>
      </c>
      <c r="G920" s="415" t="s">
        <v>787</v>
      </c>
      <c r="H920" s="415" t="s">
        <v>787</v>
      </c>
      <c r="I920" s="415" t="s">
        <v>787</v>
      </c>
      <c r="J920" s="416" t="s">
        <v>792</v>
      </c>
      <c r="K920" s="417" t="s">
        <v>792</v>
      </c>
      <c r="L920" s="417" t="s">
        <v>792</v>
      </c>
      <c r="M920" s="417" t="s">
        <v>792</v>
      </c>
      <c r="N920" s="417" t="s">
        <v>792</v>
      </c>
      <c r="O920" s="417" t="s">
        <v>792</v>
      </c>
      <c r="P920" s="317" t="s">
        <v>776</v>
      </c>
      <c r="Q920" s="317" t="s">
        <v>776</v>
      </c>
      <c r="R920" s="317" t="s">
        <v>776</v>
      </c>
      <c r="S920" s="317" t="s">
        <v>776</v>
      </c>
      <c r="T920" s="317" t="s">
        <v>776</v>
      </c>
      <c r="U920" s="317" t="s">
        <v>776</v>
      </c>
      <c r="V920" s="317" t="s">
        <v>776</v>
      </c>
      <c r="W920" s="317" t="s">
        <v>776</v>
      </c>
      <c r="X920" s="317" t="s">
        <v>776</v>
      </c>
      <c r="Y920" s="318">
        <v>44</v>
      </c>
      <c r="Z920" s="319">
        <v>43967000</v>
      </c>
      <c r="AA920" s="319">
        <v>43967000</v>
      </c>
      <c r="AB920" s="320">
        <v>43967000</v>
      </c>
      <c r="AC920" s="322" t="s">
        <v>765</v>
      </c>
      <c r="AD920" s="323" t="s">
        <v>765</v>
      </c>
      <c r="AE920" s="323" t="s">
        <v>765</v>
      </c>
      <c r="AF920" s="323" t="s">
        <v>765</v>
      </c>
      <c r="AG920" s="323" t="s">
        <v>765</v>
      </c>
      <c r="AH920" s="324">
        <v>3</v>
      </c>
      <c r="AI920" s="325">
        <v>3</v>
      </c>
      <c r="AJ920" s="325">
        <v>3</v>
      </c>
      <c r="AK920" s="325">
        <v>3</v>
      </c>
      <c r="AL920" s="326" t="s">
        <v>712</v>
      </c>
      <c r="AM920" s="327"/>
      <c r="AN920" s="327"/>
      <c r="AO920" s="328"/>
      <c r="AP920" s="321" t="s">
        <v>403</v>
      </c>
      <c r="AQ920" s="321"/>
      <c r="AR920" s="321"/>
      <c r="AS920" s="321"/>
      <c r="AT920" s="321"/>
      <c r="AU920" s="321"/>
      <c r="AV920" s="321"/>
      <c r="AW920" s="321"/>
      <c r="AX920" s="321"/>
      <c r="AY920">
        <f>COUNTA($C$920)</f>
        <v>1</v>
      </c>
    </row>
    <row r="921" spans="1:51" ht="48.75" customHeight="1" x14ac:dyDescent="0.15">
      <c r="A921" s="401">
        <v>11</v>
      </c>
      <c r="B921" s="401">
        <v>1</v>
      </c>
      <c r="C921" s="415" t="s">
        <v>787</v>
      </c>
      <c r="D921" s="415" t="s">
        <v>787</v>
      </c>
      <c r="E921" s="415" t="s">
        <v>787</v>
      </c>
      <c r="F921" s="415" t="s">
        <v>787</v>
      </c>
      <c r="G921" s="415" t="s">
        <v>787</v>
      </c>
      <c r="H921" s="415" t="s">
        <v>787</v>
      </c>
      <c r="I921" s="415" t="s">
        <v>787</v>
      </c>
      <c r="J921" s="416" t="s">
        <v>792</v>
      </c>
      <c r="K921" s="417" t="s">
        <v>792</v>
      </c>
      <c r="L921" s="417" t="s">
        <v>792</v>
      </c>
      <c r="M921" s="417" t="s">
        <v>792</v>
      </c>
      <c r="N921" s="417" t="s">
        <v>792</v>
      </c>
      <c r="O921" s="417" t="s">
        <v>792</v>
      </c>
      <c r="P921" s="317" t="s">
        <v>777</v>
      </c>
      <c r="Q921" s="317" t="s">
        <v>777</v>
      </c>
      <c r="R921" s="317" t="s">
        <v>777</v>
      </c>
      <c r="S921" s="317" t="s">
        <v>777</v>
      </c>
      <c r="T921" s="317" t="s">
        <v>777</v>
      </c>
      <c r="U921" s="317" t="s">
        <v>777</v>
      </c>
      <c r="V921" s="317" t="s">
        <v>777</v>
      </c>
      <c r="W921" s="317" t="s">
        <v>777</v>
      </c>
      <c r="X921" s="317" t="s">
        <v>777</v>
      </c>
      <c r="Y921" s="318">
        <v>24.2</v>
      </c>
      <c r="Z921" s="319">
        <v>24200000</v>
      </c>
      <c r="AA921" s="319">
        <v>24200000</v>
      </c>
      <c r="AB921" s="320">
        <v>24200000</v>
      </c>
      <c r="AC921" s="322" t="s">
        <v>765</v>
      </c>
      <c r="AD921" s="323" t="s">
        <v>765</v>
      </c>
      <c r="AE921" s="323" t="s">
        <v>765</v>
      </c>
      <c r="AF921" s="323" t="s">
        <v>765</v>
      </c>
      <c r="AG921" s="323" t="s">
        <v>765</v>
      </c>
      <c r="AH921" s="324">
        <v>1</v>
      </c>
      <c r="AI921" s="325">
        <v>1</v>
      </c>
      <c r="AJ921" s="325">
        <v>1</v>
      </c>
      <c r="AK921" s="325">
        <v>1</v>
      </c>
      <c r="AL921" s="326" t="s">
        <v>712</v>
      </c>
      <c r="AM921" s="327"/>
      <c r="AN921" s="327"/>
      <c r="AO921" s="328"/>
      <c r="AP921" s="321" t="s">
        <v>403</v>
      </c>
      <c r="AQ921" s="321"/>
      <c r="AR921" s="321"/>
      <c r="AS921" s="321"/>
      <c r="AT921" s="321"/>
      <c r="AU921" s="321"/>
      <c r="AV921" s="321"/>
      <c r="AW921" s="321"/>
      <c r="AX921" s="321"/>
      <c r="AY921">
        <f>COUNTA($C$921)</f>
        <v>1</v>
      </c>
    </row>
    <row r="922" spans="1:51" ht="48.75" customHeight="1" x14ac:dyDescent="0.15">
      <c r="A922" s="401">
        <v>12</v>
      </c>
      <c r="B922" s="401">
        <v>1</v>
      </c>
      <c r="C922" s="415" t="s">
        <v>787</v>
      </c>
      <c r="D922" s="415" t="s">
        <v>787</v>
      </c>
      <c r="E922" s="415" t="s">
        <v>787</v>
      </c>
      <c r="F922" s="415" t="s">
        <v>787</v>
      </c>
      <c r="G922" s="415" t="s">
        <v>787</v>
      </c>
      <c r="H922" s="415" t="s">
        <v>787</v>
      </c>
      <c r="I922" s="415" t="s">
        <v>787</v>
      </c>
      <c r="J922" s="416" t="s">
        <v>792</v>
      </c>
      <c r="K922" s="417" t="s">
        <v>792</v>
      </c>
      <c r="L922" s="417" t="s">
        <v>792</v>
      </c>
      <c r="M922" s="417" t="s">
        <v>792</v>
      </c>
      <c r="N922" s="417" t="s">
        <v>792</v>
      </c>
      <c r="O922" s="417" t="s">
        <v>792</v>
      </c>
      <c r="P922" s="317" t="s">
        <v>778</v>
      </c>
      <c r="Q922" s="317" t="s">
        <v>778</v>
      </c>
      <c r="R922" s="317" t="s">
        <v>778</v>
      </c>
      <c r="S922" s="317" t="s">
        <v>778</v>
      </c>
      <c r="T922" s="317" t="s">
        <v>778</v>
      </c>
      <c r="U922" s="317" t="s">
        <v>778</v>
      </c>
      <c r="V922" s="317" t="s">
        <v>778</v>
      </c>
      <c r="W922" s="317" t="s">
        <v>778</v>
      </c>
      <c r="X922" s="317" t="s">
        <v>778</v>
      </c>
      <c r="Y922" s="318">
        <v>8.4</v>
      </c>
      <c r="Z922" s="319">
        <v>8360000</v>
      </c>
      <c r="AA922" s="319">
        <v>8360000</v>
      </c>
      <c r="AB922" s="320">
        <v>8360000</v>
      </c>
      <c r="AC922" s="322" t="s">
        <v>765</v>
      </c>
      <c r="AD922" s="323" t="s">
        <v>765</v>
      </c>
      <c r="AE922" s="323" t="s">
        <v>765</v>
      </c>
      <c r="AF922" s="323" t="s">
        <v>765</v>
      </c>
      <c r="AG922" s="323" t="s">
        <v>765</v>
      </c>
      <c r="AH922" s="324">
        <v>1</v>
      </c>
      <c r="AI922" s="325">
        <v>1</v>
      </c>
      <c r="AJ922" s="325">
        <v>1</v>
      </c>
      <c r="AK922" s="325">
        <v>1</v>
      </c>
      <c r="AL922" s="326" t="s">
        <v>712</v>
      </c>
      <c r="AM922" s="327"/>
      <c r="AN922" s="327"/>
      <c r="AO922" s="328"/>
      <c r="AP922" s="321" t="s">
        <v>403</v>
      </c>
      <c r="AQ922" s="321"/>
      <c r="AR922" s="321"/>
      <c r="AS922" s="321"/>
      <c r="AT922" s="321"/>
      <c r="AU922" s="321"/>
      <c r="AV922" s="321"/>
      <c r="AW922" s="321"/>
      <c r="AX922" s="321"/>
      <c r="AY922">
        <f>COUNTA($C$922)</f>
        <v>1</v>
      </c>
    </row>
    <row r="923" spans="1:51" ht="48.75" customHeight="1" x14ac:dyDescent="0.15">
      <c r="A923" s="401">
        <v>13</v>
      </c>
      <c r="B923" s="401">
        <v>1</v>
      </c>
      <c r="C923" s="415" t="s">
        <v>788</v>
      </c>
      <c r="D923" s="415" t="s">
        <v>788</v>
      </c>
      <c r="E923" s="415" t="s">
        <v>788</v>
      </c>
      <c r="F923" s="415" t="s">
        <v>788</v>
      </c>
      <c r="G923" s="415" t="s">
        <v>788</v>
      </c>
      <c r="H923" s="415" t="s">
        <v>788</v>
      </c>
      <c r="I923" s="415" t="s">
        <v>788</v>
      </c>
      <c r="J923" s="416" t="s">
        <v>793</v>
      </c>
      <c r="K923" s="417" t="s">
        <v>793</v>
      </c>
      <c r="L923" s="417" t="s">
        <v>793</v>
      </c>
      <c r="M923" s="417" t="s">
        <v>793</v>
      </c>
      <c r="N923" s="417" t="s">
        <v>793</v>
      </c>
      <c r="O923" s="417" t="s">
        <v>793</v>
      </c>
      <c r="P923" s="317" t="s">
        <v>779</v>
      </c>
      <c r="Q923" s="317" t="s">
        <v>779</v>
      </c>
      <c r="R923" s="317" t="s">
        <v>779</v>
      </c>
      <c r="S923" s="317" t="s">
        <v>779</v>
      </c>
      <c r="T923" s="317" t="s">
        <v>779</v>
      </c>
      <c r="U923" s="317" t="s">
        <v>779</v>
      </c>
      <c r="V923" s="317" t="s">
        <v>779</v>
      </c>
      <c r="W923" s="317" t="s">
        <v>779</v>
      </c>
      <c r="X923" s="317" t="s">
        <v>779</v>
      </c>
      <c r="Y923" s="318">
        <v>13.5</v>
      </c>
      <c r="Z923" s="319">
        <v>13528097</v>
      </c>
      <c r="AA923" s="319">
        <v>13528097</v>
      </c>
      <c r="AB923" s="320">
        <v>13528097</v>
      </c>
      <c r="AC923" s="322" t="s">
        <v>765</v>
      </c>
      <c r="AD923" s="323" t="s">
        <v>765</v>
      </c>
      <c r="AE923" s="323" t="s">
        <v>765</v>
      </c>
      <c r="AF923" s="323" t="s">
        <v>765</v>
      </c>
      <c r="AG923" s="323" t="s">
        <v>765</v>
      </c>
      <c r="AH923" s="324">
        <v>5</v>
      </c>
      <c r="AI923" s="325">
        <v>5</v>
      </c>
      <c r="AJ923" s="325">
        <v>5</v>
      </c>
      <c r="AK923" s="325">
        <v>5</v>
      </c>
      <c r="AL923" s="326" t="s">
        <v>712</v>
      </c>
      <c r="AM923" s="327"/>
      <c r="AN923" s="327"/>
      <c r="AO923" s="328"/>
      <c r="AP923" s="321" t="s">
        <v>403</v>
      </c>
      <c r="AQ923" s="321"/>
      <c r="AR923" s="321"/>
      <c r="AS923" s="321"/>
      <c r="AT923" s="321"/>
      <c r="AU923" s="321"/>
      <c r="AV923" s="321"/>
      <c r="AW923" s="321"/>
      <c r="AX923" s="321"/>
      <c r="AY923">
        <f>COUNTA($C$923)</f>
        <v>1</v>
      </c>
    </row>
    <row r="924" spans="1:51" ht="48.75" customHeight="1" x14ac:dyDescent="0.15">
      <c r="A924" s="401">
        <v>14</v>
      </c>
      <c r="B924" s="401">
        <v>1</v>
      </c>
      <c r="C924" s="415" t="s">
        <v>788</v>
      </c>
      <c r="D924" s="415" t="s">
        <v>788</v>
      </c>
      <c r="E924" s="415" t="s">
        <v>788</v>
      </c>
      <c r="F924" s="415" t="s">
        <v>788</v>
      </c>
      <c r="G924" s="415" t="s">
        <v>788</v>
      </c>
      <c r="H924" s="415" t="s">
        <v>788</v>
      </c>
      <c r="I924" s="415" t="s">
        <v>788</v>
      </c>
      <c r="J924" s="416" t="s">
        <v>793</v>
      </c>
      <c r="K924" s="417" t="s">
        <v>793</v>
      </c>
      <c r="L924" s="417" t="s">
        <v>793</v>
      </c>
      <c r="M924" s="417" t="s">
        <v>793</v>
      </c>
      <c r="N924" s="417" t="s">
        <v>793</v>
      </c>
      <c r="O924" s="417" t="s">
        <v>793</v>
      </c>
      <c r="P924" s="317" t="s">
        <v>780</v>
      </c>
      <c r="Q924" s="317" t="s">
        <v>780</v>
      </c>
      <c r="R924" s="317" t="s">
        <v>780</v>
      </c>
      <c r="S924" s="317" t="s">
        <v>780</v>
      </c>
      <c r="T924" s="317" t="s">
        <v>780</v>
      </c>
      <c r="U924" s="317" t="s">
        <v>780</v>
      </c>
      <c r="V924" s="317" t="s">
        <v>780</v>
      </c>
      <c r="W924" s="317" t="s">
        <v>780</v>
      </c>
      <c r="X924" s="317" t="s">
        <v>780</v>
      </c>
      <c r="Y924" s="318">
        <v>5.4</v>
      </c>
      <c r="Z924" s="319">
        <v>5390000</v>
      </c>
      <c r="AA924" s="319">
        <v>5390000</v>
      </c>
      <c r="AB924" s="320">
        <v>5390000</v>
      </c>
      <c r="AC924" s="322" t="s">
        <v>765</v>
      </c>
      <c r="AD924" s="323" t="s">
        <v>765</v>
      </c>
      <c r="AE924" s="323" t="s">
        <v>765</v>
      </c>
      <c r="AF924" s="323" t="s">
        <v>765</v>
      </c>
      <c r="AG924" s="323" t="s">
        <v>765</v>
      </c>
      <c r="AH924" s="324">
        <v>3</v>
      </c>
      <c r="AI924" s="325">
        <v>3</v>
      </c>
      <c r="AJ924" s="325">
        <v>3</v>
      </c>
      <c r="AK924" s="325">
        <v>3</v>
      </c>
      <c r="AL924" s="326" t="s">
        <v>712</v>
      </c>
      <c r="AM924" s="327"/>
      <c r="AN924" s="327"/>
      <c r="AO924" s="328"/>
      <c r="AP924" s="321" t="s">
        <v>403</v>
      </c>
      <c r="AQ924" s="321"/>
      <c r="AR924" s="321"/>
      <c r="AS924" s="321"/>
      <c r="AT924" s="321"/>
      <c r="AU924" s="321"/>
      <c r="AV924" s="321"/>
      <c r="AW924" s="321"/>
      <c r="AX924" s="321"/>
      <c r="AY924">
        <f>COUNTA($C$924)</f>
        <v>1</v>
      </c>
    </row>
    <row r="925" spans="1:51" ht="48.75" customHeight="1" x14ac:dyDescent="0.15">
      <c r="A925" s="401">
        <v>15</v>
      </c>
      <c r="B925" s="401">
        <v>1</v>
      </c>
      <c r="C925" s="415" t="s">
        <v>788</v>
      </c>
      <c r="D925" s="415" t="s">
        <v>788</v>
      </c>
      <c r="E925" s="415" t="s">
        <v>788</v>
      </c>
      <c r="F925" s="415" t="s">
        <v>788</v>
      </c>
      <c r="G925" s="415" t="s">
        <v>788</v>
      </c>
      <c r="H925" s="415" t="s">
        <v>788</v>
      </c>
      <c r="I925" s="415" t="s">
        <v>788</v>
      </c>
      <c r="J925" s="416" t="s">
        <v>793</v>
      </c>
      <c r="K925" s="417" t="s">
        <v>793</v>
      </c>
      <c r="L925" s="417" t="s">
        <v>793</v>
      </c>
      <c r="M925" s="417" t="s">
        <v>793</v>
      </c>
      <c r="N925" s="417" t="s">
        <v>793</v>
      </c>
      <c r="O925" s="417" t="s">
        <v>793</v>
      </c>
      <c r="P925" s="317" t="s">
        <v>781</v>
      </c>
      <c r="Q925" s="317" t="s">
        <v>781</v>
      </c>
      <c r="R925" s="317" t="s">
        <v>781</v>
      </c>
      <c r="S925" s="317" t="s">
        <v>781</v>
      </c>
      <c r="T925" s="317" t="s">
        <v>781</v>
      </c>
      <c r="U925" s="317" t="s">
        <v>781</v>
      </c>
      <c r="V925" s="317" t="s">
        <v>781</v>
      </c>
      <c r="W925" s="317" t="s">
        <v>781</v>
      </c>
      <c r="X925" s="317" t="s">
        <v>781</v>
      </c>
      <c r="Y925" s="318">
        <v>3.6</v>
      </c>
      <c r="Z925" s="319">
        <v>3630000</v>
      </c>
      <c r="AA925" s="319">
        <v>3630000</v>
      </c>
      <c r="AB925" s="320">
        <v>3630000</v>
      </c>
      <c r="AC925" s="322" t="s">
        <v>765</v>
      </c>
      <c r="AD925" s="323" t="s">
        <v>765</v>
      </c>
      <c r="AE925" s="323" t="s">
        <v>765</v>
      </c>
      <c r="AF925" s="323" t="s">
        <v>765</v>
      </c>
      <c r="AG925" s="323" t="s">
        <v>765</v>
      </c>
      <c r="AH925" s="324">
        <v>3</v>
      </c>
      <c r="AI925" s="325">
        <v>3</v>
      </c>
      <c r="AJ925" s="325">
        <v>3</v>
      </c>
      <c r="AK925" s="325">
        <v>3</v>
      </c>
      <c r="AL925" s="326" t="s">
        <v>712</v>
      </c>
      <c r="AM925" s="327"/>
      <c r="AN925" s="327"/>
      <c r="AO925" s="328"/>
      <c r="AP925" s="321" t="s">
        <v>403</v>
      </c>
      <c r="AQ925" s="321"/>
      <c r="AR925" s="321"/>
      <c r="AS925" s="321"/>
      <c r="AT925" s="321"/>
      <c r="AU925" s="321"/>
      <c r="AV925" s="321"/>
      <c r="AW925" s="321"/>
      <c r="AX925" s="321"/>
      <c r="AY925">
        <f>COUNTA($C$925)</f>
        <v>1</v>
      </c>
    </row>
    <row r="926" spans="1:51" ht="48.75" customHeight="1" x14ac:dyDescent="0.15">
      <c r="A926" s="401">
        <v>16</v>
      </c>
      <c r="B926" s="401">
        <v>1</v>
      </c>
      <c r="C926" s="415" t="s">
        <v>788</v>
      </c>
      <c r="D926" s="415" t="s">
        <v>788</v>
      </c>
      <c r="E926" s="415" t="s">
        <v>788</v>
      </c>
      <c r="F926" s="415" t="s">
        <v>788</v>
      </c>
      <c r="G926" s="415" t="s">
        <v>788</v>
      </c>
      <c r="H926" s="415" t="s">
        <v>788</v>
      </c>
      <c r="I926" s="415" t="s">
        <v>788</v>
      </c>
      <c r="J926" s="416" t="s">
        <v>793</v>
      </c>
      <c r="K926" s="417" t="s">
        <v>793</v>
      </c>
      <c r="L926" s="417" t="s">
        <v>793</v>
      </c>
      <c r="M926" s="417" t="s">
        <v>793</v>
      </c>
      <c r="N926" s="417" t="s">
        <v>793</v>
      </c>
      <c r="O926" s="417" t="s">
        <v>793</v>
      </c>
      <c r="P926" s="317" t="s">
        <v>782</v>
      </c>
      <c r="Q926" s="317" t="s">
        <v>782</v>
      </c>
      <c r="R926" s="317" t="s">
        <v>782</v>
      </c>
      <c r="S926" s="317" t="s">
        <v>782</v>
      </c>
      <c r="T926" s="317" t="s">
        <v>782</v>
      </c>
      <c r="U926" s="317" t="s">
        <v>782</v>
      </c>
      <c r="V926" s="317" t="s">
        <v>782</v>
      </c>
      <c r="W926" s="317" t="s">
        <v>782</v>
      </c>
      <c r="X926" s="317" t="s">
        <v>782</v>
      </c>
      <c r="Y926" s="318">
        <v>2.1</v>
      </c>
      <c r="Z926" s="319">
        <v>2145000</v>
      </c>
      <c r="AA926" s="319">
        <v>2145000</v>
      </c>
      <c r="AB926" s="320">
        <v>2145000</v>
      </c>
      <c r="AC926" s="322" t="s">
        <v>765</v>
      </c>
      <c r="AD926" s="323" t="s">
        <v>765</v>
      </c>
      <c r="AE926" s="323" t="s">
        <v>765</v>
      </c>
      <c r="AF926" s="323" t="s">
        <v>765</v>
      </c>
      <c r="AG926" s="323" t="s">
        <v>765</v>
      </c>
      <c r="AH926" s="324">
        <v>4</v>
      </c>
      <c r="AI926" s="325">
        <v>4</v>
      </c>
      <c r="AJ926" s="325">
        <v>4</v>
      </c>
      <c r="AK926" s="325">
        <v>4</v>
      </c>
      <c r="AL926" s="326" t="s">
        <v>712</v>
      </c>
      <c r="AM926" s="327"/>
      <c r="AN926" s="327"/>
      <c r="AO926" s="328"/>
      <c r="AP926" s="321" t="s">
        <v>403</v>
      </c>
      <c r="AQ926" s="321"/>
      <c r="AR926" s="321"/>
      <c r="AS926" s="321"/>
      <c r="AT926" s="321"/>
      <c r="AU926" s="321"/>
      <c r="AV926" s="321"/>
      <c r="AW926" s="321"/>
      <c r="AX926" s="321"/>
      <c r="AY926">
        <f>COUNTA($C$926)</f>
        <v>1</v>
      </c>
    </row>
    <row r="927" spans="1:51" s="16" customFormat="1" ht="48.75" customHeight="1" x14ac:dyDescent="0.15">
      <c r="A927" s="401">
        <v>17</v>
      </c>
      <c r="B927" s="401">
        <v>1</v>
      </c>
      <c r="C927" s="415" t="s">
        <v>788</v>
      </c>
      <c r="D927" s="415" t="s">
        <v>788</v>
      </c>
      <c r="E927" s="415" t="s">
        <v>788</v>
      </c>
      <c r="F927" s="415" t="s">
        <v>788</v>
      </c>
      <c r="G927" s="415" t="s">
        <v>788</v>
      </c>
      <c r="H927" s="415" t="s">
        <v>788</v>
      </c>
      <c r="I927" s="415" t="s">
        <v>788</v>
      </c>
      <c r="J927" s="416" t="s">
        <v>793</v>
      </c>
      <c r="K927" s="417" t="s">
        <v>793</v>
      </c>
      <c r="L927" s="417" t="s">
        <v>793</v>
      </c>
      <c r="M927" s="417" t="s">
        <v>793</v>
      </c>
      <c r="N927" s="417" t="s">
        <v>793</v>
      </c>
      <c r="O927" s="417" t="s">
        <v>793</v>
      </c>
      <c r="P927" s="317" t="s">
        <v>783</v>
      </c>
      <c r="Q927" s="317" t="s">
        <v>783</v>
      </c>
      <c r="R927" s="317" t="s">
        <v>783</v>
      </c>
      <c r="S927" s="317" t="s">
        <v>783</v>
      </c>
      <c r="T927" s="317" t="s">
        <v>783</v>
      </c>
      <c r="U927" s="317" t="s">
        <v>783</v>
      </c>
      <c r="V927" s="317" t="s">
        <v>783</v>
      </c>
      <c r="W927" s="317" t="s">
        <v>783</v>
      </c>
      <c r="X927" s="317" t="s">
        <v>783</v>
      </c>
      <c r="Y927" s="318">
        <v>2</v>
      </c>
      <c r="Z927" s="319">
        <v>2013000</v>
      </c>
      <c r="AA927" s="319">
        <v>2013000</v>
      </c>
      <c r="AB927" s="320">
        <v>2013000</v>
      </c>
      <c r="AC927" s="322" t="s">
        <v>766</v>
      </c>
      <c r="AD927" s="323" t="s">
        <v>766</v>
      </c>
      <c r="AE927" s="323" t="s">
        <v>766</v>
      </c>
      <c r="AF927" s="323" t="s">
        <v>766</v>
      </c>
      <c r="AG927" s="323" t="s">
        <v>766</v>
      </c>
      <c r="AH927" s="324" t="s">
        <v>712</v>
      </c>
      <c r="AI927" s="325" t="s">
        <v>712</v>
      </c>
      <c r="AJ927" s="325" t="s">
        <v>712</v>
      </c>
      <c r="AK927" s="325" t="s">
        <v>712</v>
      </c>
      <c r="AL927" s="326" t="s">
        <v>712</v>
      </c>
      <c r="AM927" s="327"/>
      <c r="AN927" s="327"/>
      <c r="AO927" s="328"/>
      <c r="AP927" s="321" t="s">
        <v>403</v>
      </c>
      <c r="AQ927" s="321"/>
      <c r="AR927" s="321"/>
      <c r="AS927" s="321"/>
      <c r="AT927" s="321"/>
      <c r="AU927" s="321"/>
      <c r="AV927" s="321"/>
      <c r="AW927" s="321"/>
      <c r="AX927" s="321"/>
      <c r="AY927">
        <f>COUNTA($C$927)</f>
        <v>1</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12"/>
      <c r="L943" s="112"/>
      <c r="M943" s="112"/>
      <c r="N943" s="112"/>
      <c r="O943" s="112"/>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802</v>
      </c>
      <c r="D944" s="415" t="s">
        <v>796</v>
      </c>
      <c r="E944" s="415" t="s">
        <v>796</v>
      </c>
      <c r="F944" s="415" t="s">
        <v>796</v>
      </c>
      <c r="G944" s="415" t="s">
        <v>796</v>
      </c>
      <c r="H944" s="415" t="s">
        <v>796</v>
      </c>
      <c r="I944" s="415" t="s">
        <v>796</v>
      </c>
      <c r="J944" s="416">
        <v>2010001004501</v>
      </c>
      <c r="K944" s="417" t="s">
        <v>797</v>
      </c>
      <c r="L944" s="417" t="s">
        <v>797</v>
      </c>
      <c r="M944" s="417" t="s">
        <v>797</v>
      </c>
      <c r="N944" s="417" t="s">
        <v>797</v>
      </c>
      <c r="O944" s="417" t="s">
        <v>797</v>
      </c>
      <c r="P944" s="317" t="s">
        <v>795</v>
      </c>
      <c r="Q944" s="317" t="s">
        <v>795</v>
      </c>
      <c r="R944" s="317" t="s">
        <v>795</v>
      </c>
      <c r="S944" s="317" t="s">
        <v>795</v>
      </c>
      <c r="T944" s="317" t="s">
        <v>795</v>
      </c>
      <c r="U944" s="317" t="s">
        <v>795</v>
      </c>
      <c r="V944" s="317" t="s">
        <v>795</v>
      </c>
      <c r="W944" s="317" t="s">
        <v>795</v>
      </c>
      <c r="X944" s="317" t="s">
        <v>795</v>
      </c>
      <c r="Y944" s="318">
        <v>173.1</v>
      </c>
      <c r="Z944" s="319">
        <v>174645188</v>
      </c>
      <c r="AA944" s="319">
        <v>174645188</v>
      </c>
      <c r="AB944" s="320">
        <v>174645188</v>
      </c>
      <c r="AC944" s="322" t="s">
        <v>798</v>
      </c>
      <c r="AD944" s="323" t="s">
        <v>798</v>
      </c>
      <c r="AE944" s="323" t="s">
        <v>798</v>
      </c>
      <c r="AF944" s="323" t="s">
        <v>798</v>
      </c>
      <c r="AG944" s="323" t="s">
        <v>798</v>
      </c>
      <c r="AH944" s="418" t="s">
        <v>712</v>
      </c>
      <c r="AI944" s="419" t="s">
        <v>712</v>
      </c>
      <c r="AJ944" s="419" t="s">
        <v>712</v>
      </c>
      <c r="AK944" s="419" t="s">
        <v>712</v>
      </c>
      <c r="AL944" s="326" t="s">
        <v>712</v>
      </c>
      <c r="AM944" s="327"/>
      <c r="AN944" s="327"/>
      <c r="AO944" s="328"/>
      <c r="AP944" s="321" t="s">
        <v>403</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12"/>
      <c r="L976" s="112"/>
      <c r="M976" s="112"/>
      <c r="N976" s="112"/>
      <c r="O976" s="112"/>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12"/>
      <c r="L1009" s="112"/>
      <c r="M1009" s="112"/>
      <c r="N1009" s="112"/>
      <c r="O1009" s="112"/>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12"/>
      <c r="L1042" s="112"/>
      <c r="M1042" s="112"/>
      <c r="N1042" s="112"/>
      <c r="O1042" s="112"/>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12"/>
      <c r="L1075" s="112"/>
      <c r="M1075" s="112"/>
      <c r="N1075" s="112"/>
      <c r="O1075" s="112"/>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4" t="s">
        <v>327</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6" t="s">
        <v>342</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328</v>
      </c>
      <c r="AQ1109" s="423"/>
      <c r="AR1109" s="423"/>
      <c r="AS1109" s="423"/>
      <c r="AT1109" s="423"/>
      <c r="AU1109" s="423"/>
      <c r="AV1109" s="423"/>
      <c r="AW1109" s="423"/>
      <c r="AX1109" s="423"/>
    </row>
    <row r="1110" spans="1:51" ht="30" customHeight="1" x14ac:dyDescent="0.15">
      <c r="A1110" s="401">
        <v>1</v>
      </c>
      <c r="B1110" s="401">
        <v>1</v>
      </c>
      <c r="C1110" s="889"/>
      <c r="D1110" s="889"/>
      <c r="E1110" s="262" t="s">
        <v>710</v>
      </c>
      <c r="F1110" s="888"/>
      <c r="G1110" s="888"/>
      <c r="H1110" s="888"/>
      <c r="I1110" s="888"/>
      <c r="J1110" s="416" t="s">
        <v>710</v>
      </c>
      <c r="K1110" s="417"/>
      <c r="L1110" s="417"/>
      <c r="M1110" s="417"/>
      <c r="N1110" s="417"/>
      <c r="O1110" s="417"/>
      <c r="P1110" s="421" t="s">
        <v>710</v>
      </c>
      <c r="Q1110" s="317"/>
      <c r="R1110" s="317"/>
      <c r="S1110" s="317"/>
      <c r="T1110" s="317"/>
      <c r="U1110" s="317"/>
      <c r="V1110" s="317"/>
      <c r="W1110" s="317"/>
      <c r="X1110" s="317"/>
      <c r="Y1110" s="318" t="s">
        <v>710</v>
      </c>
      <c r="Z1110" s="319"/>
      <c r="AA1110" s="319"/>
      <c r="AB1110" s="320"/>
      <c r="AC1110" s="322"/>
      <c r="AD1110" s="323"/>
      <c r="AE1110" s="323"/>
      <c r="AF1110" s="323"/>
      <c r="AG1110" s="323"/>
      <c r="AH1110" s="324" t="s">
        <v>710</v>
      </c>
      <c r="AI1110" s="325"/>
      <c r="AJ1110" s="325"/>
      <c r="AK1110" s="325"/>
      <c r="AL1110" s="326" t="s">
        <v>710</v>
      </c>
      <c r="AM1110" s="327"/>
      <c r="AN1110" s="327"/>
      <c r="AO1110" s="328"/>
      <c r="AP1110" s="321" t="s">
        <v>710</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E431:F435"/>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18:X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AI518:AL518"/>
    <mergeCell ref="AM518:AP518"/>
    <mergeCell ref="AQ518:AT518"/>
    <mergeCell ref="G512:X514"/>
    <mergeCell ref="G510:X511"/>
    <mergeCell ref="AI510:AL511"/>
    <mergeCell ref="AM510:AP511"/>
    <mergeCell ref="AQ510:AT510"/>
    <mergeCell ref="AI509:AL509"/>
    <mergeCell ref="AM509:AP509"/>
    <mergeCell ref="AQ509:AT509"/>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Y523:AA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P19:V19"/>
    <mergeCell ref="W19:AC19"/>
    <mergeCell ref="AD19:AJ1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6"/>
  <conditionalFormatting sqref="P14:AJ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90">
    <cfRule type="expression" dxfId="2799" priority="13891">
      <formula>IF(RIGHT(TEXT(Y790,"0.#"),1)=".",FALSE,TRUE)</formula>
    </cfRule>
    <cfRule type="expression" dxfId="2798" priority="13892">
      <formula>IF(RIGHT(TEXT(Y790,"0.#"),1)=".",TRUE,FALSE)</formula>
    </cfRule>
  </conditionalFormatting>
  <conditionalFormatting sqref="Y799">
    <cfRule type="expression" dxfId="2797" priority="13887">
      <formula>IF(RIGHT(TEXT(Y799,"0.#"),1)=".",FALSE,TRUE)</formula>
    </cfRule>
    <cfRule type="expression" dxfId="2796" priority="13888">
      <formula>IF(RIGHT(TEXT(Y799,"0.#"),1)=".",TRUE,FALSE)</formula>
    </cfRule>
  </conditionalFormatting>
  <conditionalFormatting sqref="Y830:Y837 Y828 Y817:Y824 Y815 Y804:Y811 Y802">
    <cfRule type="expression" dxfId="2795" priority="13669">
      <formula>IF(RIGHT(TEXT(Y802,"0.#"),1)=".",FALSE,TRUE)</formula>
    </cfRule>
    <cfRule type="expression" dxfId="2794" priority="13670">
      <formula>IF(RIGHT(TEXT(Y802,"0.#"),1)=".",TRUE,FALSE)</formula>
    </cfRule>
  </conditionalFormatting>
  <conditionalFormatting sqref="P13:AX13 P16:AQ17 P15:AX15">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91:Y798 Y789">
    <cfRule type="expression" dxfId="2787" priority="13693">
      <formula>IF(RIGHT(TEXT(Y789,"0.#"),1)=".",FALSE,TRUE)</formula>
    </cfRule>
    <cfRule type="expression" dxfId="2786" priority="13694">
      <formula>IF(RIGHT(TEXT(Y789,"0.#"),1)=".",TRUE,FALSE)</formula>
    </cfRule>
  </conditionalFormatting>
  <conditionalFormatting sqref="AU790">
    <cfRule type="expression" dxfId="2785" priority="13691">
      <formula>IF(RIGHT(TEXT(AU790,"0.#"),1)=".",FALSE,TRUE)</formula>
    </cfRule>
    <cfRule type="expression" dxfId="2784" priority="13692">
      <formula>IF(RIGHT(TEXT(AU790,"0.#"),1)=".",TRUE,FALSE)</formula>
    </cfRule>
  </conditionalFormatting>
  <conditionalFormatting sqref="AU799">
    <cfRule type="expression" dxfId="2783" priority="13689">
      <formula>IF(RIGHT(TEXT(AU799,"0.#"),1)=".",FALSE,TRUE)</formula>
    </cfRule>
    <cfRule type="expression" dxfId="2782" priority="13690">
      <formula>IF(RIGHT(TEXT(AU799,"0.#"),1)=".",TRUE,FALSE)</formula>
    </cfRule>
  </conditionalFormatting>
  <conditionalFormatting sqref="AU791:AU798 AU789">
    <cfRule type="expression" dxfId="2781" priority="13687">
      <formula>IF(RIGHT(TEXT(AU789,"0.#"),1)=".",FALSE,TRUE)</formula>
    </cfRule>
    <cfRule type="expression" dxfId="2780" priority="13688">
      <formula>IF(RIGHT(TEXT(AU789,"0.#"),1)=".",TRUE,FALSE)</formula>
    </cfRule>
  </conditionalFormatting>
  <conditionalFormatting sqref="Y829 Y816 Y803">
    <cfRule type="expression" dxfId="2779" priority="13673">
      <formula>IF(RIGHT(TEXT(Y803,"0.#"),1)=".",FALSE,TRUE)</formula>
    </cfRule>
    <cfRule type="expression" dxfId="2778" priority="13674">
      <formula>IF(RIGHT(TEXT(Y803,"0.#"),1)=".",TRUE,FALSE)</formula>
    </cfRule>
  </conditionalFormatting>
  <conditionalFormatting sqref="Y838 Y825 Y812">
    <cfRule type="expression" dxfId="2777" priority="13671">
      <formula>IF(RIGHT(TEXT(Y812,"0.#"),1)=".",FALSE,TRUE)</formula>
    </cfRule>
    <cfRule type="expression" dxfId="2776" priority="13672">
      <formula>IF(RIGHT(TEXT(Y812,"0.#"),1)=".",TRUE,FALSE)</formula>
    </cfRule>
  </conditionalFormatting>
  <conditionalFormatting sqref="AU829 AU816 AU803">
    <cfRule type="expression" dxfId="2775" priority="13667">
      <formula>IF(RIGHT(TEXT(AU803,"0.#"),1)=".",FALSE,TRUE)</formula>
    </cfRule>
    <cfRule type="expression" dxfId="2774" priority="13668">
      <formula>IF(RIGHT(TEXT(AU803,"0.#"),1)=".",TRUE,FALSE)</formula>
    </cfRule>
  </conditionalFormatting>
  <conditionalFormatting sqref="AU838 AU825 AU812">
    <cfRule type="expression" dxfId="2773" priority="13665">
      <formula>IF(RIGHT(TEXT(AU812,"0.#"),1)=".",FALSE,TRUE)</formula>
    </cfRule>
    <cfRule type="expression" dxfId="2772" priority="13666">
      <formula>IF(RIGHT(TEXT(AU812,"0.#"),1)=".",TRUE,FALSE)</formula>
    </cfRule>
  </conditionalFormatting>
  <conditionalFormatting sqref="AU830:AU837 AU828 AU817:AU824 AU815 AU804:AU811 AU802">
    <cfRule type="expression" dxfId="2771" priority="13663">
      <formula>IF(RIGHT(TEXT(AU802,"0.#"),1)=".",FALSE,TRUE)</formula>
    </cfRule>
    <cfRule type="expression" dxfId="2770" priority="13664">
      <formula>IF(RIGHT(TEXT(AU802,"0.#"),1)=".",TRUE,FALSE)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47:AO874">
    <cfRule type="expression" dxfId="2505" priority="6641">
      <formula>IF(AND(AL847&gt;=0, RIGHT(TEXT(AL847,"0.#"),1)&lt;&gt;"."),TRUE,FALSE)</formula>
    </cfRule>
    <cfRule type="expression" dxfId="2504" priority="6642">
      <formula>IF(AND(AL847&gt;=0, RIGHT(TEXT(AL847,"0.#"),1)="."),TRUE,FALSE)</formula>
    </cfRule>
    <cfRule type="expression" dxfId="2503" priority="6643">
      <formula>IF(AND(AL847&lt;0, RIGHT(TEXT(AL847,"0.#"),1)&lt;&gt;"."),TRUE,FALSE)</formula>
    </cfRule>
    <cfRule type="expression" dxfId="2502" priority="6644">
      <formula>IF(AND(AL847&lt;0, RIGHT(TEXT(AL847,"0.#"),1)="."),TRUE,FALSE)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47:Y874">
    <cfRule type="expression" dxfId="2431" priority="2969">
      <formula>IF(RIGHT(TEXT(Y847,"0.#"),1)=".",FALSE,TRUE)</formula>
    </cfRule>
    <cfRule type="expression" dxfId="2430" priority="2970">
      <formula>IF(RIGHT(TEXT(Y847,"0.#"),1)=".",TRUE,FALSE)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10:AO1139">
    <cfRule type="expression" dxfId="2401" priority="2875">
      <formula>IF(AND(AL1110&gt;=0, RIGHT(TEXT(AL1110,"0.#"),1)&lt;&gt;"."),TRUE,FALSE)</formula>
    </cfRule>
    <cfRule type="expression" dxfId="2400" priority="2876">
      <formula>IF(AND(AL1110&gt;=0, RIGHT(TEXT(AL1110,"0.#"),1)="."),TRUE,FALSE)</formula>
    </cfRule>
    <cfRule type="expression" dxfId="2399" priority="2877">
      <formula>IF(AND(AL1110&lt;0, RIGHT(TEXT(AL1110,"0.#"),1)&lt;&gt;"."),TRUE,FALSE)</formula>
    </cfRule>
    <cfRule type="expression" dxfId="2398" priority="2878">
      <formula>IF(AND(AL1110&lt;0, RIGHT(TEXT(AL1110,"0.#"),1)="."),TRUE,FALSE)</formula>
    </cfRule>
  </conditionalFormatting>
  <conditionalFormatting sqref="Y1110:Y1139">
    <cfRule type="expression" dxfId="2397" priority="2873">
      <formula>IF(RIGHT(TEXT(Y1110,"0.#"),1)=".",FALSE,TRUE)</formula>
    </cfRule>
    <cfRule type="expression" dxfId="2396" priority="2874">
      <formula>IF(RIGHT(TEXT(Y1110,"0.#"),1)=".",TRUE,FALSE)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45:AO846">
    <cfRule type="expression" dxfId="2387" priority="2827">
      <formula>IF(AND(AL845&gt;=0, RIGHT(TEXT(AL845,"0.#"),1)&lt;&gt;"."),TRUE,FALSE)</formula>
    </cfRule>
    <cfRule type="expression" dxfId="2386" priority="2828">
      <formula>IF(AND(AL845&gt;=0, RIGHT(TEXT(AL845,"0.#"),1)="."),TRUE,FALSE)</formula>
    </cfRule>
    <cfRule type="expression" dxfId="2385" priority="2829">
      <formula>IF(AND(AL845&lt;0, RIGHT(TEXT(AL845,"0.#"),1)&lt;&gt;"."),TRUE,FALSE)</formula>
    </cfRule>
    <cfRule type="expression" dxfId="2384" priority="2830">
      <formula>IF(AND(AL845&lt;0, RIGHT(TEXT(AL845,"0.#"),1)="."),TRUE,FALSE)</formula>
    </cfRule>
  </conditionalFormatting>
  <conditionalFormatting sqref="Y845:Y846">
    <cfRule type="expression" dxfId="2383" priority="2825">
      <formula>IF(RIGHT(TEXT(Y845,"0.#"),1)=".",FALSE,TRUE)</formula>
    </cfRule>
    <cfRule type="expression" dxfId="2382" priority="2826">
      <formula>IF(RIGHT(TEXT(Y845,"0.#"),1)=".",TRUE,FALSE)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80:Y907">
    <cfRule type="expression" dxfId="2065" priority="2085">
      <formula>IF(RIGHT(TEXT(Y880,"0.#"),1)=".",FALSE,TRUE)</formula>
    </cfRule>
    <cfRule type="expression" dxfId="2064" priority="2086">
      <formula>IF(RIGHT(TEXT(Y880,"0.#"),1)=".",TRUE,FALSE)</formula>
    </cfRule>
  </conditionalFormatting>
  <conditionalFormatting sqref="Y913:Y940">
    <cfRule type="expression" dxfId="2063" priority="2073">
      <formula>IF(RIGHT(TEXT(Y913,"0.#"),1)=".",FALSE,TRUE)</formula>
    </cfRule>
    <cfRule type="expression" dxfId="2062" priority="2074">
      <formula>IF(RIGHT(TEXT(Y913,"0.#"),1)=".",TRUE,FALSE)</formula>
    </cfRule>
  </conditionalFormatting>
  <conditionalFormatting sqref="Y911:Y912">
    <cfRule type="expression" dxfId="2061" priority="2067">
      <formula>IF(RIGHT(TEXT(Y911,"0.#"),1)=".",FALSE,TRUE)</formula>
    </cfRule>
    <cfRule type="expression" dxfId="2060" priority="2068">
      <formula>IF(RIGHT(TEXT(Y911,"0.#"),1)=".",TRUE,FALSE)</formula>
    </cfRule>
  </conditionalFormatting>
  <conditionalFormatting sqref="Y946:Y973">
    <cfRule type="expression" dxfId="2059" priority="2061">
      <formula>IF(RIGHT(TEXT(Y946,"0.#"),1)=".",FALSE,TRUE)</formula>
    </cfRule>
    <cfRule type="expression" dxfId="2058" priority="2062">
      <formula>IF(RIGHT(TEXT(Y946,"0.#"),1)=".",TRUE,FALSE)</formula>
    </cfRule>
  </conditionalFormatting>
  <conditionalFormatting sqref="Y944:Y945">
    <cfRule type="expression" dxfId="2057" priority="2055">
      <formula>IF(RIGHT(TEXT(Y944,"0.#"),1)=".",FALSE,TRUE)</formula>
    </cfRule>
    <cfRule type="expression" dxfId="2056" priority="2056">
      <formula>IF(RIGHT(TEXT(Y944,"0.#"),1)=".",TRUE,FALSE)</formula>
    </cfRule>
  </conditionalFormatting>
  <conditionalFormatting sqref="Y979:Y1006">
    <cfRule type="expression" dxfId="2055" priority="2049">
      <formula>IF(RIGHT(TEXT(Y979,"0.#"),1)=".",FALSE,TRUE)</formula>
    </cfRule>
    <cfRule type="expression" dxfId="2054" priority="2050">
      <formula>IF(RIGHT(TEXT(Y979,"0.#"),1)=".",TRUE,FALSE)</formula>
    </cfRule>
  </conditionalFormatting>
  <conditionalFormatting sqref="Y977:Y978">
    <cfRule type="expression" dxfId="2053" priority="2043">
      <formula>IF(RIGHT(TEXT(Y977,"0.#"),1)=".",FALSE,TRUE)</formula>
    </cfRule>
    <cfRule type="expression" dxfId="2052" priority="2044">
      <formula>IF(RIGHT(TEXT(Y977,"0.#"),1)=".",TRUE,FALSE)</formula>
    </cfRule>
  </conditionalFormatting>
  <conditionalFormatting sqref="Y1012:Y1039">
    <cfRule type="expression" dxfId="2051" priority="2037">
      <formula>IF(RIGHT(TEXT(Y1012,"0.#"),1)=".",FALSE,TRUE)</formula>
    </cfRule>
    <cfRule type="expression" dxfId="2050" priority="2038">
      <formula>IF(RIGHT(TEXT(Y1012,"0.#"),1)=".",TRUE,FALSE)</formula>
    </cfRule>
  </conditionalFormatting>
  <conditionalFormatting sqref="W23">
    <cfRule type="expression" dxfId="2049" priority="2321">
      <formula>IF(RIGHT(TEXT(W23,"0.#"),1)=".",FALSE,TRUE)</formula>
    </cfRule>
    <cfRule type="expression" dxfId="2048" priority="2322">
      <formula>IF(RIGHT(TEXT(W23,"0.#"),1)=".",TRUE,FALSE)</formula>
    </cfRule>
  </conditionalFormatting>
  <conditionalFormatting sqref="W24:W27">
    <cfRule type="expression" dxfId="2047" priority="2319">
      <formula>IF(RIGHT(TEXT(W24,"0.#"),1)=".",FALSE,TRUE)</formula>
    </cfRule>
    <cfRule type="expression" dxfId="2046" priority="2320">
      <formula>IF(RIGHT(TEXT(W24,"0.#"),1)=".",TRUE,FALSE)</formula>
    </cfRule>
  </conditionalFormatting>
  <conditionalFormatting sqref="W28">
    <cfRule type="expression" dxfId="2045" priority="2311">
      <formula>IF(RIGHT(TEXT(W28,"0.#"),1)=".",FALSE,TRUE)</formula>
    </cfRule>
    <cfRule type="expression" dxfId="2044" priority="2312">
      <formula>IF(RIGHT(TEXT(W28,"0.#"),1)=".",TRUE,FALSE)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0:AO907">
    <cfRule type="expression" dxfId="1971" priority="2087">
      <formula>IF(AND(AL880&gt;=0, RIGHT(TEXT(AL880,"0.#"),1)&lt;&gt;"."),TRUE,FALSE)</formula>
    </cfRule>
    <cfRule type="expression" dxfId="1970" priority="2088">
      <formula>IF(AND(AL880&gt;=0, RIGHT(TEXT(AL880,"0.#"),1)="."),TRUE,FALSE)</formula>
    </cfRule>
    <cfRule type="expression" dxfId="1969" priority="2089">
      <formula>IF(AND(AL880&lt;0, RIGHT(TEXT(AL880,"0.#"),1)&lt;&gt;"."),TRUE,FALSE)</formula>
    </cfRule>
    <cfRule type="expression" dxfId="1968" priority="2090">
      <formula>IF(AND(AL880&lt;0, RIGHT(TEXT(AL880,"0.#"),1)="."),TRUE,FALSE)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P23:V23">
    <cfRule type="expression" dxfId="713" priority="13">
      <formula>IF(RIGHT(TEXT(P23,"0.#"),1)=".",FALSE,TRUE)</formula>
    </cfRule>
    <cfRule type="expression" dxfId="712" priority="14">
      <formula>IF(RIGHT(TEXT(P23,"0.#"),1)=".",TRUE,FALSE)</formula>
    </cfRule>
  </conditionalFormatting>
  <conditionalFormatting sqref="Y879">
    <cfRule type="expression" dxfId="711" priority="7">
      <formula>IF(RIGHT(TEXT(Y879,"0.#"),1)=".",FALSE,TRUE)</formula>
    </cfRule>
    <cfRule type="expression" dxfId="710" priority="8">
      <formula>IF(RIGHT(TEXT(Y879,"0.#"),1)=".",TRUE,FALSE)</formula>
    </cfRule>
  </conditionalFormatting>
  <conditionalFormatting sqref="AL879:AO879">
    <cfRule type="expression" dxfId="709" priority="9">
      <formula>IF(AND(AL879&gt;=0, RIGHT(TEXT(AL879,"0.#"),1)&lt;&gt;"."),TRUE,FALSE)</formula>
    </cfRule>
    <cfRule type="expression" dxfId="708" priority="10">
      <formula>IF(AND(AL879&gt;=0, RIGHT(TEXT(AL879,"0.#"),1)="."),TRUE,FALSE)</formula>
    </cfRule>
    <cfRule type="expression" dxfId="707" priority="11">
      <formula>IF(AND(AL879&lt;0, RIGHT(TEXT(AL879,"0.#"),1)&lt;&gt;"."),TRUE,FALSE)</formula>
    </cfRule>
    <cfRule type="expression" dxfId="706" priority="12">
      <formula>IF(AND(AL879&lt;0, RIGHT(TEXT(AL879,"0.#"),1)="."),TRUE,FALSE)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460" max="49" man="1"/>
    <brk id="714" max="49" man="1"/>
    <brk id="741" max="49" man="1"/>
    <brk id="84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713</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713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347</v>
      </c>
      <c r="B2" s="512"/>
      <c r="C2" s="512"/>
      <c r="D2" s="512"/>
      <c r="E2" s="512"/>
      <c r="F2" s="513"/>
      <c r="G2" s="792" t="s">
        <v>146</v>
      </c>
      <c r="H2" s="777"/>
      <c r="I2" s="777"/>
      <c r="J2" s="777"/>
      <c r="K2" s="777"/>
      <c r="L2" s="777"/>
      <c r="M2" s="777"/>
      <c r="N2" s="777"/>
      <c r="O2" s="778"/>
      <c r="P2" s="776" t="s">
        <v>59</v>
      </c>
      <c r="Q2" s="777"/>
      <c r="R2" s="777"/>
      <c r="S2" s="777"/>
      <c r="T2" s="777"/>
      <c r="U2" s="777"/>
      <c r="V2" s="777"/>
      <c r="W2" s="777"/>
      <c r="X2" s="778"/>
      <c r="Y2" s="1003"/>
      <c r="Z2" s="409"/>
      <c r="AA2" s="410"/>
      <c r="AB2" s="1007" t="s">
        <v>11</v>
      </c>
      <c r="AC2" s="1008"/>
      <c r="AD2" s="1009"/>
      <c r="AE2" s="995" t="s">
        <v>387</v>
      </c>
      <c r="AF2" s="995"/>
      <c r="AG2" s="995"/>
      <c r="AH2" s="995"/>
      <c r="AI2" s="995" t="s">
        <v>409</v>
      </c>
      <c r="AJ2" s="995"/>
      <c r="AK2" s="995"/>
      <c r="AL2" s="457"/>
      <c r="AM2" s="995" t="s">
        <v>506</v>
      </c>
      <c r="AN2" s="995"/>
      <c r="AO2" s="995"/>
      <c r="AP2" s="457"/>
      <c r="AQ2" s="173" t="s">
        <v>232</v>
      </c>
      <c r="AR2" s="176"/>
      <c r="AS2" s="176"/>
      <c r="AT2" s="177"/>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4"/>
      <c r="Z3" s="1005"/>
      <c r="AA3" s="1006"/>
      <c r="AB3" s="1010"/>
      <c r="AC3" s="1011"/>
      <c r="AD3" s="1012"/>
      <c r="AE3" s="386"/>
      <c r="AF3" s="386"/>
      <c r="AG3" s="386"/>
      <c r="AH3" s="386"/>
      <c r="AI3" s="386"/>
      <c r="AJ3" s="386"/>
      <c r="AK3" s="386"/>
      <c r="AL3" s="332"/>
      <c r="AM3" s="386"/>
      <c r="AN3" s="386"/>
      <c r="AO3" s="386"/>
      <c r="AP3" s="332"/>
      <c r="AQ3" s="270"/>
      <c r="AR3" s="271"/>
      <c r="AS3" s="181" t="s">
        <v>233</v>
      </c>
      <c r="AT3" s="182"/>
      <c r="AU3" s="271"/>
      <c r="AV3" s="271"/>
      <c r="AW3" s="375" t="s">
        <v>179</v>
      </c>
      <c r="AX3" s="376"/>
      <c r="AY3" s="34">
        <f>$AY$2</f>
        <v>0</v>
      </c>
    </row>
    <row r="4" spans="1:51" ht="22.5" customHeight="1" x14ac:dyDescent="0.15">
      <c r="A4" s="514"/>
      <c r="B4" s="512"/>
      <c r="C4" s="512"/>
      <c r="D4" s="512"/>
      <c r="E4" s="512"/>
      <c r="F4" s="513"/>
      <c r="G4" s="539"/>
      <c r="H4" s="1013"/>
      <c r="I4" s="1013"/>
      <c r="J4" s="1013"/>
      <c r="K4" s="1013"/>
      <c r="L4" s="1013"/>
      <c r="M4" s="1013"/>
      <c r="N4" s="1013"/>
      <c r="O4" s="1014"/>
      <c r="P4" s="199"/>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3" t="s">
        <v>54</v>
      </c>
      <c r="Z5" s="996"/>
      <c r="AA5" s="997"/>
      <c r="AB5" s="521"/>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377</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1" t="s">
        <v>347</v>
      </c>
      <c r="B9" s="512"/>
      <c r="C9" s="512"/>
      <c r="D9" s="512"/>
      <c r="E9" s="512"/>
      <c r="F9" s="513"/>
      <c r="G9" s="792" t="s">
        <v>146</v>
      </c>
      <c r="H9" s="777"/>
      <c r="I9" s="777"/>
      <c r="J9" s="777"/>
      <c r="K9" s="777"/>
      <c r="L9" s="777"/>
      <c r="M9" s="777"/>
      <c r="N9" s="777"/>
      <c r="O9" s="778"/>
      <c r="P9" s="776" t="s">
        <v>59</v>
      </c>
      <c r="Q9" s="777"/>
      <c r="R9" s="777"/>
      <c r="S9" s="777"/>
      <c r="T9" s="777"/>
      <c r="U9" s="777"/>
      <c r="V9" s="777"/>
      <c r="W9" s="777"/>
      <c r="X9" s="778"/>
      <c r="Y9" s="1003"/>
      <c r="Z9" s="409"/>
      <c r="AA9" s="410"/>
      <c r="AB9" s="1007" t="s">
        <v>11</v>
      </c>
      <c r="AC9" s="1008"/>
      <c r="AD9" s="1009"/>
      <c r="AE9" s="995" t="s">
        <v>387</v>
      </c>
      <c r="AF9" s="995"/>
      <c r="AG9" s="995"/>
      <c r="AH9" s="995"/>
      <c r="AI9" s="995" t="s">
        <v>409</v>
      </c>
      <c r="AJ9" s="995"/>
      <c r="AK9" s="995"/>
      <c r="AL9" s="457"/>
      <c r="AM9" s="995" t="s">
        <v>506</v>
      </c>
      <c r="AN9" s="995"/>
      <c r="AO9" s="995"/>
      <c r="AP9" s="457"/>
      <c r="AQ9" s="173" t="s">
        <v>232</v>
      </c>
      <c r="AR9" s="176"/>
      <c r="AS9" s="176"/>
      <c r="AT9" s="177"/>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4"/>
      <c r="Z10" s="1005"/>
      <c r="AA10" s="1006"/>
      <c r="AB10" s="1010"/>
      <c r="AC10" s="1011"/>
      <c r="AD10" s="1012"/>
      <c r="AE10" s="386"/>
      <c r="AF10" s="386"/>
      <c r="AG10" s="386"/>
      <c r="AH10" s="386"/>
      <c r="AI10" s="386"/>
      <c r="AJ10" s="386"/>
      <c r="AK10" s="386"/>
      <c r="AL10" s="332"/>
      <c r="AM10" s="386"/>
      <c r="AN10" s="386"/>
      <c r="AO10" s="386"/>
      <c r="AP10" s="332"/>
      <c r="AQ10" s="270"/>
      <c r="AR10" s="271"/>
      <c r="AS10" s="181" t="s">
        <v>233</v>
      </c>
      <c r="AT10" s="182"/>
      <c r="AU10" s="271"/>
      <c r="AV10" s="271"/>
      <c r="AW10" s="375" t="s">
        <v>179</v>
      </c>
      <c r="AX10" s="376"/>
      <c r="AY10" s="34">
        <f>$AY$9</f>
        <v>0</v>
      </c>
    </row>
    <row r="11" spans="1:51" ht="22.5" customHeight="1" x14ac:dyDescent="0.15">
      <c r="A11" s="514"/>
      <c r="B11" s="512"/>
      <c r="C11" s="512"/>
      <c r="D11" s="512"/>
      <c r="E11" s="512"/>
      <c r="F11" s="513"/>
      <c r="G11" s="539"/>
      <c r="H11" s="1013"/>
      <c r="I11" s="1013"/>
      <c r="J11" s="1013"/>
      <c r="K11" s="1013"/>
      <c r="L11" s="1013"/>
      <c r="M11" s="1013"/>
      <c r="N11" s="1013"/>
      <c r="O11" s="1014"/>
      <c r="P11" s="199"/>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1"/>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377</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1" t="s">
        <v>347</v>
      </c>
      <c r="B16" s="512"/>
      <c r="C16" s="512"/>
      <c r="D16" s="512"/>
      <c r="E16" s="512"/>
      <c r="F16" s="513"/>
      <c r="G16" s="792" t="s">
        <v>146</v>
      </c>
      <c r="H16" s="777"/>
      <c r="I16" s="777"/>
      <c r="J16" s="777"/>
      <c r="K16" s="777"/>
      <c r="L16" s="777"/>
      <c r="M16" s="777"/>
      <c r="N16" s="777"/>
      <c r="O16" s="778"/>
      <c r="P16" s="776" t="s">
        <v>59</v>
      </c>
      <c r="Q16" s="777"/>
      <c r="R16" s="777"/>
      <c r="S16" s="777"/>
      <c r="T16" s="777"/>
      <c r="U16" s="777"/>
      <c r="V16" s="777"/>
      <c r="W16" s="777"/>
      <c r="X16" s="778"/>
      <c r="Y16" s="1003"/>
      <c r="Z16" s="409"/>
      <c r="AA16" s="410"/>
      <c r="AB16" s="1007" t="s">
        <v>11</v>
      </c>
      <c r="AC16" s="1008"/>
      <c r="AD16" s="1009"/>
      <c r="AE16" s="995" t="s">
        <v>387</v>
      </c>
      <c r="AF16" s="995"/>
      <c r="AG16" s="995"/>
      <c r="AH16" s="995"/>
      <c r="AI16" s="995" t="s">
        <v>409</v>
      </c>
      <c r="AJ16" s="995"/>
      <c r="AK16" s="995"/>
      <c r="AL16" s="457"/>
      <c r="AM16" s="995" t="s">
        <v>506</v>
      </c>
      <c r="AN16" s="995"/>
      <c r="AO16" s="995"/>
      <c r="AP16" s="457"/>
      <c r="AQ16" s="173" t="s">
        <v>232</v>
      </c>
      <c r="AR16" s="176"/>
      <c r="AS16" s="176"/>
      <c r="AT16" s="177"/>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4"/>
      <c r="Z17" s="1005"/>
      <c r="AA17" s="1006"/>
      <c r="AB17" s="1010"/>
      <c r="AC17" s="1011"/>
      <c r="AD17" s="1012"/>
      <c r="AE17" s="386"/>
      <c r="AF17" s="386"/>
      <c r="AG17" s="386"/>
      <c r="AH17" s="386"/>
      <c r="AI17" s="386"/>
      <c r="AJ17" s="386"/>
      <c r="AK17" s="386"/>
      <c r="AL17" s="332"/>
      <c r="AM17" s="386"/>
      <c r="AN17" s="386"/>
      <c r="AO17" s="386"/>
      <c r="AP17" s="332"/>
      <c r="AQ17" s="270"/>
      <c r="AR17" s="271"/>
      <c r="AS17" s="181" t="s">
        <v>233</v>
      </c>
      <c r="AT17" s="182"/>
      <c r="AU17" s="271"/>
      <c r="AV17" s="271"/>
      <c r="AW17" s="375" t="s">
        <v>179</v>
      </c>
      <c r="AX17" s="376"/>
      <c r="AY17" s="34">
        <f>$AY$16</f>
        <v>0</v>
      </c>
    </row>
    <row r="18" spans="1:51" ht="22.5" customHeight="1" x14ac:dyDescent="0.15">
      <c r="A18" s="514"/>
      <c r="B18" s="512"/>
      <c r="C18" s="512"/>
      <c r="D18" s="512"/>
      <c r="E18" s="512"/>
      <c r="F18" s="513"/>
      <c r="G18" s="539"/>
      <c r="H18" s="1013"/>
      <c r="I18" s="1013"/>
      <c r="J18" s="1013"/>
      <c r="K18" s="1013"/>
      <c r="L18" s="1013"/>
      <c r="M18" s="1013"/>
      <c r="N18" s="1013"/>
      <c r="O18" s="1014"/>
      <c r="P18" s="199"/>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1"/>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377</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1" t="s">
        <v>347</v>
      </c>
      <c r="B23" s="512"/>
      <c r="C23" s="512"/>
      <c r="D23" s="512"/>
      <c r="E23" s="512"/>
      <c r="F23" s="513"/>
      <c r="G23" s="792" t="s">
        <v>146</v>
      </c>
      <c r="H23" s="777"/>
      <c r="I23" s="777"/>
      <c r="J23" s="777"/>
      <c r="K23" s="777"/>
      <c r="L23" s="777"/>
      <c r="M23" s="777"/>
      <c r="N23" s="777"/>
      <c r="O23" s="778"/>
      <c r="P23" s="776" t="s">
        <v>59</v>
      </c>
      <c r="Q23" s="777"/>
      <c r="R23" s="777"/>
      <c r="S23" s="777"/>
      <c r="T23" s="777"/>
      <c r="U23" s="777"/>
      <c r="V23" s="777"/>
      <c r="W23" s="777"/>
      <c r="X23" s="778"/>
      <c r="Y23" s="1003"/>
      <c r="Z23" s="409"/>
      <c r="AA23" s="410"/>
      <c r="AB23" s="1007" t="s">
        <v>11</v>
      </c>
      <c r="AC23" s="1008"/>
      <c r="AD23" s="1009"/>
      <c r="AE23" s="995" t="s">
        <v>387</v>
      </c>
      <c r="AF23" s="995"/>
      <c r="AG23" s="995"/>
      <c r="AH23" s="995"/>
      <c r="AI23" s="995" t="s">
        <v>409</v>
      </c>
      <c r="AJ23" s="995"/>
      <c r="AK23" s="995"/>
      <c r="AL23" s="457"/>
      <c r="AM23" s="995" t="s">
        <v>506</v>
      </c>
      <c r="AN23" s="995"/>
      <c r="AO23" s="995"/>
      <c r="AP23" s="457"/>
      <c r="AQ23" s="173" t="s">
        <v>232</v>
      </c>
      <c r="AR23" s="176"/>
      <c r="AS23" s="176"/>
      <c r="AT23" s="177"/>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4"/>
      <c r="Z24" s="1005"/>
      <c r="AA24" s="1006"/>
      <c r="AB24" s="1010"/>
      <c r="AC24" s="1011"/>
      <c r="AD24" s="1012"/>
      <c r="AE24" s="386"/>
      <c r="AF24" s="386"/>
      <c r="AG24" s="386"/>
      <c r="AH24" s="386"/>
      <c r="AI24" s="386"/>
      <c r="AJ24" s="386"/>
      <c r="AK24" s="386"/>
      <c r="AL24" s="332"/>
      <c r="AM24" s="386"/>
      <c r="AN24" s="386"/>
      <c r="AO24" s="386"/>
      <c r="AP24" s="332"/>
      <c r="AQ24" s="270"/>
      <c r="AR24" s="271"/>
      <c r="AS24" s="181" t="s">
        <v>233</v>
      </c>
      <c r="AT24" s="182"/>
      <c r="AU24" s="271"/>
      <c r="AV24" s="271"/>
      <c r="AW24" s="375" t="s">
        <v>179</v>
      </c>
      <c r="AX24" s="376"/>
      <c r="AY24" s="34">
        <f>$AY$23</f>
        <v>0</v>
      </c>
    </row>
    <row r="25" spans="1:51" ht="22.5" customHeight="1" x14ac:dyDescent="0.15">
      <c r="A25" s="514"/>
      <c r="B25" s="512"/>
      <c r="C25" s="512"/>
      <c r="D25" s="512"/>
      <c r="E25" s="512"/>
      <c r="F25" s="513"/>
      <c r="G25" s="539"/>
      <c r="H25" s="1013"/>
      <c r="I25" s="1013"/>
      <c r="J25" s="1013"/>
      <c r="K25" s="1013"/>
      <c r="L25" s="1013"/>
      <c r="M25" s="1013"/>
      <c r="N25" s="1013"/>
      <c r="O25" s="1014"/>
      <c r="P25" s="199"/>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1"/>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377</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1" t="s">
        <v>347</v>
      </c>
      <c r="B30" s="512"/>
      <c r="C30" s="512"/>
      <c r="D30" s="512"/>
      <c r="E30" s="512"/>
      <c r="F30" s="513"/>
      <c r="G30" s="792" t="s">
        <v>146</v>
      </c>
      <c r="H30" s="777"/>
      <c r="I30" s="777"/>
      <c r="J30" s="777"/>
      <c r="K30" s="777"/>
      <c r="L30" s="777"/>
      <c r="M30" s="777"/>
      <c r="N30" s="777"/>
      <c r="O30" s="778"/>
      <c r="P30" s="776" t="s">
        <v>59</v>
      </c>
      <c r="Q30" s="777"/>
      <c r="R30" s="777"/>
      <c r="S30" s="777"/>
      <c r="T30" s="777"/>
      <c r="U30" s="777"/>
      <c r="V30" s="777"/>
      <c r="W30" s="777"/>
      <c r="X30" s="778"/>
      <c r="Y30" s="1003"/>
      <c r="Z30" s="409"/>
      <c r="AA30" s="410"/>
      <c r="AB30" s="1007" t="s">
        <v>11</v>
      </c>
      <c r="AC30" s="1008"/>
      <c r="AD30" s="1009"/>
      <c r="AE30" s="995" t="s">
        <v>387</v>
      </c>
      <c r="AF30" s="995"/>
      <c r="AG30" s="995"/>
      <c r="AH30" s="995"/>
      <c r="AI30" s="995" t="s">
        <v>409</v>
      </c>
      <c r="AJ30" s="995"/>
      <c r="AK30" s="995"/>
      <c r="AL30" s="457"/>
      <c r="AM30" s="995" t="s">
        <v>506</v>
      </c>
      <c r="AN30" s="995"/>
      <c r="AO30" s="995"/>
      <c r="AP30" s="457"/>
      <c r="AQ30" s="173" t="s">
        <v>232</v>
      </c>
      <c r="AR30" s="176"/>
      <c r="AS30" s="176"/>
      <c r="AT30" s="177"/>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4"/>
      <c r="Z31" s="1005"/>
      <c r="AA31" s="1006"/>
      <c r="AB31" s="1010"/>
      <c r="AC31" s="1011"/>
      <c r="AD31" s="1012"/>
      <c r="AE31" s="386"/>
      <c r="AF31" s="386"/>
      <c r="AG31" s="386"/>
      <c r="AH31" s="386"/>
      <c r="AI31" s="386"/>
      <c r="AJ31" s="386"/>
      <c r="AK31" s="386"/>
      <c r="AL31" s="332"/>
      <c r="AM31" s="386"/>
      <c r="AN31" s="386"/>
      <c r="AO31" s="386"/>
      <c r="AP31" s="332"/>
      <c r="AQ31" s="270"/>
      <c r="AR31" s="271"/>
      <c r="AS31" s="181" t="s">
        <v>233</v>
      </c>
      <c r="AT31" s="182"/>
      <c r="AU31" s="271"/>
      <c r="AV31" s="271"/>
      <c r="AW31" s="375" t="s">
        <v>179</v>
      </c>
      <c r="AX31" s="376"/>
      <c r="AY31" s="34">
        <f>$AY$30</f>
        <v>0</v>
      </c>
    </row>
    <row r="32" spans="1:51" ht="22.5" customHeight="1" x14ac:dyDescent="0.15">
      <c r="A32" s="514"/>
      <c r="B32" s="512"/>
      <c r="C32" s="512"/>
      <c r="D32" s="512"/>
      <c r="E32" s="512"/>
      <c r="F32" s="513"/>
      <c r="G32" s="539"/>
      <c r="H32" s="1013"/>
      <c r="I32" s="1013"/>
      <c r="J32" s="1013"/>
      <c r="K32" s="1013"/>
      <c r="L32" s="1013"/>
      <c r="M32" s="1013"/>
      <c r="N32" s="1013"/>
      <c r="O32" s="1014"/>
      <c r="P32" s="199"/>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1"/>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377</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1" t="s">
        <v>347</v>
      </c>
      <c r="B37" s="512"/>
      <c r="C37" s="512"/>
      <c r="D37" s="512"/>
      <c r="E37" s="512"/>
      <c r="F37" s="513"/>
      <c r="G37" s="792" t="s">
        <v>146</v>
      </c>
      <c r="H37" s="777"/>
      <c r="I37" s="777"/>
      <c r="J37" s="777"/>
      <c r="K37" s="777"/>
      <c r="L37" s="777"/>
      <c r="M37" s="777"/>
      <c r="N37" s="777"/>
      <c r="O37" s="778"/>
      <c r="P37" s="776" t="s">
        <v>59</v>
      </c>
      <c r="Q37" s="777"/>
      <c r="R37" s="777"/>
      <c r="S37" s="777"/>
      <c r="T37" s="777"/>
      <c r="U37" s="777"/>
      <c r="V37" s="777"/>
      <c r="W37" s="777"/>
      <c r="X37" s="778"/>
      <c r="Y37" s="1003"/>
      <c r="Z37" s="409"/>
      <c r="AA37" s="410"/>
      <c r="AB37" s="1007" t="s">
        <v>11</v>
      </c>
      <c r="AC37" s="1008"/>
      <c r="AD37" s="1009"/>
      <c r="AE37" s="995" t="s">
        <v>387</v>
      </c>
      <c r="AF37" s="995"/>
      <c r="AG37" s="995"/>
      <c r="AH37" s="995"/>
      <c r="AI37" s="995" t="s">
        <v>409</v>
      </c>
      <c r="AJ37" s="995"/>
      <c r="AK37" s="995"/>
      <c r="AL37" s="457"/>
      <c r="AM37" s="995" t="s">
        <v>506</v>
      </c>
      <c r="AN37" s="995"/>
      <c r="AO37" s="995"/>
      <c r="AP37" s="457"/>
      <c r="AQ37" s="173" t="s">
        <v>232</v>
      </c>
      <c r="AR37" s="176"/>
      <c r="AS37" s="176"/>
      <c r="AT37" s="177"/>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4"/>
      <c r="Z38" s="1005"/>
      <c r="AA38" s="1006"/>
      <c r="AB38" s="1010"/>
      <c r="AC38" s="1011"/>
      <c r="AD38" s="1012"/>
      <c r="AE38" s="386"/>
      <c r="AF38" s="386"/>
      <c r="AG38" s="386"/>
      <c r="AH38" s="386"/>
      <c r="AI38" s="386"/>
      <c r="AJ38" s="386"/>
      <c r="AK38" s="386"/>
      <c r="AL38" s="332"/>
      <c r="AM38" s="386"/>
      <c r="AN38" s="386"/>
      <c r="AO38" s="386"/>
      <c r="AP38" s="332"/>
      <c r="AQ38" s="270"/>
      <c r="AR38" s="271"/>
      <c r="AS38" s="181" t="s">
        <v>233</v>
      </c>
      <c r="AT38" s="182"/>
      <c r="AU38" s="271"/>
      <c r="AV38" s="271"/>
      <c r="AW38" s="375" t="s">
        <v>179</v>
      </c>
      <c r="AX38" s="376"/>
      <c r="AY38" s="34">
        <f>$AY$37</f>
        <v>0</v>
      </c>
    </row>
    <row r="39" spans="1:51" ht="22.5" customHeight="1" x14ac:dyDescent="0.15">
      <c r="A39" s="514"/>
      <c r="B39" s="512"/>
      <c r="C39" s="512"/>
      <c r="D39" s="512"/>
      <c r="E39" s="512"/>
      <c r="F39" s="513"/>
      <c r="G39" s="539"/>
      <c r="H39" s="1013"/>
      <c r="I39" s="1013"/>
      <c r="J39" s="1013"/>
      <c r="K39" s="1013"/>
      <c r="L39" s="1013"/>
      <c r="M39" s="1013"/>
      <c r="N39" s="1013"/>
      <c r="O39" s="1014"/>
      <c r="P39" s="199"/>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1"/>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377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1" t="s">
        <v>347</v>
      </c>
      <c r="B44" s="512"/>
      <c r="C44" s="512"/>
      <c r="D44" s="512"/>
      <c r="E44" s="512"/>
      <c r="F44" s="513"/>
      <c r="G44" s="792" t="s">
        <v>146</v>
      </c>
      <c r="H44" s="777"/>
      <c r="I44" s="777"/>
      <c r="J44" s="777"/>
      <c r="K44" s="777"/>
      <c r="L44" s="777"/>
      <c r="M44" s="777"/>
      <c r="N44" s="777"/>
      <c r="O44" s="778"/>
      <c r="P44" s="776" t="s">
        <v>59</v>
      </c>
      <c r="Q44" s="777"/>
      <c r="R44" s="777"/>
      <c r="S44" s="777"/>
      <c r="T44" s="777"/>
      <c r="U44" s="777"/>
      <c r="V44" s="777"/>
      <c r="W44" s="777"/>
      <c r="X44" s="778"/>
      <c r="Y44" s="1003"/>
      <c r="Z44" s="409"/>
      <c r="AA44" s="410"/>
      <c r="AB44" s="1007" t="s">
        <v>11</v>
      </c>
      <c r="AC44" s="1008"/>
      <c r="AD44" s="1009"/>
      <c r="AE44" s="995" t="s">
        <v>387</v>
      </c>
      <c r="AF44" s="995"/>
      <c r="AG44" s="995"/>
      <c r="AH44" s="995"/>
      <c r="AI44" s="995" t="s">
        <v>409</v>
      </c>
      <c r="AJ44" s="995"/>
      <c r="AK44" s="995"/>
      <c r="AL44" s="457"/>
      <c r="AM44" s="995" t="s">
        <v>506</v>
      </c>
      <c r="AN44" s="995"/>
      <c r="AO44" s="995"/>
      <c r="AP44" s="457"/>
      <c r="AQ44" s="173" t="s">
        <v>232</v>
      </c>
      <c r="AR44" s="176"/>
      <c r="AS44" s="176"/>
      <c r="AT44" s="177"/>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4"/>
      <c r="Z45" s="1005"/>
      <c r="AA45" s="1006"/>
      <c r="AB45" s="1010"/>
      <c r="AC45" s="1011"/>
      <c r="AD45" s="1012"/>
      <c r="AE45" s="386"/>
      <c r="AF45" s="386"/>
      <c r="AG45" s="386"/>
      <c r="AH45" s="386"/>
      <c r="AI45" s="386"/>
      <c r="AJ45" s="386"/>
      <c r="AK45" s="386"/>
      <c r="AL45" s="332"/>
      <c r="AM45" s="386"/>
      <c r="AN45" s="386"/>
      <c r="AO45" s="386"/>
      <c r="AP45" s="332"/>
      <c r="AQ45" s="270"/>
      <c r="AR45" s="271"/>
      <c r="AS45" s="181" t="s">
        <v>233</v>
      </c>
      <c r="AT45" s="182"/>
      <c r="AU45" s="271"/>
      <c r="AV45" s="271"/>
      <c r="AW45" s="375" t="s">
        <v>179</v>
      </c>
      <c r="AX45" s="376"/>
      <c r="AY45" s="34">
        <f>$AY$44</f>
        <v>0</v>
      </c>
    </row>
    <row r="46" spans="1:51" ht="22.5" customHeight="1" x14ac:dyDescent="0.15">
      <c r="A46" s="514"/>
      <c r="B46" s="512"/>
      <c r="C46" s="512"/>
      <c r="D46" s="512"/>
      <c r="E46" s="512"/>
      <c r="F46" s="513"/>
      <c r="G46" s="539"/>
      <c r="H46" s="1013"/>
      <c r="I46" s="1013"/>
      <c r="J46" s="1013"/>
      <c r="K46" s="1013"/>
      <c r="L46" s="1013"/>
      <c r="M46" s="1013"/>
      <c r="N46" s="1013"/>
      <c r="O46" s="1014"/>
      <c r="P46" s="199"/>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1"/>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377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1" t="s">
        <v>347</v>
      </c>
      <c r="B51" s="512"/>
      <c r="C51" s="512"/>
      <c r="D51" s="512"/>
      <c r="E51" s="512"/>
      <c r="F51" s="513"/>
      <c r="G51" s="792" t="s">
        <v>146</v>
      </c>
      <c r="H51" s="777"/>
      <c r="I51" s="777"/>
      <c r="J51" s="777"/>
      <c r="K51" s="777"/>
      <c r="L51" s="777"/>
      <c r="M51" s="777"/>
      <c r="N51" s="777"/>
      <c r="O51" s="778"/>
      <c r="P51" s="776" t="s">
        <v>59</v>
      </c>
      <c r="Q51" s="777"/>
      <c r="R51" s="777"/>
      <c r="S51" s="777"/>
      <c r="T51" s="777"/>
      <c r="U51" s="777"/>
      <c r="V51" s="777"/>
      <c r="W51" s="777"/>
      <c r="X51" s="778"/>
      <c r="Y51" s="1003"/>
      <c r="Z51" s="409"/>
      <c r="AA51" s="410"/>
      <c r="AB51" s="457" t="s">
        <v>11</v>
      </c>
      <c r="AC51" s="1008"/>
      <c r="AD51" s="1009"/>
      <c r="AE51" s="995" t="s">
        <v>387</v>
      </c>
      <c r="AF51" s="995"/>
      <c r="AG51" s="995"/>
      <c r="AH51" s="995"/>
      <c r="AI51" s="995" t="s">
        <v>409</v>
      </c>
      <c r="AJ51" s="995"/>
      <c r="AK51" s="995"/>
      <c r="AL51" s="457"/>
      <c r="AM51" s="995" t="s">
        <v>506</v>
      </c>
      <c r="AN51" s="995"/>
      <c r="AO51" s="995"/>
      <c r="AP51" s="457"/>
      <c r="AQ51" s="173" t="s">
        <v>232</v>
      </c>
      <c r="AR51" s="176"/>
      <c r="AS51" s="176"/>
      <c r="AT51" s="177"/>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4"/>
      <c r="Z52" s="1005"/>
      <c r="AA52" s="1006"/>
      <c r="AB52" s="1010"/>
      <c r="AC52" s="1011"/>
      <c r="AD52" s="1012"/>
      <c r="AE52" s="386"/>
      <c r="AF52" s="386"/>
      <c r="AG52" s="386"/>
      <c r="AH52" s="386"/>
      <c r="AI52" s="386"/>
      <c r="AJ52" s="386"/>
      <c r="AK52" s="386"/>
      <c r="AL52" s="332"/>
      <c r="AM52" s="386"/>
      <c r="AN52" s="386"/>
      <c r="AO52" s="386"/>
      <c r="AP52" s="332"/>
      <c r="AQ52" s="270"/>
      <c r="AR52" s="271"/>
      <c r="AS52" s="181" t="s">
        <v>233</v>
      </c>
      <c r="AT52" s="182"/>
      <c r="AU52" s="271"/>
      <c r="AV52" s="271"/>
      <c r="AW52" s="375" t="s">
        <v>179</v>
      </c>
      <c r="AX52" s="376"/>
      <c r="AY52" s="34">
        <f>$AY$51</f>
        <v>0</v>
      </c>
    </row>
    <row r="53" spans="1:51" ht="22.5" customHeight="1" x14ac:dyDescent="0.15">
      <c r="A53" s="514"/>
      <c r="B53" s="512"/>
      <c r="C53" s="512"/>
      <c r="D53" s="512"/>
      <c r="E53" s="512"/>
      <c r="F53" s="513"/>
      <c r="G53" s="539"/>
      <c r="H53" s="1013"/>
      <c r="I53" s="1013"/>
      <c r="J53" s="1013"/>
      <c r="K53" s="1013"/>
      <c r="L53" s="1013"/>
      <c r="M53" s="1013"/>
      <c r="N53" s="1013"/>
      <c r="O53" s="1014"/>
      <c r="P53" s="199"/>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1"/>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377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1" t="s">
        <v>347</v>
      </c>
      <c r="B58" s="512"/>
      <c r="C58" s="512"/>
      <c r="D58" s="512"/>
      <c r="E58" s="512"/>
      <c r="F58" s="513"/>
      <c r="G58" s="792" t="s">
        <v>146</v>
      </c>
      <c r="H58" s="777"/>
      <c r="I58" s="777"/>
      <c r="J58" s="777"/>
      <c r="K58" s="777"/>
      <c r="L58" s="777"/>
      <c r="M58" s="777"/>
      <c r="N58" s="777"/>
      <c r="O58" s="778"/>
      <c r="P58" s="776" t="s">
        <v>59</v>
      </c>
      <c r="Q58" s="777"/>
      <c r="R58" s="777"/>
      <c r="S58" s="777"/>
      <c r="T58" s="777"/>
      <c r="U58" s="777"/>
      <c r="V58" s="777"/>
      <c r="W58" s="777"/>
      <c r="X58" s="778"/>
      <c r="Y58" s="1003"/>
      <c r="Z58" s="409"/>
      <c r="AA58" s="410"/>
      <c r="AB58" s="1007" t="s">
        <v>11</v>
      </c>
      <c r="AC58" s="1008"/>
      <c r="AD58" s="1009"/>
      <c r="AE58" s="995" t="s">
        <v>387</v>
      </c>
      <c r="AF58" s="995"/>
      <c r="AG58" s="995"/>
      <c r="AH58" s="995"/>
      <c r="AI58" s="995" t="s">
        <v>409</v>
      </c>
      <c r="AJ58" s="995"/>
      <c r="AK58" s="995"/>
      <c r="AL58" s="457"/>
      <c r="AM58" s="995" t="s">
        <v>506</v>
      </c>
      <c r="AN58" s="995"/>
      <c r="AO58" s="995"/>
      <c r="AP58" s="457"/>
      <c r="AQ58" s="173" t="s">
        <v>232</v>
      </c>
      <c r="AR58" s="176"/>
      <c r="AS58" s="176"/>
      <c r="AT58" s="177"/>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4"/>
      <c r="Z59" s="1005"/>
      <c r="AA59" s="1006"/>
      <c r="AB59" s="1010"/>
      <c r="AC59" s="1011"/>
      <c r="AD59" s="1012"/>
      <c r="AE59" s="386"/>
      <c r="AF59" s="386"/>
      <c r="AG59" s="386"/>
      <c r="AH59" s="386"/>
      <c r="AI59" s="386"/>
      <c r="AJ59" s="386"/>
      <c r="AK59" s="386"/>
      <c r="AL59" s="332"/>
      <c r="AM59" s="386"/>
      <c r="AN59" s="386"/>
      <c r="AO59" s="386"/>
      <c r="AP59" s="332"/>
      <c r="AQ59" s="270"/>
      <c r="AR59" s="271"/>
      <c r="AS59" s="181" t="s">
        <v>233</v>
      </c>
      <c r="AT59" s="182"/>
      <c r="AU59" s="271"/>
      <c r="AV59" s="271"/>
      <c r="AW59" s="375" t="s">
        <v>179</v>
      </c>
      <c r="AX59" s="376"/>
      <c r="AY59" s="34">
        <f>$AY$58</f>
        <v>0</v>
      </c>
    </row>
    <row r="60" spans="1:51" ht="22.5" customHeight="1" x14ac:dyDescent="0.15">
      <c r="A60" s="514"/>
      <c r="B60" s="512"/>
      <c r="C60" s="512"/>
      <c r="D60" s="512"/>
      <c r="E60" s="512"/>
      <c r="F60" s="513"/>
      <c r="G60" s="539"/>
      <c r="H60" s="1013"/>
      <c r="I60" s="1013"/>
      <c r="J60" s="1013"/>
      <c r="K60" s="1013"/>
      <c r="L60" s="1013"/>
      <c r="M60" s="1013"/>
      <c r="N60" s="1013"/>
      <c r="O60" s="1014"/>
      <c r="P60" s="199"/>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1"/>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377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1" t="s">
        <v>347</v>
      </c>
      <c r="B65" s="512"/>
      <c r="C65" s="512"/>
      <c r="D65" s="512"/>
      <c r="E65" s="512"/>
      <c r="F65" s="513"/>
      <c r="G65" s="792" t="s">
        <v>146</v>
      </c>
      <c r="H65" s="777"/>
      <c r="I65" s="777"/>
      <c r="J65" s="777"/>
      <c r="K65" s="777"/>
      <c r="L65" s="777"/>
      <c r="M65" s="777"/>
      <c r="N65" s="777"/>
      <c r="O65" s="778"/>
      <c r="P65" s="776" t="s">
        <v>59</v>
      </c>
      <c r="Q65" s="777"/>
      <c r="R65" s="777"/>
      <c r="S65" s="777"/>
      <c r="T65" s="777"/>
      <c r="U65" s="777"/>
      <c r="V65" s="777"/>
      <c r="W65" s="777"/>
      <c r="X65" s="778"/>
      <c r="Y65" s="1003"/>
      <c r="Z65" s="409"/>
      <c r="AA65" s="410"/>
      <c r="AB65" s="1007" t="s">
        <v>11</v>
      </c>
      <c r="AC65" s="1008"/>
      <c r="AD65" s="1009"/>
      <c r="AE65" s="995" t="s">
        <v>387</v>
      </c>
      <c r="AF65" s="995"/>
      <c r="AG65" s="995"/>
      <c r="AH65" s="995"/>
      <c r="AI65" s="995" t="s">
        <v>409</v>
      </c>
      <c r="AJ65" s="995"/>
      <c r="AK65" s="995"/>
      <c r="AL65" s="457"/>
      <c r="AM65" s="995" t="s">
        <v>506</v>
      </c>
      <c r="AN65" s="995"/>
      <c r="AO65" s="995"/>
      <c r="AP65" s="457"/>
      <c r="AQ65" s="173" t="s">
        <v>232</v>
      </c>
      <c r="AR65" s="176"/>
      <c r="AS65" s="176"/>
      <c r="AT65" s="177"/>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4"/>
      <c r="Z66" s="1005"/>
      <c r="AA66" s="1006"/>
      <c r="AB66" s="1010"/>
      <c r="AC66" s="1011"/>
      <c r="AD66" s="1012"/>
      <c r="AE66" s="386"/>
      <c r="AF66" s="386"/>
      <c r="AG66" s="386"/>
      <c r="AH66" s="386"/>
      <c r="AI66" s="386"/>
      <c r="AJ66" s="386"/>
      <c r="AK66" s="386"/>
      <c r="AL66" s="332"/>
      <c r="AM66" s="386"/>
      <c r="AN66" s="386"/>
      <c r="AO66" s="386"/>
      <c r="AP66" s="332"/>
      <c r="AQ66" s="270"/>
      <c r="AR66" s="271"/>
      <c r="AS66" s="181" t="s">
        <v>233</v>
      </c>
      <c r="AT66" s="182"/>
      <c r="AU66" s="271"/>
      <c r="AV66" s="271"/>
      <c r="AW66" s="375" t="s">
        <v>179</v>
      </c>
      <c r="AX66" s="376"/>
      <c r="AY66" s="34">
        <f>$AY$65</f>
        <v>0</v>
      </c>
    </row>
    <row r="67" spans="1:51" ht="22.5" customHeight="1" x14ac:dyDescent="0.15">
      <c r="A67" s="514"/>
      <c r="B67" s="512"/>
      <c r="C67" s="512"/>
      <c r="D67" s="512"/>
      <c r="E67" s="512"/>
      <c r="F67" s="513"/>
      <c r="G67" s="539"/>
      <c r="H67" s="1013"/>
      <c r="I67" s="1013"/>
      <c r="J67" s="1013"/>
      <c r="K67" s="1013"/>
      <c r="L67" s="1013"/>
      <c r="M67" s="1013"/>
      <c r="N67" s="1013"/>
      <c r="O67" s="1014"/>
      <c r="P67" s="199"/>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1"/>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377</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5"/>
      <c r="B15" s="1036"/>
      <c r="C15" s="1036"/>
      <c r="D15" s="1036"/>
      <c r="E15" s="1036"/>
      <c r="F15" s="1037"/>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5"/>
      <c r="B16" s="1036"/>
      <c r="C16" s="1036"/>
      <c r="D16" s="1036"/>
      <c r="E16" s="1036"/>
      <c r="F16" s="103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5"/>
      <c r="B28" s="1036"/>
      <c r="C28" s="1036"/>
      <c r="D28" s="1036"/>
      <c r="E28" s="1036"/>
      <c r="F28" s="1037"/>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5"/>
      <c r="B29" s="1036"/>
      <c r="C29" s="1036"/>
      <c r="D29" s="1036"/>
      <c r="E29" s="1036"/>
      <c r="F29" s="103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5"/>
      <c r="B41" s="1036"/>
      <c r="C41" s="1036"/>
      <c r="D41" s="1036"/>
      <c r="E41" s="1036"/>
      <c r="F41" s="1037"/>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5"/>
      <c r="B42" s="1036"/>
      <c r="C42" s="1036"/>
      <c r="D42" s="1036"/>
      <c r="E42" s="1036"/>
      <c r="F42" s="103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5"/>
      <c r="B56" s="1036"/>
      <c r="C56" s="1036"/>
      <c r="D56" s="1036"/>
      <c r="E56" s="1036"/>
      <c r="F56" s="103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5"/>
      <c r="B68" s="1036"/>
      <c r="C68" s="1036"/>
      <c r="D68" s="1036"/>
      <c r="E68" s="1036"/>
      <c r="F68" s="1037"/>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5"/>
      <c r="B69" s="1036"/>
      <c r="C69" s="1036"/>
      <c r="D69" s="1036"/>
      <c r="E69" s="1036"/>
      <c r="F69" s="103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5"/>
      <c r="B81" s="1036"/>
      <c r="C81" s="1036"/>
      <c r="D81" s="1036"/>
      <c r="E81" s="1036"/>
      <c r="F81" s="1037"/>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5"/>
      <c r="B82" s="1036"/>
      <c r="C82" s="1036"/>
      <c r="D82" s="1036"/>
      <c r="E82" s="1036"/>
      <c r="F82" s="103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5"/>
      <c r="B94" s="1036"/>
      <c r="C94" s="1036"/>
      <c r="D94" s="1036"/>
      <c r="E94" s="1036"/>
      <c r="F94" s="1037"/>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5"/>
      <c r="B95" s="1036"/>
      <c r="C95" s="1036"/>
      <c r="D95" s="1036"/>
      <c r="E95" s="1036"/>
      <c r="F95" s="103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5"/>
      <c r="B109" s="1036"/>
      <c r="C109" s="1036"/>
      <c r="D109" s="1036"/>
      <c r="E109" s="1036"/>
      <c r="F109" s="103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5"/>
      <c r="B121" s="1036"/>
      <c r="C121" s="1036"/>
      <c r="D121" s="1036"/>
      <c r="E121" s="1036"/>
      <c r="F121" s="1037"/>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5"/>
      <c r="B122" s="1036"/>
      <c r="C122" s="1036"/>
      <c r="D122" s="1036"/>
      <c r="E122" s="1036"/>
      <c r="F122" s="103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5"/>
      <c r="B134" s="1036"/>
      <c r="C134" s="1036"/>
      <c r="D134" s="1036"/>
      <c r="E134" s="1036"/>
      <c r="F134" s="1037"/>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5"/>
      <c r="B135" s="1036"/>
      <c r="C135" s="1036"/>
      <c r="D135" s="1036"/>
      <c r="E135" s="1036"/>
      <c r="F135" s="103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5"/>
      <c r="B147" s="1036"/>
      <c r="C147" s="1036"/>
      <c r="D147" s="1036"/>
      <c r="E147" s="1036"/>
      <c r="F147" s="1037"/>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5"/>
      <c r="B148" s="1036"/>
      <c r="C148" s="1036"/>
      <c r="D148" s="1036"/>
      <c r="E148" s="1036"/>
      <c r="F148" s="103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5"/>
      <c r="B162" s="1036"/>
      <c r="C162" s="1036"/>
      <c r="D162" s="1036"/>
      <c r="E162" s="1036"/>
      <c r="F162" s="103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5"/>
      <c r="B174" s="1036"/>
      <c r="C174" s="1036"/>
      <c r="D174" s="1036"/>
      <c r="E174" s="1036"/>
      <c r="F174" s="1037"/>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5"/>
      <c r="B175" s="1036"/>
      <c r="C175" s="1036"/>
      <c r="D175" s="1036"/>
      <c r="E175" s="1036"/>
      <c r="F175" s="103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5"/>
      <c r="B187" s="1036"/>
      <c r="C187" s="1036"/>
      <c r="D187" s="1036"/>
      <c r="E187" s="1036"/>
      <c r="F187" s="1037"/>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5"/>
      <c r="B188" s="1036"/>
      <c r="C188" s="1036"/>
      <c r="D188" s="1036"/>
      <c r="E188" s="1036"/>
      <c r="F188" s="103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5"/>
      <c r="B200" s="1036"/>
      <c r="C200" s="1036"/>
      <c r="D200" s="1036"/>
      <c r="E200" s="1036"/>
      <c r="F200" s="1037"/>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5"/>
      <c r="B201" s="1036"/>
      <c r="C201" s="1036"/>
      <c r="D201" s="1036"/>
      <c r="E201" s="1036"/>
      <c r="F201" s="103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5"/>
      <c r="B215" s="1036"/>
      <c r="C215" s="1036"/>
      <c r="D215" s="1036"/>
      <c r="E215" s="1036"/>
      <c r="F215" s="103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5"/>
      <c r="B227" s="1036"/>
      <c r="C227" s="1036"/>
      <c r="D227" s="1036"/>
      <c r="E227" s="1036"/>
      <c r="F227" s="1037"/>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5"/>
      <c r="B228" s="1036"/>
      <c r="C228" s="1036"/>
      <c r="D228" s="1036"/>
      <c r="E228" s="1036"/>
      <c r="F228" s="103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5"/>
      <c r="B240" s="1036"/>
      <c r="C240" s="1036"/>
      <c r="D240" s="1036"/>
      <c r="E240" s="1036"/>
      <c r="F240" s="1037"/>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5"/>
      <c r="B241" s="1036"/>
      <c r="C241" s="1036"/>
      <c r="D241" s="1036"/>
      <c r="E241" s="1036"/>
      <c r="F241" s="103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5"/>
      <c r="B253" s="1036"/>
      <c r="C253" s="1036"/>
      <c r="D253" s="1036"/>
      <c r="E253" s="1036"/>
      <c r="F253" s="1037"/>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5"/>
      <c r="B254" s="1036"/>
      <c r="C254" s="1036"/>
      <c r="D254" s="1036"/>
      <c r="E254" s="1036"/>
      <c r="F254" s="103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12"/>
      <c r="L3" s="112"/>
      <c r="M3" s="112"/>
      <c r="N3" s="112"/>
      <c r="O3" s="112"/>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12"/>
      <c r="L36" s="112"/>
      <c r="M36" s="112"/>
      <c r="N36" s="112"/>
      <c r="O36" s="112"/>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12"/>
      <c r="L69" s="112"/>
      <c r="M69" s="112"/>
      <c r="N69" s="112"/>
      <c r="O69" s="112"/>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12"/>
      <c r="L102" s="112"/>
      <c r="M102" s="112"/>
      <c r="N102" s="112"/>
      <c r="O102" s="112"/>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12"/>
      <c r="L135" s="112"/>
      <c r="M135" s="112"/>
      <c r="N135" s="112"/>
      <c r="O135" s="112"/>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12"/>
      <c r="L168" s="112"/>
      <c r="M168" s="112"/>
      <c r="N168" s="112"/>
      <c r="O168" s="112"/>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12"/>
      <c r="L201" s="112"/>
      <c r="M201" s="112"/>
      <c r="N201" s="112"/>
      <c r="O201" s="112"/>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12"/>
      <c r="L234" s="112"/>
      <c r="M234" s="112"/>
      <c r="N234" s="112"/>
      <c r="O234" s="112"/>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12"/>
      <c r="L267" s="112"/>
      <c r="M267" s="112"/>
      <c r="N267" s="112"/>
      <c r="O267" s="112"/>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12"/>
      <c r="L300" s="112"/>
      <c r="M300" s="112"/>
      <c r="N300" s="112"/>
      <c r="O300" s="112"/>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12"/>
      <c r="L333" s="112"/>
      <c r="M333" s="112"/>
      <c r="N333" s="112"/>
      <c r="O333" s="112"/>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12"/>
      <c r="L366" s="112"/>
      <c r="M366" s="112"/>
      <c r="N366" s="112"/>
      <c r="O366" s="112"/>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12"/>
      <c r="L399" s="112"/>
      <c r="M399" s="112"/>
      <c r="N399" s="112"/>
      <c r="O399" s="112"/>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12"/>
      <c r="L432" s="112"/>
      <c r="M432" s="112"/>
      <c r="N432" s="112"/>
      <c r="O432" s="112"/>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12"/>
      <c r="L465" s="112"/>
      <c r="M465" s="112"/>
      <c r="N465" s="112"/>
      <c r="O465" s="112"/>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12"/>
      <c r="L498" s="112"/>
      <c r="M498" s="112"/>
      <c r="N498" s="112"/>
      <c r="O498" s="112"/>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12"/>
      <c r="L531" s="112"/>
      <c r="M531" s="112"/>
      <c r="N531" s="112"/>
      <c r="O531" s="112"/>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12"/>
      <c r="L564" s="112"/>
      <c r="M564" s="112"/>
      <c r="N564" s="112"/>
      <c r="O564" s="112"/>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12"/>
      <c r="L597" s="112"/>
      <c r="M597" s="112"/>
      <c r="N597" s="112"/>
      <c r="O597" s="112"/>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12"/>
      <c r="L630" s="112"/>
      <c r="M630" s="112"/>
      <c r="N630" s="112"/>
      <c r="O630" s="112"/>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12"/>
      <c r="L663" s="112"/>
      <c r="M663" s="112"/>
      <c r="N663" s="112"/>
      <c r="O663" s="112"/>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12"/>
      <c r="L696" s="112"/>
      <c r="M696" s="112"/>
      <c r="N696" s="112"/>
      <c r="O696" s="112"/>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12"/>
      <c r="L729" s="112"/>
      <c r="M729" s="112"/>
      <c r="N729" s="112"/>
      <c r="O729" s="112"/>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12"/>
      <c r="L762" s="112"/>
      <c r="M762" s="112"/>
      <c r="N762" s="112"/>
      <c r="O762" s="112"/>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12"/>
      <c r="L795" s="112"/>
      <c r="M795" s="112"/>
      <c r="N795" s="112"/>
      <c r="O795" s="112"/>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12"/>
      <c r="L828" s="112"/>
      <c r="M828" s="112"/>
      <c r="N828" s="112"/>
      <c r="O828" s="112"/>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12"/>
      <c r="L861" s="112"/>
      <c r="M861" s="112"/>
      <c r="N861" s="112"/>
      <c r="O861" s="112"/>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12"/>
      <c r="L894" s="112"/>
      <c r="M894" s="112"/>
      <c r="N894" s="112"/>
      <c r="O894" s="112"/>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12"/>
      <c r="L927" s="112"/>
      <c r="M927" s="112"/>
      <c r="N927" s="112"/>
      <c r="O927" s="112"/>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12"/>
      <c r="L960" s="112"/>
      <c r="M960" s="112"/>
      <c r="N960" s="112"/>
      <c r="O960" s="112"/>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12"/>
      <c r="L993" s="112"/>
      <c r="M993" s="112"/>
      <c r="N993" s="112"/>
      <c r="O993" s="112"/>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12"/>
      <c r="L1026" s="112"/>
      <c r="M1026" s="112"/>
      <c r="N1026" s="112"/>
      <c r="O1026" s="112"/>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12"/>
      <c r="L1059" s="112"/>
      <c r="M1059" s="112"/>
      <c r="N1059" s="112"/>
      <c r="O1059" s="112"/>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12"/>
      <c r="L1092" s="112"/>
      <c r="M1092" s="112"/>
      <c r="N1092" s="112"/>
      <c r="O1092" s="112"/>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12"/>
      <c r="L1125" s="112"/>
      <c r="M1125" s="112"/>
      <c r="N1125" s="112"/>
      <c r="O1125" s="112"/>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12"/>
      <c r="L1158" s="112"/>
      <c r="M1158" s="112"/>
      <c r="N1158" s="112"/>
      <c r="O1158" s="112"/>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12"/>
      <c r="L1191" s="112"/>
      <c r="M1191" s="112"/>
      <c r="N1191" s="112"/>
      <c r="O1191" s="112"/>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12"/>
      <c r="L1224" s="112"/>
      <c r="M1224" s="112"/>
      <c r="N1224" s="112"/>
      <c r="O1224" s="112"/>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12"/>
      <c r="L1257" s="112"/>
      <c r="M1257" s="112"/>
      <c r="N1257" s="112"/>
      <c r="O1257" s="112"/>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12"/>
      <c r="L1290" s="112"/>
      <c r="M1290" s="112"/>
      <c r="N1290" s="112"/>
      <c r="O1290" s="112"/>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2021-07-27T01:27:51Z</cp:lastPrinted>
  <dcterms:created xsi:type="dcterms:W3CDTF">2012-03-13T00:50:25Z</dcterms:created>
  <dcterms:modified xsi:type="dcterms:W3CDTF">2021-09-17T03:05:08Z</dcterms:modified>
</cp:coreProperties>
</file>