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4_新規要求\【R4年度要求事業】最終公表用（公表用）\体裁確認\"/>
    </mc:Choice>
  </mc:AlternateContent>
  <bookViews>
    <workbookView xWindow="981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<sst xmlns="http://schemas.openxmlformats.org/spreadsheetml/2006/main" count="3161" uniqueCount="777">
  <si>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</si>
  <si>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</si>
  <si>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</si>
  <si>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</si>
  <si>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</si>
  <si>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</si>
  <si>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</si>
  <si>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</si>
  <si>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</si>
  <si>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</si>
  <si>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</si>
  <si>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</si>
  <si>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</si>
  <si>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</si>
  <si>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</si>
  <si>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</si>
  <si>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</si>
  <si>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</si>
  <si>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</si>
  <si>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</si>
  <si>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</si>
  <si>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</si>
  <si>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</si>
  <si>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</si>
  <si>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</si>
  <si>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</si>
  <si>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</si>
  <si>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</si>
  <si>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</si>
  <si>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</si>
  <si>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</si>
  <si>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</si>
  <si>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</si>
  <si>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</si>
  <si>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</si>
  <si>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</si>
  <si>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</si>
  <si>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</si>
  <si>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</si>
  <si>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</si>
  <si>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</si>
  <si>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</si>
  <si>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</si>
  <si>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</si>
  <si>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</si>
  <si>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</si>
  <si>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</si>
  <si>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</si>
  <si>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</si>
  <si>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</si>
  <si>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</si>
  <si>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</si>
  <si>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</si>
  <si>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</si>
  <si>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</si>
  <si>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</si>
  <si>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</si>
  <si>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</si>
  <si>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</si>
  <si>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</si>
  <si>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</si>
  <si>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</si>
  <si>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</si>
  <si>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</si>
  <si>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</si>
  <si>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</si>
  <si>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</si>
  <si>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</si>
  <si>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</si>
  <si>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</si>
  <si>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</si>
  <si>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</si>
  <si>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</si>
  <si>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</si>
  <si>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</si>
  <si>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</si>
  <si>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</si>
  <si>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</si>
  <si>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</si>
  <si>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</si>
  <si>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</si>
  <si>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</si>
  <si>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</si>
  <si>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</si>
  <si>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</si>
  <si>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</si>
  <si>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</si>
  <si>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</si>
  <si>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</si>
  <si>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</si>
  <si>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</si>
  <si>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</si>
  <si>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</si>
  <si>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</si>
  <si>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</si>
  <si>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</si>
  <si>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</si>
  <si>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</si>
  <si>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</si>
  <si>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</si>
  <si>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</si>
  <si>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</si>
  <si>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</si>
  <si>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</si>
  <si>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</si>
  <si>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</si>
  <si>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</si>
  <si>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</si>
  <si>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</si>
  <si>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</si>
  <si>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</si>
  <si>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</si>
  <si>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</si>
  <si>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</si>
  <si>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</si>
  <si>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</si>
  <si>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</si>
  <si>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</si>
  <si>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</si>
  <si>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</si>
  <si>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</si>
  <si>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</si>
  <si>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</si>
  <si>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</si>
  <si>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</si>
  <si>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</si>
  <si>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</si>
  <si>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</si>
  <si>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</si>
  <si>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</si>
  <si>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</si>
  <si>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</si>
  <si>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</si>
  <si>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</si>
  <si>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</si>
  <si>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</si>
  <si>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</si>
  <si>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</si>
  <si>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</si>
  <si>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</si>
  <si>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</si>
  <si>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</si>
  <si>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</si>
  <si>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</si>
  <si>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</si>
  <si>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</si>
  <si>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</si>
  <si>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</si>
  <si>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</si>
  <si>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</si>
  <si>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</si>
  <si>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</si>
  <si>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</si>
  <si>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</si>
  <si>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</si>
  <si>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</si>
  <si>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</si>
  <si>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</si>
  <si>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</si>
  <si>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</si>
  <si>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</si>
  <si>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</si>
  <si>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</si>
  <si>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</si>
  <si>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</si>
  <si>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</si>
  <si>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</si>
  <si>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</si>
  <si>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</si>
  <si>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</si>
  <si>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</si>
  <si>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</si>
  <si>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</si>
  <si>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</si>
  <si>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</si>
  <si>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</si>
  <si>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</si>
  <si>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</si>
  <si>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</si>
  <si>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</si>
  <si>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</si>
  <si>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</si>
  <si>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</si>
  <si>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</si>
  <si>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</si>
  <si>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</si>
  <si>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</si>
  <si>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</si>
  <si>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</si>
  <si>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</si>
  <si>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</si>
  <si>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</si>
  <si>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</si>
  <si>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</si>
  <si>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</si>
  <si>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</si>
  <si>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</si>
  <si>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</si>
  <si>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</si>
  <si>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</si>
  <si>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</si>
  <si>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</si>
  <si>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</si>
  <si>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</si>
  <si>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</si>
  <si>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</si>
  <si>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</si>
  <si>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</si>
  <si>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</si>
  <si>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</si>
  <si>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</si>
  <si>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</si>
  <si>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</si>
  <si>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</si>
  <si>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</si>
  <si>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</si>
  <si>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</si>
  <si>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</si>
  <si>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</si>
  <si>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</si>
  <si>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</si>
  <si>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</si>
  <si>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</si>
  <si>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</si>
  <si>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</si>
  <si>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</si>
  <si>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</si>
  <si>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</si>
  <si>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</si>
  <si>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</si>
  <si>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</si>
  <si>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</si>
  <si>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</si>
  <si>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</si>
  <si>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</si>
  <si>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</si>
  <si>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</si>
  <si>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</si>
  <si>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</si>
  <si>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</si>
  <si>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</si>
  <si>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</si>
  <si>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</si>
  <si>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</si>
  <si>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</si>
  <si>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</si>
  <si>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</si>
  <si>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</si>
  <si>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</si>
  <si>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</si>
  <si>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</si>
  <si>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</si>
  <si>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</si>
  <si>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</si>
  <si>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</si>
  <si>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</si>
  <si>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</si>
  <si>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</si>
  <si>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</si>
  <si>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</si>
  <si>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</si>
  <si>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</si>
  <si>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</si>
  <si>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</si>
  <si>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</si>
  <si>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</si>
  <si>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</si>
  <si>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</si>
  <si>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</si>
  <si>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</si>
  <si>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</si>
  <si>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</si>
  <si>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</si>
  <si>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</si>
  <si>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</si>
  <si>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</si>
  <si>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</si>
  <si>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</si>
  <si>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</si>
  <si>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</si>
  <si>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</si>
  <si>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</si>
  <si>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</si>
  <si>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</si>
  <si>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</si>
  <si>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</si>
  <si>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</si>
  <si>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</si>
  <si>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</si>
  <si>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</si>
  <si>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</si>
  <si>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</si>
  <si>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</si>
  <si>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</si>
  <si>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</si>
  <si>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</si>
  <si>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</si>
  <si>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</si>
  <si>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</si>
  <si>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</si>
  <si>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</si>
  <si>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</si>
  <si>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</si>
  <si>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</si>
  <si>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</si>
  <si>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</si>
  <si>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</si>
  <si>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</si>
  <si>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</si>
  <si>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</si>
  <si>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</si>
  <si>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</si>
  <si>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</si>
  <si>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</si>
  <si>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</si>
  <si>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</si>
  <si>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</si>
  <si>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</si>
  <si>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</si>
  <si>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</si>
  <si>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</si>
  <si>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</si>
  <si>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</si>
  <si>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</si>
  <si>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</si>
  <si>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</si>
  <si>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</si>
  <si>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</si>
  <si>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</si>
  <si>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</si>
  <si>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</si>
  <si>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</si>
  <si>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</si>
  <si>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</si>
  <si>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</si>
  <si>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</si>
  <si>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</si>
  <si>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</si>
  <si>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</si>
  <si>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</si>
  <si>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</si>
  <si>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</si>
  <si>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</si>
  <si>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</si>
  <si>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</si>
  <si>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</si>
  <si>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</si>
  <si>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</si>
  <si>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</si>
  <si>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</si>
  <si>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</si>
  <si>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</si>
  <si>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</si>
  <si>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</si>
  <si>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</si>
  <si>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</si>
  <si>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</si>
  <si>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</si>
  <si>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</si>
  <si>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</si>
  <si>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</si>
  <si>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</si>
  <si>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</si>
  <si>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</si>
  <si>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</si>
  <si>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</si>
  <si>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</si>
  <si>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</si>
  <si>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</si>
  <si>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</si>
  <si>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</si>
  <si>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</si>
  <si>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</si>
  <si>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</si>
  <si>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</si>
  <si>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</si>
  <si>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</si>
  <si>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</si>
  <si>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</si>
  <si>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</si>
  <si>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</si>
  <si>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</si>
  <si>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</si>
  <si>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</si>
  <si>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</si>
  <si>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</si>
  <si>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</si>
  <si>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</si>
  <si>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</si>
  <si>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</si>
  <si>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</si>
  <si>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</si>
  <si>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</si>
  <si>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</si>
  <si>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</si>
  <si>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</si>
  <si>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</si>
  <si>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</si>
  <si>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</si>
  <si>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</si>
  <si>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</si>
  <si>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</si>
  <si>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</si>
  <si>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</si>
  <si>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</si>
  <si>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</si>
  <si>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</si>
  <si>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</si>
  <si>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</si>
  <si>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</si>
  <si>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</si>
  <si>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</si>
  <si>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</si>
  <si>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</si>
  <si>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</si>
  <si>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</si>
  <si>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</si>
  <si>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</si>
  <si>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</si>
  <si>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</si>
  <si>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</si>
  <si>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</si>
  <si>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</si>
  <si>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</si>
  <si>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</si>
  <si>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</si>
  <si>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</si>
  <si>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</si>
  <si>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</si>
  <si>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</si>
  <si>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</si>
  <si>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</si>
  <si>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</si>
  <si>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</si>
  <si>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</si>
  <si>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</si>
  <si>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</si>
  <si>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</si>
  <si>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</si>
  <si>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</si>
  <si>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</si>
  <si>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</si>
  <si>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</si>
  <si>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</si>
  <si>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</si>
  <si>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</si>
  <si>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</si>
  <si>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</si>
  <si>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</si>
  <si>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</si>
  <si>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</si>
  <si>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</si>
  <si>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</si>
  <si>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</si>
  <si>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</si>
  <si>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</si>
  <si>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</si>
  <si>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</si>
  <si>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</si>
  <si>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</si>
  <si>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</si>
  <si>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</si>
  <si>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</si>
  <si>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</si>
  <si>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</si>
  <si>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</si>
  <si>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</si>
  <si>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</si>
  <si>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</si>
  <si>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</si>
  <si>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</si>
  <si>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</si>
  <si>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</si>
  <si>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</si>
  <si>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</si>
  <si>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</si>
  <si>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</si>
  <si>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</si>
  <si>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</si>
  <si>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</si>
  <si>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</si>
  <si>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</si>
  <si>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</si>
  <si>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</si>
  <si>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</si>
  <si>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</si>
  <si>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</si>
  <si>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</si>
  <si>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</si>
  <si>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</si>
  <si>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</si>
  <si>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</si>
  <si>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</si>
  <si>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</si>
  <si>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</si>
  <si>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</si>
  <si>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</si>
  <si>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</si>
  <si>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</si>
  <si>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</si>
  <si>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</si>
  <si>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</si>
  <si>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</si>
  <si>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</si>
  <si>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</si>
  <si>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</si>
  <si>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</si>
  <si>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</si>
  <si>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</si>
  <si>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</si>
  <si>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</si>
  <si>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</si>
  <si>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</si>
  <si>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</si>
  <si>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</si>
  <si>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</si>
  <si>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</si>
  <si>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</si>
  <si>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</si>
  <si>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</si>
  <si>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</si>
  <si>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</si>
  <si>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</si>
  <si>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</si>
  <si>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</si>
  <si>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</si>
  <si>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</si>
  <si>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</si>
  <si>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</si>
  <si>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</si>
  <si>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</si>
  <si>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</si>
  <si>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</si>
  <si>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</si>
  <si>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</si>
  <si>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</si>
  <si>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</si>
  <si>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</si>
  <si>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</si>
  <si>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</si>
  <si>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</si>
  <si>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</si>
  <si>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</si>
  <si>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</si>
  <si>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</si>
  <si>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</si>
  <si>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</si>
  <si>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</si>
  <si>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</si>
  <si>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</si>
  <si>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</si>
  <si>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</si>
  <si>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</si>
  <si>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</si>
  <si>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</si>
  <si>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</si>
  <si>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</si>
  <si>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</si>
  <si>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</si>
  <si>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</si>
  <si>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</si>
  <si>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</si>
  <si>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</si>
  <si>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</si>
  <si>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</si>
  <si>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</si>
  <si>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</si>
  <si>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</si>
  <si>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</si>
  <si>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</si>
  <si>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</si>
  <si>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</si>
  <si>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</si>
  <si>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</si>
  <si>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</si>
  <si>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</si>
  <si>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</si>
  <si>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</si>
  <si>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</si>
  <si>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</si>
  <si>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</si>
  <si>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</si>
  <si>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</si>
  <si>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</si>
  <si>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</si>
  <si>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</si>
  <si>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</si>
  <si>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</si>
  <si>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</si>
  <si>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</si>
  <si>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</si>
  <si>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</si>
  <si>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</si>
  <si>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</si>
  <si>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</si>
  <si>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</si>
  <si>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</si>
  <si>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</si>
  <si>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</si>
  <si>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</si>
  <si>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</si>
  <si>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</si>
  <si>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</si>
  <si>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</si>
  <si>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</si>
  <si>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</si>
  <si>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</si>
  <si>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</si>
  <si>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</si>
  <si>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</si>
  <si>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</si>
  <si>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</si>
  <si>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</si>
  <si>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</si>
  <si>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</si>
  <si>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</si>
  <si>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</si>
  <si>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</si>
  <si>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</si>
  <si>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</si>
  <si>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</si>
  <si>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</si>
  <si>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</si>
  <si>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</si>
  <si>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</si>
  <si>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</si>
  <si>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</si>
  <si>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</si>
  <si>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</si>
  <si>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</si>
  <si>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</si>
  <si>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</si>
  <si>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</si>
  <si>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</si>
  <si>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</si>
  <si>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</si>
  <si>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</si>
  <si>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</si>
  <si>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</si>
  <si>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</si>
  <si>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</si>
  <si>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</si>
  <si>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</si>
  <si>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</si>
  <si>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</si>
  <si>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</si>
  <si>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</si>
  <si>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</si>
  <si>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</si>
  <si>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</si>
  <si>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</si>
  <si>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</si>
  <si>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</si>
  <si>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</si>
  <si>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</si>
  <si>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</si>
  <si>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</si>
  <si>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</si>
  <si>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</si>
  <si>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</si>
  <si>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</si>
  <si>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</si>
  <si>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</si>
  <si>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</si>
  <si>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</si>
  <si>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</si>
  <si>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</si>
  <si>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</si>
  <si>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</si>
  <si>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</si>
  <si>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</si>
  <si>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</si>
  <si>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</si>
  <si>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</si>
  <si>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</si>
  <si>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</si>
  <si>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</si>
  <si>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</si>
  <si>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</si>
  <si>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</si>
  <si>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</si>
  <si>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</si>
  <si>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</si>
  <si>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</si>
  <si>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</si>
  <si>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</si>
  <si>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</si>
  <si>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</si>
  <si>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</si>
  <si>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</si>
  <si>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</si>
  <si>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</si>
  <si>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</si>
  <si>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</si>
  <si>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</si>
  <si>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</si>
  <si>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</si>
  <si>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</si>
  <si>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</si>
  <si>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</si>
  <si>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</si>
  <si>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</si>
  <si>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</si>
  <si>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</si>
  <si>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</si>
  <si>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</si>
  <si>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</si>
  <si>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</si>
  <si>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</si>
  <si>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</si>
  <si>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</si>
  <si>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</si>
  <si>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</si>
  <si>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</si>
  <si>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</si>
  <si>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</si>
  <si>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スポーツ庁</t>
    <phoneticPr fontId="5"/>
  </si>
  <si>
    <t>健康スポーツ課</t>
    <phoneticPr fontId="5"/>
  </si>
  <si>
    <t>健康スポーツ課長
小沼宏治</t>
  </si>
  <si>
    <t>幼児期からの運動習慣形成プロジェクト</t>
    <phoneticPr fontId="5"/>
  </si>
  <si>
    <t>○</t>
  </si>
  <si>
    <t>スポーツ基本法</t>
  </si>
  <si>
    <t>第２期スポーツ基本計画（平成29年3月24日策定）</t>
  </si>
  <si>
    <t>未就学を含む小学生までの運動習慣作りは、子供の体力向上はもとより、成人以降のスポーツ習慣や高齢期以降の健康の保持にも大きな影響を及ぼすものである。
このような状況を踏まえ、家庭や学校をはじめ、地域において、未就学の幼児から小学校の児童生徒までを対象に、その発達段階に応じた運動習慣の形成に取り組むことにより、子供の体力向上を目指すものである。</t>
    <phoneticPr fontId="5"/>
  </si>
  <si>
    <t>①幼児期からの運動遊び普及事業の実施
　・保護者・保育者等を対象とした運動遊びの重要性に関する普及・啓発を継続的に実施
　・子供たちの運動量を確保するための、子供たちが継続的に多様な運動遊びを経験できる環境の充実
②保護者等の運動遊びに関する行動変容調査の実施等
　・子供の体力・運動能力と、学校外における生活習慣（運動、学習、スクリーンタイム、食事、睡眠等）の関係について実態を把握するため、保護者等に対する調査を実施
　・調査に関する運営（企画、実施支援）及び調査の分析等の検証</t>
    <phoneticPr fontId="5"/>
  </si>
  <si>
    <t>-</t>
  </si>
  <si>
    <t>-</t>
    <phoneticPr fontId="5"/>
  </si>
  <si>
    <t>スポーツ振興事業委託費</t>
  </si>
  <si>
    <t>箇所</t>
    <rPh sb="0" eb="2">
      <t>カショ</t>
    </rPh>
    <phoneticPr fontId="5"/>
  </si>
  <si>
    <t>事業報告書</t>
    <phoneticPr fontId="5"/>
  </si>
  <si>
    <t>百万円</t>
    <rPh sb="0" eb="3">
      <t>ヒャクマンエン</t>
    </rPh>
    <phoneticPr fontId="5"/>
  </si>
  <si>
    <t>11　スポーツの振興</t>
    <phoneticPr fontId="5"/>
  </si>
  <si>
    <t>11-1 スポーツを「する」「みる」「ささえる」スポーツ参画人口の拡大と、そのための人材育成・場の充実</t>
    <phoneticPr fontId="5"/>
  </si>
  <si>
    <t>幼児期及び小学校児童を対象とし、発達段階に応じて、自治体の幼児に関わる関連部署や域内の関係団体、小学校が連携し、子供の望ましい運動習慣形成に取り組むことにより、スポーツ実施率の向上に寄与する。</t>
    <phoneticPr fontId="5"/>
  </si>
  <si>
    <t>スポーツ基本法第9条に定めるスポーツ基本計画に基づいた施策である。</t>
    <phoneticPr fontId="5"/>
  </si>
  <si>
    <t>自治体や学校等と連携を図りながら事業を進めることが重要であり、国が推進していく必要がある。</t>
    <phoneticPr fontId="5"/>
  </si>
  <si>
    <t>子供の体力向上のためには幼児期から小学校低学年期に多様な動きを獲得することが重要であり、また子供の頃の運動習慣は成人以降の運動実施率にも影響を与える。したがってこの事業は政策目的の達成手段として必要かつ適切と言える。</t>
    <phoneticPr fontId="5"/>
  </si>
  <si>
    <t>旅費</t>
    <rPh sb="0" eb="2">
      <t>リョヒ</t>
    </rPh>
    <phoneticPr fontId="5"/>
  </si>
  <si>
    <t>雑役務費</t>
    <rPh sb="0" eb="1">
      <t>ザツ</t>
    </rPh>
    <rPh sb="1" eb="4">
      <t>エキムヒ</t>
    </rPh>
    <phoneticPr fontId="5"/>
  </si>
  <si>
    <t>保護者等への啓発資料作成費</t>
    <phoneticPr fontId="5"/>
  </si>
  <si>
    <t>その他</t>
    <rPh sb="2" eb="3">
      <t>タ</t>
    </rPh>
    <phoneticPr fontId="5"/>
  </si>
  <si>
    <t>消耗品等</t>
    <rPh sb="0" eb="3">
      <t>ショウモウヒン</t>
    </rPh>
    <rPh sb="3" eb="4">
      <t>トウ</t>
    </rPh>
    <phoneticPr fontId="5"/>
  </si>
  <si>
    <t>委員、調査員旅費</t>
    <rPh sb="0" eb="2">
      <t>イイン</t>
    </rPh>
    <rPh sb="3" eb="5">
      <t>チョウサ</t>
    </rPh>
    <rPh sb="5" eb="6">
      <t>イン</t>
    </rPh>
    <rPh sb="6" eb="8">
      <t>リョヒ</t>
    </rPh>
    <phoneticPr fontId="5"/>
  </si>
  <si>
    <t>小学生（5年生）の1週間の総運動時間（420分以上）の割合。（全国体力・運動能力、運動習慣等調査）</t>
    <rPh sb="0" eb="2">
      <t>ショウガク</t>
    </rPh>
    <rPh sb="2" eb="3">
      <t>セイ</t>
    </rPh>
    <rPh sb="5" eb="7">
      <t>ネンセイ</t>
    </rPh>
    <rPh sb="10" eb="12">
      <t>シュウカン</t>
    </rPh>
    <rPh sb="13" eb="14">
      <t>ソウ</t>
    </rPh>
    <rPh sb="14" eb="16">
      <t>ウンドウ</t>
    </rPh>
    <rPh sb="16" eb="18">
      <t>ジカン</t>
    </rPh>
    <rPh sb="22" eb="25">
      <t>フンイジョウ</t>
    </rPh>
    <rPh sb="31" eb="33">
      <t>ゼンコク</t>
    </rPh>
    <rPh sb="41" eb="43">
      <t>ウンドウ</t>
    </rPh>
    <rPh sb="43" eb="45">
      <t>シュウカン</t>
    </rPh>
    <rPh sb="45" eb="46">
      <t>トウ</t>
    </rPh>
    <phoneticPr fontId="5"/>
  </si>
  <si>
    <t>小学生（5年生）の運動やスポーツの好き・嫌いの割合。（全国体力・運動能力、運動習慣等調査）</t>
    <rPh sb="0" eb="2">
      <t>ショウガク</t>
    </rPh>
    <rPh sb="2" eb="3">
      <t>セイ</t>
    </rPh>
    <rPh sb="5" eb="7">
      <t>ネンセイ</t>
    </rPh>
    <rPh sb="9" eb="11">
      <t>ウンドウ</t>
    </rPh>
    <rPh sb="17" eb="18">
      <t>ス</t>
    </rPh>
    <rPh sb="20" eb="21">
      <t>キラ</t>
    </rPh>
    <rPh sb="23" eb="25">
      <t>ワリアイ</t>
    </rPh>
    <phoneticPr fontId="5"/>
  </si>
  <si>
    <t>幼児に関わる関連部署が連携して域内の子供の望ましい運動習慣を形成する体制を整え、推進する都道府県（47）数</t>
    <phoneticPr fontId="5"/>
  </si>
  <si>
    <t>幼児に関わる関連部署が連携して域内の子供の望ましい運動習慣を形成する体制を整え、推進する都道府県の増加</t>
    <rPh sb="0" eb="2">
      <t>ヨウジ</t>
    </rPh>
    <rPh sb="3" eb="4">
      <t>カカ</t>
    </rPh>
    <rPh sb="6" eb="8">
      <t>カンレン</t>
    </rPh>
    <rPh sb="8" eb="10">
      <t>ブショ</t>
    </rPh>
    <rPh sb="18" eb="20">
      <t>コドモ</t>
    </rPh>
    <rPh sb="21" eb="22">
      <t>ノゾ</t>
    </rPh>
    <rPh sb="25" eb="27">
      <t>ウンドウ</t>
    </rPh>
    <rPh sb="27" eb="29">
      <t>シュウカン</t>
    </rPh>
    <rPh sb="30" eb="32">
      <t>ケイセイ</t>
    </rPh>
    <phoneticPr fontId="5"/>
  </si>
  <si>
    <t>子供の体力、生活習慣等の実態を把握する調査を保護者等に実施し、調査分析の結果を活用し、普及・啓発に繋げる</t>
    <rPh sb="0" eb="2">
      <t>コドモ</t>
    </rPh>
    <rPh sb="3" eb="5">
      <t>タイリョク</t>
    </rPh>
    <rPh sb="6" eb="8">
      <t>セイカツ</t>
    </rPh>
    <rPh sb="8" eb="10">
      <t>シュウカン</t>
    </rPh>
    <rPh sb="10" eb="11">
      <t>トウ</t>
    </rPh>
    <rPh sb="12" eb="14">
      <t>ジッタイ</t>
    </rPh>
    <rPh sb="15" eb="17">
      <t>ハアク</t>
    </rPh>
    <rPh sb="19" eb="21">
      <t>チョウサ</t>
    </rPh>
    <rPh sb="22" eb="25">
      <t>ホゴシャ</t>
    </rPh>
    <rPh sb="25" eb="26">
      <t>トウ</t>
    </rPh>
    <rPh sb="27" eb="29">
      <t>ジッシ</t>
    </rPh>
    <rPh sb="31" eb="33">
      <t>チョウサ</t>
    </rPh>
    <rPh sb="33" eb="35">
      <t>ブンセキ</t>
    </rPh>
    <rPh sb="36" eb="38">
      <t>ケッカ</t>
    </rPh>
    <rPh sb="39" eb="41">
      <t>カツヨウ</t>
    </rPh>
    <phoneticPr fontId="5"/>
  </si>
  <si>
    <t>調査分析の結果を活用し、普及・啓発の支援を実施した都道府県（47）数</t>
    <rPh sb="0" eb="2">
      <t>チョウサ</t>
    </rPh>
    <rPh sb="2" eb="4">
      <t>ブンセキ</t>
    </rPh>
    <rPh sb="5" eb="7">
      <t>ケッカ</t>
    </rPh>
    <rPh sb="8" eb="10">
      <t>カツヨウ</t>
    </rPh>
    <rPh sb="12" eb="14">
      <t>フキュウ</t>
    </rPh>
    <rPh sb="15" eb="17">
      <t>ケイハツ</t>
    </rPh>
    <rPh sb="18" eb="20">
      <t>シエン</t>
    </rPh>
    <rPh sb="21" eb="23">
      <t>ジッシ</t>
    </rPh>
    <rPh sb="25" eb="29">
      <t>トドウフケン</t>
    </rPh>
    <rPh sb="33" eb="34">
      <t>スウ</t>
    </rPh>
    <phoneticPr fontId="5"/>
  </si>
  <si>
    <t>回</t>
    <rPh sb="0" eb="1">
      <t>カイ</t>
    </rPh>
    <phoneticPr fontId="5"/>
  </si>
  <si>
    <t>執行額（百万円）／普及・啓発回数　　　　　　　　　　　　　　</t>
    <rPh sb="14" eb="16">
      <t>カイスウ</t>
    </rPh>
    <phoneticPr fontId="5"/>
  </si>
  <si>
    <t>百万円/回</t>
    <rPh sb="4" eb="5">
      <t>カイ</t>
    </rPh>
    <phoneticPr fontId="5"/>
  </si>
  <si>
    <t>執行額（百万円）／支援回数　</t>
    <rPh sb="9" eb="11">
      <t>シエン</t>
    </rPh>
    <rPh sb="11" eb="13">
      <t>カイスウ</t>
    </rPh>
    <phoneticPr fontId="5"/>
  </si>
  <si>
    <t>保護者・保育者等を対象とした運動遊びの重要性に関する普及・啓発した回数（8ブロック×2都道府県×3か所×12回）</t>
    <rPh sb="33" eb="35">
      <t>カイスウ</t>
    </rPh>
    <rPh sb="43" eb="47">
      <t>トドウフケン</t>
    </rPh>
    <rPh sb="50" eb="51">
      <t>ショ</t>
    </rPh>
    <rPh sb="54" eb="55">
      <t>カイ</t>
    </rPh>
    <phoneticPr fontId="5"/>
  </si>
  <si>
    <t xml:space="preserve">調査分析の結果を活用し、普及・啓発の支援を実施した回数（8ブロック×2都道府県×3か所×10回）
</t>
    <rPh sb="0" eb="2">
      <t>チョウサ</t>
    </rPh>
    <rPh sb="2" eb="4">
      <t>ブンセキ</t>
    </rPh>
    <rPh sb="5" eb="7">
      <t>ケッカ</t>
    </rPh>
    <rPh sb="8" eb="10">
      <t>カツヨウ</t>
    </rPh>
    <rPh sb="12" eb="14">
      <t>フキュウ</t>
    </rPh>
    <rPh sb="15" eb="17">
      <t>ケイハツ</t>
    </rPh>
    <rPh sb="18" eb="20">
      <t>シエン</t>
    </rPh>
    <rPh sb="21" eb="23">
      <t>ジッシ</t>
    </rPh>
    <rPh sb="25" eb="27">
      <t>カイスウ</t>
    </rPh>
    <phoneticPr fontId="5"/>
  </si>
  <si>
    <t>公募（企画競争）により企業から出された企画提案書を精査し、支出先の選定を行う予定である。</t>
    <rPh sb="36" eb="37">
      <t>ギョウ</t>
    </rPh>
    <rPh sb="38" eb="40">
      <t>ヨテイ</t>
    </rPh>
    <phoneticPr fontId="5"/>
  </si>
  <si>
    <t>委託契約及び委託費の額の確定手続に当たっては、事業経費の費目・使途の内容を厳正に審査するなど、その必要性について適切にチェックを行う予定である。</t>
    <rPh sb="66" eb="68">
      <t>ヨテイ</t>
    </rPh>
    <phoneticPr fontId="5"/>
  </si>
  <si>
    <t>-</t>
    <phoneticPr fontId="5"/>
  </si>
  <si>
    <t>B.大学等（１団体)</t>
    <phoneticPr fontId="5"/>
  </si>
  <si>
    <t>A.地方公共団体(全４８団体）</t>
    <rPh sb="9" eb="10">
      <t>ゼン</t>
    </rPh>
    <rPh sb="12" eb="14">
      <t>ダンタイ</t>
    </rPh>
    <phoneticPr fontId="5"/>
  </si>
  <si>
    <t>諸謝金</t>
    <phoneticPr fontId="5"/>
  </si>
  <si>
    <t>指導者・委員の諸謝金</t>
    <phoneticPr fontId="5"/>
  </si>
  <si>
    <t>旅費</t>
    <phoneticPr fontId="5"/>
  </si>
  <si>
    <t>指導者・委員の旅費</t>
    <phoneticPr fontId="5"/>
  </si>
  <si>
    <t>雑役務費</t>
    <phoneticPr fontId="5"/>
  </si>
  <si>
    <t xml:space="preserve"> 保護者向け情報提供作成費、全国調査費</t>
    <phoneticPr fontId="5"/>
  </si>
  <si>
    <t>委員、調査補助員謝金</t>
    <phoneticPr fontId="5"/>
  </si>
  <si>
    <t>人件費</t>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</si>
  <si>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</si>
  <si>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</si>
  <si>
    <t>無</t>
  </si>
  <si>
    <t>‐</t>
  </si>
  <si>
    <t>事業実施に当たっては、競争性を確保した支出先の選定を行うとともに、事業経費の品目・使途の厳正な調査を行うことにより、低コストで事業を実施できるよう努めることとしている。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ヒンモク</t>
    </rPh>
    <rPh sb="41" eb="43">
      <t>シト</t>
    </rPh>
    <rPh sb="44" eb="46">
      <t>ゲンセイ</t>
    </rPh>
    <rPh sb="47" eb="49">
      <t>チョウサ</t>
    </rPh>
    <rPh sb="50" eb="51">
      <t>オコナ</t>
    </rPh>
    <rPh sb="58" eb="59">
      <t>テイ</t>
    </rPh>
    <rPh sb="63" eb="65">
      <t>ジギョウ</t>
    </rPh>
    <rPh sb="66" eb="68">
      <t>ジッシ</t>
    </rPh>
    <rPh sb="73" eb="74">
      <t>ツト</t>
    </rPh>
    <phoneticPr fontId="5"/>
  </si>
  <si>
    <t>本事業は令和４年度新規事業であり、実施に当たっては申請内容、積算等について効果的・効率的に執行されるよう精査するとともに、額の確定時においても実施報告書等において内容を精査し適正に事業が執行されるよう努めたい。</t>
    <rPh sb="0" eb="1">
      <t>ホン</t>
    </rPh>
    <rPh sb="1" eb="3">
      <t>ジギョウ</t>
    </rPh>
    <rPh sb="4" eb="6">
      <t>レイワ</t>
    </rPh>
    <rPh sb="7" eb="9">
      <t>ネンド</t>
    </rPh>
    <rPh sb="9" eb="11">
      <t>シンキ</t>
    </rPh>
    <rPh sb="11" eb="13">
      <t>ジギョウ</t>
    </rPh>
    <rPh sb="17" eb="19">
      <t>ジッシ</t>
    </rPh>
    <rPh sb="20" eb="21">
      <t>ア</t>
    </rPh>
    <rPh sb="25" eb="27">
      <t>シンセイ</t>
    </rPh>
    <rPh sb="27" eb="29">
      <t>ナイヨウ</t>
    </rPh>
    <rPh sb="30" eb="32">
      <t>セキサン</t>
    </rPh>
    <rPh sb="32" eb="33">
      <t>トウ</t>
    </rPh>
    <rPh sb="37" eb="40">
      <t>コウカテキ</t>
    </rPh>
    <rPh sb="41" eb="44">
      <t>コウリツテキ</t>
    </rPh>
    <rPh sb="45" eb="47">
      <t>シッコウ</t>
    </rPh>
    <rPh sb="52" eb="54">
      <t>セイサ</t>
    </rPh>
    <rPh sb="61" eb="62">
      <t>ガク</t>
    </rPh>
    <rPh sb="63" eb="65">
      <t>カクテイ</t>
    </rPh>
    <rPh sb="65" eb="66">
      <t>ジ</t>
    </rPh>
    <rPh sb="71" eb="73">
      <t>ジッシ</t>
    </rPh>
    <rPh sb="73" eb="76">
      <t>ホウコクショ</t>
    </rPh>
    <rPh sb="76" eb="77">
      <t>トウ</t>
    </rPh>
    <rPh sb="81" eb="83">
      <t>ナイヨウ</t>
    </rPh>
    <rPh sb="84" eb="86">
      <t>セイサ</t>
    </rPh>
    <rPh sb="87" eb="89">
      <t>テキセイ</t>
    </rPh>
    <rPh sb="90" eb="92">
      <t>ジギョウ</t>
    </rPh>
    <rPh sb="93" eb="95">
      <t>シッコウ</t>
    </rPh>
    <rPh sb="100" eb="101">
      <t>ツト</t>
    </rPh>
    <phoneticPr fontId="5"/>
  </si>
  <si>
    <t>※金額は単位未満四捨五入して記載していることから、合計が一致しない場合がある。
家庭や学校をはじめ、地域において、未就学の幼児から小学校の児童生徒までを対象に、その発達段階に応じた運動習慣の形成に取り組むことにより、子供の体力向上を目指すため。　※要求額：3.56億円</t>
    <rPh sb="125" eb="127">
      <t>ヨウキュウ</t>
    </rPh>
    <rPh sb="127" eb="128">
      <t>ガク</t>
    </rPh>
    <rPh sb="133" eb="134">
      <t>オク</t>
    </rPh>
    <rPh sb="134" eb="135">
      <t>エン</t>
    </rPh>
    <phoneticPr fontId="5"/>
  </si>
  <si>
    <t>委託契約の締結に当たっては、事業経費の費目・使途の内容を厳正に審査するなど、その必要性について適切にチェックを行う。</t>
    <phoneticPr fontId="5"/>
  </si>
  <si>
    <t>委託費の額の確定において、費目・使途の内容を厳正に審査するなど適切にチェックを行う。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</si>
</sst>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749</xdr:row>
      <xdr:rowOff>148647</xdr:rowOff>
    </xdr:from>
    <xdr:to>
      <xdr:col>33</xdr:col>
      <xdr:colOff>139753</xdr:colOff>
      <xdr:row>750</xdr:row>
      <xdr:rowOff>293684</xdr:rowOff>
    </xdr:to>
    <xdr:sp macro="" textlink="">
      <xdr:nvSpPr>
        <xdr:cNvPr id="14" name="テキスト ボックス 13">
          <a:extLst>
            <a:ext uri="{FF2B5EF4-FFF2-40B4-BE49-F238E27FC236}">
              <a16:creationId xmlns:a16="http://schemas.microsoft.com/office/drawing/2014/main" id="{0A71597E-F709-4707-AA43-ECAF5CC7C0DB}"/>
            </a:ext>
          </a:extLst>
        </xdr:cNvPr>
        <xdr:cNvSpPr txBox="1"/>
      </xdr:nvSpPr>
      <xdr:spPr>
        <a:xfrm>
          <a:off x="4600575" y="50469222"/>
          <a:ext cx="1739953" cy="497462"/>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３５６百万円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38100</xdr:colOff>
      <xdr:row>751</xdr:row>
      <xdr:rowOff>9525</xdr:rowOff>
    </xdr:from>
    <xdr:to>
      <xdr:col>39</xdr:col>
      <xdr:colOff>10013</xdr:colOff>
      <xdr:row>754</xdr:row>
      <xdr:rowOff>56902</xdr:rowOff>
    </xdr:to>
    <xdr:sp macro="" textlink="">
      <xdr:nvSpPr>
        <xdr:cNvPr id="15" name="大かっこ 14">
          <a:extLst>
            <a:ext uri="{FF2B5EF4-FFF2-40B4-BE49-F238E27FC236}">
              <a16:creationId xmlns:a16="http://schemas.microsoft.com/office/drawing/2014/main" id="{95EF25CB-77D3-4BAC-99CA-48D6407CD4F8}"/>
            </a:ext>
          </a:extLst>
        </xdr:cNvPr>
        <xdr:cNvSpPr/>
      </xdr:nvSpPr>
      <xdr:spPr>
        <a:xfrm>
          <a:off x="3638550" y="51034950"/>
          <a:ext cx="3772388" cy="1104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全国において、家庭や学校をはじめ、地域において、未就学の幼児から小学校の児童生徒までを対象に、その発達段階に応じた運動習慣の形成に取り組む。</a:t>
          </a:r>
        </a:p>
      </xdr:txBody>
    </xdr:sp>
    <xdr:clientData/>
  </xdr:twoCellAnchor>
  <xdr:twoCellAnchor>
    <xdr:from>
      <xdr:col>11</xdr:col>
      <xdr:colOff>191861</xdr:colOff>
      <xdr:row>757</xdr:row>
      <xdr:rowOff>222530</xdr:rowOff>
    </xdr:from>
    <xdr:to>
      <xdr:col>25</xdr:col>
      <xdr:colOff>72346</xdr:colOff>
      <xdr:row>759</xdr:row>
      <xdr:rowOff>726</xdr:rowOff>
    </xdr:to>
    <xdr:sp macro="" textlink="">
      <xdr:nvSpPr>
        <xdr:cNvPr id="16" name="テキスト ボックス 18">
          <a:extLst>
            <a:ext uri="{FF2B5EF4-FFF2-40B4-BE49-F238E27FC236}">
              <a16:creationId xmlns:a16="http://schemas.microsoft.com/office/drawing/2014/main" id="{0D4405B3-50E2-4843-B7C6-C31701404896}"/>
            </a:ext>
          </a:extLst>
        </xdr:cNvPr>
        <xdr:cNvSpPr txBox="1"/>
      </xdr:nvSpPr>
      <xdr:spPr>
        <a:xfrm>
          <a:off x="2374674" y="62908936"/>
          <a:ext cx="2658610" cy="492571"/>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地方公共団体（全４８団体）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３４６百万円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133350</xdr:colOff>
      <xdr:row>759</xdr:row>
      <xdr:rowOff>175369</xdr:rowOff>
    </xdr:from>
    <xdr:to>
      <xdr:col>27</xdr:col>
      <xdr:colOff>57150</xdr:colOff>
      <xdr:row>764</xdr:row>
      <xdr:rowOff>544285</xdr:rowOff>
    </xdr:to>
    <xdr:sp macro="" textlink="">
      <xdr:nvSpPr>
        <xdr:cNvPr id="18" name="大かっこ 17">
          <a:extLst>
            <a:ext uri="{FF2B5EF4-FFF2-40B4-BE49-F238E27FC236}">
              <a16:creationId xmlns:a16="http://schemas.microsoft.com/office/drawing/2014/main" id="{8E4C92C8-2555-4BC4-9DDA-6709B82D0D50}"/>
            </a:ext>
          </a:extLst>
        </xdr:cNvPr>
        <xdr:cNvSpPr/>
      </xdr:nvSpPr>
      <xdr:spPr>
        <a:xfrm>
          <a:off x="1970314" y="61734083"/>
          <a:ext cx="3597729" cy="2137845"/>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100">
              <a:latin typeface="ＭＳ ゴシック" panose="020B0609070205080204" pitchFamily="49" charset="-128"/>
              <a:ea typeface="ＭＳ ゴシック" panose="020B0609070205080204" pitchFamily="49" charset="-128"/>
            </a:rPr>
            <a:t>①幼児期からの運動遊び普及事業の実施</a:t>
          </a:r>
        </a:p>
        <a:p>
          <a:pPr algn="l"/>
          <a:r>
            <a:rPr lang="ja-JP" altLang="en-US" sz="1100">
              <a:latin typeface="ＭＳ ゴシック" panose="020B0609070205080204" pitchFamily="49" charset="-128"/>
              <a:ea typeface="ＭＳ ゴシック" panose="020B0609070205080204" pitchFamily="49" charset="-128"/>
            </a:rPr>
            <a:t>・保護者・保育者等を対象とした運動遊びの重要性に関する普及・啓発を継続的に実施</a:t>
          </a:r>
        </a:p>
        <a:p>
          <a:pPr algn="l"/>
          <a:r>
            <a:rPr lang="ja-JP" altLang="en-US" sz="1100">
              <a:latin typeface="ＭＳ ゴシック" panose="020B0609070205080204" pitchFamily="49" charset="-128"/>
              <a:ea typeface="ＭＳ ゴシック" panose="020B0609070205080204" pitchFamily="49" charset="-128"/>
            </a:rPr>
            <a:t>・子供たちの運動量を確保するための、子供たちが継続的に多様な運動遊びを経験できる環境の充実</a:t>
          </a:r>
        </a:p>
        <a:p>
          <a:pPr algn="l"/>
          <a:r>
            <a:rPr lang="ja-JP" altLang="en-US" sz="1100">
              <a:latin typeface="ＭＳ ゴシック" panose="020B0609070205080204" pitchFamily="49" charset="-128"/>
              <a:ea typeface="ＭＳ ゴシック" panose="020B0609070205080204" pitchFamily="49" charset="-128"/>
            </a:rPr>
            <a:t>（例：運動遊びクラブの創設等）</a:t>
          </a:r>
        </a:p>
        <a:p>
          <a:pPr algn="l"/>
          <a:endParaRPr lang="en-US" altLang="ja-JP" sz="1100">
            <a:latin typeface="ＭＳ ゴシック" panose="020B0609070205080204" pitchFamily="49" charset="-128"/>
            <a:ea typeface="ＭＳ ゴシック" panose="020B0609070205080204" pitchFamily="49" charset="-128"/>
          </a:endParaRPr>
        </a:p>
        <a:p>
          <a:pPr algn="l"/>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自治体において、スポーツ、教育、保育担当部署等で連携すること</a:t>
          </a:r>
        </a:p>
      </xdr:txBody>
    </xdr:sp>
    <xdr:clientData/>
  </xdr:twoCellAnchor>
  <xdr:twoCellAnchor>
    <xdr:from>
      <xdr:col>27</xdr:col>
      <xdr:colOff>136071</xdr:colOff>
      <xdr:row>754</xdr:row>
      <xdr:rowOff>176893</xdr:rowOff>
    </xdr:from>
    <xdr:to>
      <xdr:col>31</xdr:col>
      <xdr:colOff>136072</xdr:colOff>
      <xdr:row>756</xdr:row>
      <xdr:rowOff>163286</xdr:rowOff>
    </xdr:to>
    <xdr:sp macro="" textlink="">
      <xdr:nvSpPr>
        <xdr:cNvPr id="19" name="矢印: 下 15">
          <a:extLst>
            <a:ext uri="{FF2B5EF4-FFF2-40B4-BE49-F238E27FC236}">
              <a16:creationId xmlns:a16="http://schemas.microsoft.com/office/drawing/2014/main" id="{8484D808-90E0-4F83-A872-61480EB89721}"/>
            </a:ext>
          </a:extLst>
        </xdr:cNvPr>
        <xdr:cNvSpPr/>
      </xdr:nvSpPr>
      <xdr:spPr>
        <a:xfrm>
          <a:off x="5136696" y="52259593"/>
          <a:ext cx="800101" cy="691243"/>
        </a:xfrm>
        <a:prstGeom prst="down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191861</xdr:colOff>
      <xdr:row>757</xdr:row>
      <xdr:rowOff>209550</xdr:rowOff>
    </xdr:from>
    <xdr:to>
      <xdr:col>45</xdr:col>
      <xdr:colOff>72346</xdr:colOff>
      <xdr:row>759</xdr:row>
      <xdr:rowOff>13706</xdr:rowOff>
    </xdr:to>
    <xdr:sp macro="" textlink="">
      <xdr:nvSpPr>
        <xdr:cNvPr id="26" name="テキスト ボックス 18">
          <a:extLst>
            <a:ext uri="{FF2B5EF4-FFF2-40B4-BE49-F238E27FC236}">
              <a16:creationId xmlns:a16="http://schemas.microsoft.com/office/drawing/2014/main" id="{0D4405B3-50E2-4843-B7C6-C31701404896}"/>
            </a:ext>
          </a:extLst>
        </xdr:cNvPr>
        <xdr:cNvSpPr txBox="1"/>
      </xdr:nvSpPr>
      <xdr:spPr>
        <a:xfrm>
          <a:off x="2437040" y="60911014"/>
          <a:ext cx="2737985" cy="511728"/>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　大学等（１団体）</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29</xdr:col>
      <xdr:colOff>133350</xdr:colOff>
      <xdr:row>759</xdr:row>
      <xdr:rowOff>175370</xdr:rowOff>
    </xdr:from>
    <xdr:to>
      <xdr:col>47</xdr:col>
      <xdr:colOff>57150</xdr:colOff>
      <xdr:row>765</xdr:row>
      <xdr:rowOff>653143</xdr:rowOff>
    </xdr:to>
    <xdr:sp macro="" textlink="">
      <xdr:nvSpPr>
        <xdr:cNvPr id="28" name="大かっこ 27">
          <a:extLst>
            <a:ext uri="{FF2B5EF4-FFF2-40B4-BE49-F238E27FC236}">
              <a16:creationId xmlns:a16="http://schemas.microsoft.com/office/drawing/2014/main" id="{8E4C92C8-2555-4BC4-9DDA-6709B82D0D50}"/>
            </a:ext>
          </a:extLst>
        </xdr:cNvPr>
        <xdr:cNvSpPr/>
      </xdr:nvSpPr>
      <xdr:spPr>
        <a:xfrm>
          <a:off x="6052457" y="61734084"/>
          <a:ext cx="3597729" cy="2913452"/>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100">
              <a:latin typeface="ＭＳ ゴシック" panose="020B0609070205080204" pitchFamily="49" charset="-128"/>
              <a:ea typeface="ＭＳ ゴシック" panose="020B0609070205080204" pitchFamily="49" charset="-128"/>
            </a:rPr>
            <a:t>②保護者等の運動遊びに関する行動変容調査の実施等</a:t>
          </a:r>
        </a:p>
        <a:p>
          <a:pPr algn="l"/>
          <a:r>
            <a:rPr lang="ja-JP" altLang="en-US" sz="1100">
              <a:latin typeface="ＭＳ ゴシック" panose="020B0609070205080204" pitchFamily="49" charset="-128"/>
              <a:ea typeface="ＭＳ ゴシック" panose="020B0609070205080204" pitchFamily="49" charset="-128"/>
            </a:rPr>
            <a:t>・子供の体力・運動能力と、学校外における生活習慣（運動、学習、スクリーンタイム、食事、睡眠等）の関係について実態を把握するため、保護者等に対する調査を実施</a:t>
          </a:r>
        </a:p>
        <a:p>
          <a:pPr algn="l"/>
          <a:r>
            <a:rPr lang="ja-JP" altLang="en-US" sz="1100">
              <a:latin typeface="ＭＳ ゴシック" panose="020B0609070205080204" pitchFamily="49" charset="-128"/>
              <a:ea typeface="ＭＳ ゴシック" panose="020B0609070205080204" pitchFamily="49" charset="-128"/>
            </a:rPr>
            <a:t>・調査に関する運営（企画、実施支援）及び調査の分析等の検証</a:t>
          </a:r>
        </a:p>
        <a:p>
          <a:pPr algn="l"/>
          <a:endParaRPr lang="en-US" altLang="ja-JP" sz="1100">
            <a:latin typeface="ＭＳ ゴシック" panose="020B0609070205080204" pitchFamily="49" charset="-128"/>
            <a:ea typeface="ＭＳ ゴシック" panose="020B0609070205080204" pitchFamily="49" charset="-128"/>
          </a:endParaRPr>
        </a:p>
        <a:p>
          <a:pPr algn="l"/>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普及事業に参加以外の保護者等を対象とした全国調査も実施する</a:t>
          </a:r>
        </a:p>
        <a:p>
          <a:pPr algn="l"/>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「幼児期運動指針」に関する保護者向けの情報提供内容・方法も検討</a:t>
          </a:r>
        </a:p>
      </xdr:txBody>
    </xdr:sp>
    <xdr:clientData/>
  </xdr:twoCellAnchor>
  <xdr:twoCellAnchor>
    <xdr:from>
      <xdr:col>9</xdr:col>
      <xdr:colOff>13607</xdr:colOff>
      <xdr:row>756</xdr:row>
      <xdr:rowOff>231321</xdr:rowOff>
    </xdr:from>
    <xdr:to>
      <xdr:col>21</xdr:col>
      <xdr:colOff>25782</xdr:colOff>
      <xdr:row>757</xdr:row>
      <xdr:rowOff>184765</xdr:rowOff>
    </xdr:to>
    <xdr:sp macro="" textlink="">
      <xdr:nvSpPr>
        <xdr:cNvPr id="30" name="テキスト ボックス 29">
          <a:extLst>
            <a:ext uri="{FF2B5EF4-FFF2-40B4-BE49-F238E27FC236}">
              <a16:creationId xmlns:a16="http://schemas.microsoft.com/office/drawing/2014/main" id="{37D5D989-A033-4839-AFC1-A781D9CBBF9B}"/>
            </a:ext>
          </a:extLst>
        </xdr:cNvPr>
        <xdr:cNvSpPr txBox="1"/>
      </xdr:nvSpPr>
      <xdr:spPr>
        <a:xfrm>
          <a:off x="1850571" y="60579000"/>
          <a:ext cx="2461461" cy="30722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28</xdr:col>
      <xdr:colOff>95251</xdr:colOff>
      <xdr:row>756</xdr:row>
      <xdr:rowOff>231321</xdr:rowOff>
    </xdr:from>
    <xdr:to>
      <xdr:col>40</xdr:col>
      <xdr:colOff>107426</xdr:colOff>
      <xdr:row>757</xdr:row>
      <xdr:rowOff>184765</xdr:rowOff>
    </xdr:to>
    <xdr:sp macro="" textlink="">
      <xdr:nvSpPr>
        <xdr:cNvPr id="31" name="テキスト ボックス 30">
          <a:extLst>
            <a:ext uri="{FF2B5EF4-FFF2-40B4-BE49-F238E27FC236}">
              <a16:creationId xmlns:a16="http://schemas.microsoft.com/office/drawing/2014/main" id="{37D5D989-A033-4839-AFC1-A781D9CBBF9B}"/>
            </a:ext>
          </a:extLst>
        </xdr:cNvPr>
        <xdr:cNvSpPr txBox="1"/>
      </xdr:nvSpPr>
      <xdr:spPr>
        <a:xfrm>
          <a:off x="5810251" y="60579000"/>
          <a:ext cx="2461461" cy="30722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96" zoomScaleNormal="75" zoomScaleSheetLayoutView="96" zoomScalePageLayoutView="85" workbookViewId="0">
      <selection activeCell="BG7" sqref="BG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713</v>
      </c>
      <c r="AK2" s="941"/>
      <c r="AL2" s="941"/>
      <c r="AM2" s="941"/>
      <c r="AN2" s="98" t="s">
        <v>406</v>
      </c>
      <c r="AO2" s="941" t="s">
        <v>676</v>
      </c>
      <c r="AP2" s="941"/>
      <c r="AQ2" s="941"/>
      <c r="AR2" s="99" t="s">
        <v>711</v>
      </c>
      <c r="AS2" s="947">
        <v>24</v>
      </c>
      <c r="AT2" s="947"/>
      <c r="AU2" s="947"/>
      <c r="AV2" s="98" t="str">
        <f>IF(AW2="","","-")</f>
        <v/>
      </c>
      <c r="AW2" s="907"/>
      <c r="AX2" s="907"/>
    </row>
    <row r="3" spans="1:50" ht="21" customHeight="1" thickBot="1" x14ac:dyDescent="0.2">
      <c r="A3" s="863" t="s">
        <v>704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712</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542</v>
      </c>
      <c r="H5" s="836"/>
      <c r="I5" s="836"/>
      <c r="J5" s="836"/>
      <c r="K5" s="836"/>
      <c r="L5" s="836"/>
      <c r="M5" s="837" t="s">
        <v>66</v>
      </c>
      <c r="N5" s="838"/>
      <c r="O5" s="838"/>
      <c r="P5" s="838"/>
      <c r="Q5" s="838"/>
      <c r="R5" s="839"/>
      <c r="S5" s="840" t="s">
        <v>515</v>
      </c>
      <c r="T5" s="836"/>
      <c r="U5" s="836"/>
      <c r="V5" s="836"/>
      <c r="W5" s="836"/>
      <c r="X5" s="841"/>
      <c r="Y5" s="697" t="s">
        <v>3</v>
      </c>
      <c r="Z5" s="543"/>
      <c r="AA5" s="543"/>
      <c r="AB5" s="543"/>
      <c r="AC5" s="543"/>
      <c r="AD5" s="544"/>
      <c r="AE5" s="698" t="s">
        <v>717</v>
      </c>
      <c r="AF5" s="698"/>
      <c r="AG5" s="698"/>
      <c r="AH5" s="698"/>
      <c r="AI5" s="698"/>
      <c r="AJ5" s="698"/>
      <c r="AK5" s="698"/>
      <c r="AL5" s="698"/>
      <c r="AM5" s="698"/>
      <c r="AN5" s="698"/>
      <c r="AO5" s="698"/>
      <c r="AP5" s="699"/>
      <c r="AQ5" s="700" t="s">
        <v>718</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721</v>
      </c>
      <c r="H7" s="499"/>
      <c r="I7" s="499"/>
      <c r="J7" s="499"/>
      <c r="K7" s="499"/>
      <c r="L7" s="499"/>
      <c r="M7" s="499"/>
      <c r="N7" s="499"/>
      <c r="O7" s="499"/>
      <c r="P7" s="499"/>
      <c r="Q7" s="499"/>
      <c r="R7" s="499"/>
      <c r="S7" s="499"/>
      <c r="T7" s="499"/>
      <c r="U7" s="499"/>
      <c r="V7" s="499"/>
      <c r="W7" s="499"/>
      <c r="X7" s="500"/>
      <c r="Y7" s="919" t="s">
        <v>389</v>
      </c>
      <c r="Z7" s="440"/>
      <c r="AA7" s="440"/>
      <c r="AB7" s="440"/>
      <c r="AC7" s="440"/>
      <c r="AD7" s="920"/>
      <c r="AE7" s="908" t="s">
        <v>722</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723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92.25" customHeight="1" x14ac:dyDescent="0.15">
      <c r="A10" s="659" t="s">
        <v>30</v>
      </c>
      <c r="B10" s="660"/>
      <c r="C10" s="660"/>
      <c r="D10" s="660"/>
      <c r="E10" s="660"/>
      <c r="F10" s="660"/>
      <c r="G10" s="753" t="s">
        <v>724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701</v>
      </c>
      <c r="AE12" s="442"/>
      <c r="AF12" s="442"/>
      <c r="AG12" s="442"/>
      <c r="AH12" s="442"/>
      <c r="AI12" s="442"/>
      <c r="AJ12" s="443"/>
      <c r="AK12" s="447" t="s">
        <v>705</v>
      </c>
      <c r="AL12" s="442"/>
      <c r="AM12" s="442"/>
      <c r="AN12" s="442"/>
      <c r="AO12" s="442"/>
      <c r="AP12" s="442"/>
      <c r="AQ12" s="443"/>
      <c r="AR12" s="447" t="s">
        <v>706</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726</v>
      </c>
      <c r="Q13" s="657"/>
      <c r="R13" s="657"/>
      <c r="S13" s="657"/>
      <c r="T13" s="657"/>
      <c r="U13" s="657"/>
      <c r="V13" s="658"/>
      <c r="W13" s="656" t="s">
        <v>726</v>
      </c>
      <c r="X13" s="657"/>
      <c r="Y13" s="657"/>
      <c r="Z13" s="657"/>
      <c r="AA13" s="657"/>
      <c r="AB13" s="657"/>
      <c r="AC13" s="658"/>
      <c r="AD13" s="656" t="s">
        <v>726</v>
      </c>
      <c r="AE13" s="657"/>
      <c r="AF13" s="657"/>
      <c r="AG13" s="657"/>
      <c r="AH13" s="657"/>
      <c r="AI13" s="657"/>
      <c r="AJ13" s="658"/>
      <c r="AK13" s="656" t="s">
        <v>726</v>
      </c>
      <c r="AL13" s="657"/>
      <c r="AM13" s="657"/>
      <c r="AN13" s="657"/>
      <c r="AO13" s="657"/>
      <c r="AP13" s="657"/>
      <c r="AQ13" s="658"/>
      <c r="AR13" s="916">
        <v>356</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726</v>
      </c>
      <c r="Q14" s="657"/>
      <c r="R14" s="657"/>
      <c r="S14" s="657"/>
      <c r="T14" s="657"/>
      <c r="U14" s="657"/>
      <c r="V14" s="658"/>
      <c r="W14" s="656" t="s">
        <v>726</v>
      </c>
      <c r="X14" s="657"/>
      <c r="Y14" s="657"/>
      <c r="Z14" s="657"/>
      <c r="AA14" s="657"/>
      <c r="AB14" s="657"/>
      <c r="AC14" s="658"/>
      <c r="AD14" s="656" t="s">
        <v>726</v>
      </c>
      <c r="AE14" s="657"/>
      <c r="AF14" s="657"/>
      <c r="AG14" s="657"/>
      <c r="AH14" s="657"/>
      <c r="AI14" s="657"/>
      <c r="AJ14" s="658"/>
      <c r="AK14" s="656" t="s">
        <v>726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726</v>
      </c>
      <c r="Q15" s="657"/>
      <c r="R15" s="657"/>
      <c r="S15" s="657"/>
      <c r="T15" s="657"/>
      <c r="U15" s="657"/>
      <c r="V15" s="658"/>
      <c r="W15" s="656" t="s">
        <v>726</v>
      </c>
      <c r="X15" s="657"/>
      <c r="Y15" s="657"/>
      <c r="Z15" s="657"/>
      <c r="AA15" s="657"/>
      <c r="AB15" s="657"/>
      <c r="AC15" s="658"/>
      <c r="AD15" s="656" t="s">
        <v>726</v>
      </c>
      <c r="AE15" s="657"/>
      <c r="AF15" s="657"/>
      <c r="AG15" s="657"/>
      <c r="AH15" s="657"/>
      <c r="AI15" s="657"/>
      <c r="AJ15" s="658"/>
      <c r="AK15" s="656" t="s">
        <v>726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726</v>
      </c>
      <c r="Q16" s="657"/>
      <c r="R16" s="657"/>
      <c r="S16" s="657"/>
      <c r="T16" s="657"/>
      <c r="U16" s="657"/>
      <c r="V16" s="658"/>
      <c r="W16" s="656" t="s">
        <v>726</v>
      </c>
      <c r="X16" s="657"/>
      <c r="Y16" s="657"/>
      <c r="Z16" s="657"/>
      <c r="AA16" s="657"/>
      <c r="AB16" s="657"/>
      <c r="AC16" s="658"/>
      <c r="AD16" s="656" t="s">
        <v>726</v>
      </c>
      <c r="AE16" s="657"/>
      <c r="AF16" s="657"/>
      <c r="AG16" s="657"/>
      <c r="AH16" s="657"/>
      <c r="AI16" s="657"/>
      <c r="AJ16" s="658"/>
      <c r="AK16" s="656" t="s">
        <v>726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726</v>
      </c>
      <c r="Q17" s="657"/>
      <c r="R17" s="657"/>
      <c r="S17" s="657"/>
      <c r="T17" s="657"/>
      <c r="U17" s="657"/>
      <c r="V17" s="658"/>
      <c r="W17" s="656" t="s">
        <v>726</v>
      </c>
      <c r="X17" s="657"/>
      <c r="Y17" s="657"/>
      <c r="Z17" s="657"/>
      <c r="AA17" s="657"/>
      <c r="AB17" s="657"/>
      <c r="AC17" s="658"/>
      <c r="AD17" s="656" t="s">
        <v>726</v>
      </c>
      <c r="AE17" s="657"/>
      <c r="AF17" s="657"/>
      <c r="AG17" s="657"/>
      <c r="AH17" s="657"/>
      <c r="AI17" s="657"/>
      <c r="AJ17" s="658"/>
      <c r="AK17" s="656" t="s">
        <v>726</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356</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709</v>
      </c>
      <c r="B22" s="970"/>
      <c r="C22" s="970"/>
      <c r="D22" s="970"/>
      <c r="E22" s="970"/>
      <c r="F22" s="971"/>
      <c r="G22" s="965" t="s">
        <v>333</v>
      </c>
      <c r="H22" s="223"/>
      <c r="I22" s="223"/>
      <c r="J22" s="223"/>
      <c r="K22" s="223"/>
      <c r="L22" s="223"/>
      <c r="M22" s="223"/>
      <c r="N22" s="223"/>
      <c r="O22" s="224"/>
      <c r="P22" s="930" t="s">
        <v>707</v>
      </c>
      <c r="Q22" s="223"/>
      <c r="R22" s="223"/>
      <c r="S22" s="223"/>
      <c r="T22" s="223"/>
      <c r="U22" s="223"/>
      <c r="V22" s="224"/>
      <c r="W22" s="930" t="s">
        <v>708</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727</v>
      </c>
      <c r="H23" s="967"/>
      <c r="I23" s="967"/>
      <c r="J23" s="967"/>
      <c r="K23" s="967"/>
      <c r="L23" s="967"/>
      <c r="M23" s="967"/>
      <c r="N23" s="967"/>
      <c r="O23" s="968"/>
      <c r="P23" s="916" t="s">
        <v>726</v>
      </c>
      <c r="Q23" s="917"/>
      <c r="R23" s="917"/>
      <c r="S23" s="917"/>
      <c r="T23" s="917"/>
      <c r="U23" s="917"/>
      <c r="V23" s="931"/>
      <c r="W23" s="916">
        <v>356</v>
      </c>
      <c r="X23" s="917"/>
      <c r="Y23" s="917"/>
      <c r="Z23" s="917"/>
      <c r="AA23" s="917"/>
      <c r="AB23" s="917"/>
      <c r="AC23" s="931"/>
      <c r="AD23" s="979" t="s">
        <v>774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c r="H24" s="933"/>
      <c r="I24" s="933"/>
      <c r="J24" s="933"/>
      <c r="K24" s="933"/>
      <c r="L24" s="933"/>
      <c r="M24" s="933"/>
      <c r="N24" s="933"/>
      <c r="O24" s="934"/>
      <c r="P24" s="656" t="s">
        <v>726</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56" t="s">
        <v>726</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c r="H26" s="933"/>
      <c r="I26" s="933"/>
      <c r="J26" s="933"/>
      <c r="K26" s="933"/>
      <c r="L26" s="933"/>
      <c r="M26" s="933"/>
      <c r="N26" s="933"/>
      <c r="O26" s="934"/>
      <c r="P26" s="656" t="s">
        <v>726</v>
      </c>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56" t="s">
        <v>726</v>
      </c>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4" t="e">
        <f>P29-SUM(P23:P27)</f>
        <v>#VALUE!</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t="str">
        <f>AK13</f>
        <v>-</v>
      </c>
      <c r="Q29" s="657"/>
      <c r="R29" s="657"/>
      <c r="S29" s="657"/>
      <c r="T29" s="657"/>
      <c r="U29" s="657"/>
      <c r="V29" s="658"/>
      <c r="W29" s="948">
        <f>AR13</f>
        <v>356</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v>4</v>
      </c>
      <c r="AR31" s="202"/>
      <c r="AS31" s="137" t="s">
        <v>233</v>
      </c>
      <c r="AT31" s="138"/>
      <c r="AU31" s="201">
        <v>6</v>
      </c>
      <c r="AV31" s="201"/>
      <c r="AW31" s="393" t="s">
        <v>179</v>
      </c>
      <c r="AX31" s="394"/>
    </row>
    <row r="32" spans="1:50" ht="23.25" customHeight="1" x14ac:dyDescent="0.15">
      <c r="A32" s="398"/>
      <c r="B32" s="396"/>
      <c r="C32" s="396"/>
      <c r="D32" s="396"/>
      <c r="E32" s="396"/>
      <c r="F32" s="397"/>
      <c r="G32" s="564" t="s">
        <v>746</v>
      </c>
      <c r="H32" s="565"/>
      <c r="I32" s="565"/>
      <c r="J32" s="565"/>
      <c r="K32" s="565"/>
      <c r="L32" s="565"/>
      <c r="M32" s="565"/>
      <c r="N32" s="565"/>
      <c r="O32" s="566"/>
      <c r="P32" s="109" t="s">
        <v>745</v>
      </c>
      <c r="Q32" s="109"/>
      <c r="R32" s="109"/>
      <c r="S32" s="109"/>
      <c r="T32" s="109"/>
      <c r="U32" s="109"/>
      <c r="V32" s="109"/>
      <c r="W32" s="109"/>
      <c r="X32" s="110"/>
      <c r="Y32" s="471" t="s">
        <v>12</v>
      </c>
      <c r="Z32" s="531"/>
      <c r="AA32" s="532"/>
      <c r="AB32" s="461" t="s">
        <v>728</v>
      </c>
      <c r="AC32" s="461"/>
      <c r="AD32" s="461"/>
      <c r="AE32" s="219" t="s">
        <v>726</v>
      </c>
      <c r="AF32" s="220"/>
      <c r="AG32" s="220"/>
      <c r="AH32" s="220"/>
      <c r="AI32" s="219" t="s">
        <v>726</v>
      </c>
      <c r="AJ32" s="220"/>
      <c r="AK32" s="220"/>
      <c r="AL32" s="220"/>
      <c r="AM32" s="219" t="s">
        <v>726</v>
      </c>
      <c r="AN32" s="220"/>
      <c r="AO32" s="220"/>
      <c r="AP32" s="220"/>
      <c r="AQ32" s="337"/>
      <c r="AR32" s="209"/>
      <c r="AS32" s="209"/>
      <c r="AT32" s="338"/>
      <c r="AU32" s="220"/>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728</v>
      </c>
      <c r="AC33" s="523"/>
      <c r="AD33" s="523"/>
      <c r="AE33" s="219" t="s">
        <v>726</v>
      </c>
      <c r="AF33" s="220"/>
      <c r="AG33" s="220"/>
      <c r="AH33" s="220"/>
      <c r="AI33" s="219" t="s">
        <v>726</v>
      </c>
      <c r="AJ33" s="220"/>
      <c r="AK33" s="220"/>
      <c r="AL33" s="220"/>
      <c r="AM33" s="219" t="s">
        <v>726</v>
      </c>
      <c r="AN33" s="220"/>
      <c r="AO33" s="220"/>
      <c r="AP33" s="220"/>
      <c r="AQ33" s="337">
        <v>15</v>
      </c>
      <c r="AR33" s="209"/>
      <c r="AS33" s="209"/>
      <c r="AT33" s="338"/>
      <c r="AU33" s="220">
        <v>20</v>
      </c>
      <c r="AV33" s="220"/>
      <c r="AW33" s="220"/>
      <c r="AX33" s="222"/>
    </row>
    <row r="34" spans="1:51" ht="33.7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726</v>
      </c>
      <c r="AF34" s="220"/>
      <c r="AG34" s="220"/>
      <c r="AH34" s="220"/>
      <c r="AI34" s="219" t="s">
        <v>726</v>
      </c>
      <c r="AJ34" s="220"/>
      <c r="AK34" s="220"/>
      <c r="AL34" s="220"/>
      <c r="AM34" s="219" t="s">
        <v>726</v>
      </c>
      <c r="AN34" s="220"/>
      <c r="AO34" s="220"/>
      <c r="AP34" s="220"/>
      <c r="AQ34" s="337"/>
      <c r="AR34" s="209"/>
      <c r="AS34" s="209"/>
      <c r="AT34" s="338"/>
      <c r="AU34" s="220"/>
      <c r="AV34" s="220"/>
      <c r="AW34" s="220"/>
      <c r="AX34" s="222"/>
    </row>
    <row r="35" spans="1:51" ht="23.25" customHeight="1" x14ac:dyDescent="0.15">
      <c r="A35" s="229" t="s">
        <v>380</v>
      </c>
      <c r="B35" s="230"/>
      <c r="C35" s="230"/>
      <c r="D35" s="230"/>
      <c r="E35" s="230"/>
      <c r="F35" s="231"/>
      <c r="G35" s="235" t="s">
        <v>729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6"/>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v>4</v>
      </c>
      <c r="AR38" s="202"/>
      <c r="AS38" s="137" t="s">
        <v>233</v>
      </c>
      <c r="AT38" s="138"/>
      <c r="AU38" s="201">
        <v>6</v>
      </c>
      <c r="AV38" s="201"/>
      <c r="AW38" s="393" t="s">
        <v>179</v>
      </c>
      <c r="AX38" s="394"/>
      <c r="AY38">
        <f>$AY$37</f>
        <v>1</v>
      </c>
    </row>
    <row r="39" spans="1:51" ht="23.25" customHeight="1" x14ac:dyDescent="0.15">
      <c r="A39" s="398"/>
      <c r="B39" s="396"/>
      <c r="C39" s="396"/>
      <c r="D39" s="396"/>
      <c r="E39" s="396"/>
      <c r="F39" s="397"/>
      <c r="G39" s="564" t="s">
        <v>747</v>
      </c>
      <c r="H39" s="565"/>
      <c r="I39" s="565"/>
      <c r="J39" s="565"/>
      <c r="K39" s="565"/>
      <c r="L39" s="565"/>
      <c r="M39" s="565"/>
      <c r="N39" s="565"/>
      <c r="O39" s="566"/>
      <c r="P39" s="109" t="s">
        <v>748</v>
      </c>
      <c r="Q39" s="109"/>
      <c r="R39" s="109"/>
      <c r="S39" s="109"/>
      <c r="T39" s="109"/>
      <c r="U39" s="109"/>
      <c r="V39" s="109"/>
      <c r="W39" s="109"/>
      <c r="X39" s="110"/>
      <c r="Y39" s="471" t="s">
        <v>12</v>
      </c>
      <c r="Z39" s="531"/>
      <c r="AA39" s="532"/>
      <c r="AB39" s="461" t="s">
        <v>728</v>
      </c>
      <c r="AC39" s="461"/>
      <c r="AD39" s="461"/>
      <c r="AE39" s="219" t="s">
        <v>726</v>
      </c>
      <c r="AF39" s="220"/>
      <c r="AG39" s="220"/>
      <c r="AH39" s="220"/>
      <c r="AI39" s="219" t="s">
        <v>726</v>
      </c>
      <c r="AJ39" s="220"/>
      <c r="AK39" s="220"/>
      <c r="AL39" s="220"/>
      <c r="AM39" s="219" t="s">
        <v>726</v>
      </c>
      <c r="AN39" s="220"/>
      <c r="AO39" s="220"/>
      <c r="AP39" s="220"/>
      <c r="AQ39" s="337"/>
      <c r="AR39" s="209"/>
      <c r="AS39" s="209"/>
      <c r="AT39" s="338"/>
      <c r="AU39" s="220"/>
      <c r="AV39" s="220"/>
      <c r="AW39" s="220"/>
      <c r="AX39" s="222"/>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t="s">
        <v>728</v>
      </c>
      <c r="AC40" s="523"/>
      <c r="AD40" s="523"/>
      <c r="AE40" s="219" t="s">
        <v>726</v>
      </c>
      <c r="AF40" s="220"/>
      <c r="AG40" s="220"/>
      <c r="AH40" s="220"/>
      <c r="AI40" s="219" t="s">
        <v>726</v>
      </c>
      <c r="AJ40" s="220"/>
      <c r="AK40" s="220"/>
      <c r="AL40" s="220"/>
      <c r="AM40" s="219" t="s">
        <v>726</v>
      </c>
      <c r="AN40" s="220"/>
      <c r="AO40" s="220"/>
      <c r="AP40" s="220"/>
      <c r="AQ40" s="337">
        <v>15</v>
      </c>
      <c r="AR40" s="209"/>
      <c r="AS40" s="209"/>
      <c r="AT40" s="338"/>
      <c r="AU40" s="220">
        <v>47</v>
      </c>
      <c r="AV40" s="220"/>
      <c r="AW40" s="220"/>
      <c r="AX40" s="222"/>
      <c r="AY40">
        <f t="shared" si="4"/>
        <v>1</v>
      </c>
    </row>
    <row r="41" spans="1:51" ht="23.25"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t="s">
        <v>726</v>
      </c>
      <c r="AF41" s="220"/>
      <c r="AG41" s="220"/>
      <c r="AH41" s="220"/>
      <c r="AI41" s="219" t="s">
        <v>726</v>
      </c>
      <c r="AJ41" s="220"/>
      <c r="AK41" s="220"/>
      <c r="AL41" s="220"/>
      <c r="AM41" s="219" t="s">
        <v>726</v>
      </c>
      <c r="AN41" s="220"/>
      <c r="AO41" s="220"/>
      <c r="AP41" s="220"/>
      <c r="AQ41" s="337"/>
      <c r="AR41" s="209"/>
      <c r="AS41" s="209"/>
      <c r="AT41" s="338"/>
      <c r="AU41" s="220"/>
      <c r="AV41" s="220"/>
      <c r="AW41" s="220"/>
      <c r="AX41" s="222"/>
      <c r="AY41">
        <f t="shared" si="4"/>
        <v>1</v>
      </c>
    </row>
    <row r="42" spans="1:51" ht="23.25" customHeight="1" x14ac:dyDescent="0.15">
      <c r="A42" s="229" t="s">
        <v>380</v>
      </c>
      <c r="B42" s="230"/>
      <c r="C42" s="230"/>
      <c r="D42" s="230"/>
      <c r="E42" s="230"/>
      <c r="F42" s="231"/>
      <c r="G42" s="235" t="s">
        <v>729</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702</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543</v>
      </c>
      <c r="AV100" s="319"/>
      <c r="AW100" s="319"/>
      <c r="AX100" s="321"/>
    </row>
    <row r="101" spans="1:60" ht="23.25" customHeight="1" x14ac:dyDescent="0.15">
      <c r="A101" s="419"/>
      <c r="B101" s="420"/>
      <c r="C101" s="420"/>
      <c r="D101" s="420"/>
      <c r="E101" s="420"/>
      <c r="F101" s="421"/>
      <c r="G101" s="109" t="s">
        <v>753</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749</v>
      </c>
      <c r="AC101" s="461"/>
      <c r="AD101" s="461"/>
      <c r="AE101" s="283" t="s">
        <v>726</v>
      </c>
      <c r="AF101" s="283"/>
      <c r="AG101" s="283"/>
      <c r="AH101" s="283"/>
      <c r="AI101" s="283" t="s">
        <v>726</v>
      </c>
      <c r="AJ101" s="283"/>
      <c r="AK101" s="283"/>
      <c r="AL101" s="283"/>
      <c r="AM101" s="283" t="s">
        <v>726</v>
      </c>
      <c r="AN101" s="283"/>
      <c r="AO101" s="283"/>
      <c r="AP101" s="283"/>
      <c r="AQ101" s="283" t="s">
        <v>726</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749</v>
      </c>
      <c r="AC102" s="461"/>
      <c r="AD102" s="461"/>
      <c r="AE102" s="283" t="s">
        <v>726</v>
      </c>
      <c r="AF102" s="283"/>
      <c r="AG102" s="283"/>
      <c r="AH102" s="283"/>
      <c r="AI102" s="283" t="s">
        <v>726</v>
      </c>
      <c r="AJ102" s="283"/>
      <c r="AK102" s="283"/>
      <c r="AL102" s="283"/>
      <c r="AM102" s="283" t="s">
        <v>726</v>
      </c>
      <c r="AN102" s="283"/>
      <c r="AO102" s="283"/>
      <c r="AP102" s="283"/>
      <c r="AQ102" s="283" t="s">
        <v>726</v>
      </c>
      <c r="AR102" s="283"/>
      <c r="AS102" s="283"/>
      <c r="AT102" s="283"/>
      <c r="AU102" s="226">
        <v>576</v>
      </c>
      <c r="AV102" s="227"/>
      <c r="AW102" s="227"/>
      <c r="AX102" s="322"/>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543</v>
      </c>
      <c r="AV103" s="281"/>
      <c r="AW103" s="281"/>
      <c r="AX103" s="282"/>
      <c r="AY103">
        <f>COUNTA($G$104)</f>
        <v>1</v>
      </c>
    </row>
    <row r="104" spans="1:60" ht="23.25" customHeight="1" x14ac:dyDescent="0.15">
      <c r="A104" s="419"/>
      <c r="B104" s="420"/>
      <c r="C104" s="420"/>
      <c r="D104" s="420"/>
      <c r="E104" s="420"/>
      <c r="F104" s="421"/>
      <c r="G104" s="109" t="s">
        <v>754</v>
      </c>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t="s">
        <v>749</v>
      </c>
      <c r="AC104" s="546"/>
      <c r="AD104" s="547"/>
      <c r="AE104" s="283" t="s">
        <v>726</v>
      </c>
      <c r="AF104" s="283"/>
      <c r="AG104" s="283"/>
      <c r="AH104" s="283"/>
      <c r="AI104" s="283" t="s">
        <v>726</v>
      </c>
      <c r="AJ104" s="283"/>
      <c r="AK104" s="283"/>
      <c r="AL104" s="283"/>
      <c r="AM104" s="283" t="s">
        <v>726</v>
      </c>
      <c r="AN104" s="283"/>
      <c r="AO104" s="283"/>
      <c r="AP104" s="283"/>
      <c r="AQ104" s="283" t="s">
        <v>726</v>
      </c>
      <c r="AR104" s="283"/>
      <c r="AS104" s="283"/>
      <c r="AT104" s="283"/>
      <c r="AU104" s="283"/>
      <c r="AV104" s="283"/>
      <c r="AW104" s="283"/>
      <c r="AX104" s="284"/>
      <c r="AY104">
        <f>$AY$103</f>
        <v>1</v>
      </c>
    </row>
    <row r="105" spans="1:60" ht="23.25"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t="s">
        <v>749</v>
      </c>
      <c r="AC105" s="469"/>
      <c r="AD105" s="470"/>
      <c r="AE105" s="283" t="s">
        <v>726</v>
      </c>
      <c r="AF105" s="283"/>
      <c r="AG105" s="283"/>
      <c r="AH105" s="283"/>
      <c r="AI105" s="283" t="s">
        <v>726</v>
      </c>
      <c r="AJ105" s="283"/>
      <c r="AK105" s="283"/>
      <c r="AL105" s="283"/>
      <c r="AM105" s="283" t="s">
        <v>726</v>
      </c>
      <c r="AN105" s="283"/>
      <c r="AO105" s="283"/>
      <c r="AP105" s="283"/>
      <c r="AQ105" s="283" t="s">
        <v>726</v>
      </c>
      <c r="AR105" s="283"/>
      <c r="AS105" s="283"/>
      <c r="AT105" s="283"/>
      <c r="AU105" s="283">
        <v>480</v>
      </c>
      <c r="AV105" s="283"/>
      <c r="AW105" s="283"/>
      <c r="AX105" s="284"/>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543</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543</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543</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544</v>
      </c>
      <c r="AR115" s="591"/>
      <c r="AS115" s="591"/>
      <c r="AT115" s="591"/>
      <c r="AU115" s="591"/>
      <c r="AV115" s="591"/>
      <c r="AW115" s="591"/>
      <c r="AX115" s="592"/>
    </row>
    <row r="116" spans="1:51" ht="23.25" customHeight="1" x14ac:dyDescent="0.15">
      <c r="A116" s="436"/>
      <c r="B116" s="437"/>
      <c r="C116" s="437"/>
      <c r="D116" s="437"/>
      <c r="E116" s="437"/>
      <c r="F116" s="438"/>
      <c r="G116" s="388" t="s">
        <v>750</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3" t="s">
        <v>726</v>
      </c>
      <c r="AF116" s="283"/>
      <c r="AG116" s="283"/>
      <c r="AH116" s="283"/>
      <c r="AI116" s="283" t="s">
        <v>726</v>
      </c>
      <c r="AJ116" s="283"/>
      <c r="AK116" s="283"/>
      <c r="AL116" s="283"/>
      <c r="AM116" s="283" t="s">
        <v>726</v>
      </c>
      <c r="AN116" s="283"/>
      <c r="AO116" s="283"/>
      <c r="AP116" s="283"/>
      <c r="AQ116" s="219" t="s">
        <v>726</v>
      </c>
      <c r="AR116" s="220"/>
      <c r="AS116" s="220"/>
      <c r="AT116" s="220"/>
      <c r="AU116" s="220"/>
      <c r="AV116" s="220"/>
      <c r="AW116" s="220"/>
      <c r="AX116" s="222"/>
    </row>
    <row r="117" spans="1:51" ht="46.5" customHeight="1" x14ac:dyDescent="0.15">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751</v>
      </c>
      <c r="AC117" s="473"/>
      <c r="AD117" s="474"/>
      <c r="AE117" s="551" t="s">
        <v>726</v>
      </c>
      <c r="AF117" s="551"/>
      <c r="AG117" s="551"/>
      <c r="AH117" s="551"/>
      <c r="AI117" s="551" t="s">
        <v>726</v>
      </c>
      <c r="AJ117" s="551"/>
      <c r="AK117" s="551"/>
      <c r="AL117" s="551"/>
      <c r="AM117" s="551" t="s">
        <v>726</v>
      </c>
      <c r="AN117" s="551"/>
      <c r="AO117" s="551"/>
      <c r="AP117" s="551"/>
      <c r="AQ117" s="551" t="s">
        <v>726</v>
      </c>
      <c r="AR117" s="551"/>
      <c r="AS117" s="551"/>
      <c r="AT117" s="551"/>
      <c r="AU117" s="551"/>
      <c r="AV117" s="551"/>
      <c r="AW117" s="551"/>
      <c r="AX117" s="552"/>
    </row>
    <row r="118" spans="1:51" ht="23.25"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544</v>
      </c>
      <c r="AR118" s="591"/>
      <c r="AS118" s="591"/>
      <c r="AT118" s="591"/>
      <c r="AU118" s="591"/>
      <c r="AV118" s="591"/>
      <c r="AW118" s="591"/>
      <c r="AX118" s="592"/>
      <c r="AY118" s="92">
        <f>IF(SUBSTITUTE(SUBSTITUTE($G$119,"／",""),"　","")="",0,1)</f>
        <v>1</v>
      </c>
    </row>
    <row r="119" spans="1:51" ht="23.25" customHeight="1" x14ac:dyDescent="0.15">
      <c r="A119" s="436"/>
      <c r="B119" s="437"/>
      <c r="C119" s="437"/>
      <c r="D119" s="437"/>
      <c r="E119" s="437"/>
      <c r="F119" s="438"/>
      <c r="G119" s="388" t="s">
        <v>752</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t="s">
        <v>730</v>
      </c>
      <c r="AC119" s="463"/>
      <c r="AD119" s="464"/>
      <c r="AE119" s="283" t="s">
        <v>726</v>
      </c>
      <c r="AF119" s="283"/>
      <c r="AG119" s="283"/>
      <c r="AH119" s="283"/>
      <c r="AI119" s="283" t="s">
        <v>726</v>
      </c>
      <c r="AJ119" s="283"/>
      <c r="AK119" s="283"/>
      <c r="AL119" s="283"/>
      <c r="AM119" s="283" t="s">
        <v>726</v>
      </c>
      <c r="AN119" s="283"/>
      <c r="AO119" s="283"/>
      <c r="AP119" s="283"/>
      <c r="AQ119" s="283" t="s">
        <v>726</v>
      </c>
      <c r="AR119" s="283"/>
      <c r="AS119" s="283"/>
      <c r="AT119" s="283"/>
      <c r="AU119" s="283"/>
      <c r="AV119" s="283"/>
      <c r="AW119" s="283"/>
      <c r="AX119" s="284"/>
      <c r="AY119">
        <f>$AY$118</f>
        <v>1</v>
      </c>
    </row>
    <row r="120" spans="1:51" ht="46.5" customHeight="1" thickBot="1" x14ac:dyDescent="0.2">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751</v>
      </c>
      <c r="AC120" s="473"/>
      <c r="AD120" s="474"/>
      <c r="AE120" s="551" t="s">
        <v>726</v>
      </c>
      <c r="AF120" s="551"/>
      <c r="AG120" s="551"/>
      <c r="AH120" s="551"/>
      <c r="AI120" s="551" t="s">
        <v>726</v>
      </c>
      <c r="AJ120" s="551"/>
      <c r="AK120" s="551"/>
      <c r="AL120" s="551"/>
      <c r="AM120" s="551" t="s">
        <v>726</v>
      </c>
      <c r="AN120" s="551"/>
      <c r="AO120" s="551"/>
      <c r="AP120" s="551"/>
      <c r="AQ120" s="551" t="s">
        <v>726</v>
      </c>
      <c r="AR120" s="551"/>
      <c r="AS120" s="551"/>
      <c r="AT120" s="551"/>
      <c r="AU120" s="551"/>
      <c r="AV120" s="551"/>
      <c r="AW120" s="551"/>
      <c r="AX120" s="552"/>
      <c r="AY120">
        <f>$AY$118</f>
        <v>1</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544</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544</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390</v>
      </c>
      <c r="AF127" s="248"/>
      <c r="AG127" s="248"/>
      <c r="AH127" s="248"/>
      <c r="AI127" s="248" t="s">
        <v>412</v>
      </c>
      <c r="AJ127" s="248"/>
      <c r="AK127" s="248"/>
      <c r="AL127" s="248"/>
      <c r="AM127" s="248" t="s">
        <v>509</v>
      </c>
      <c r="AN127" s="248"/>
      <c r="AO127" s="248"/>
      <c r="AP127" s="248"/>
      <c r="AQ127" s="590" t="s">
        <v>544</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541</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405</v>
      </c>
      <c r="B130" s="187"/>
      <c r="C130" s="186" t="s">
        <v>236</v>
      </c>
      <c r="D130" s="187"/>
      <c r="E130" s="171" t="s">
        <v>265</v>
      </c>
      <c r="F130" s="172"/>
      <c r="G130" s="173" t="s">
        <v>731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701</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714</v>
      </c>
      <c r="AR133" s="201"/>
      <c r="AS133" s="137" t="s">
        <v>233</v>
      </c>
      <c r="AT133" s="138"/>
      <c r="AU133" s="202" t="s">
        <v>714</v>
      </c>
      <c r="AV133" s="202"/>
      <c r="AW133" s="137" t="s">
        <v>179</v>
      </c>
      <c r="AX133" s="197"/>
      <c r="AY133">
        <f>$AY$132</f>
        <v>1</v>
      </c>
    </row>
    <row r="134" spans="1:51" ht="39.75" customHeight="1" x14ac:dyDescent="0.15">
      <c r="A134" s="191"/>
      <c r="B134" s="188"/>
      <c r="C134" s="182"/>
      <c r="D134" s="188"/>
      <c r="E134" s="182"/>
      <c r="F134" s="183"/>
      <c r="G134" s="108" t="s">
        <v>714</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714</v>
      </c>
      <c r="AC134" s="207"/>
      <c r="AD134" s="207"/>
      <c r="AE134" s="208" t="s">
        <v>714</v>
      </c>
      <c r="AF134" s="209"/>
      <c r="AG134" s="209"/>
      <c r="AH134" s="209"/>
      <c r="AI134" s="208" t="s">
        <v>714</v>
      </c>
      <c r="AJ134" s="209"/>
      <c r="AK134" s="209"/>
      <c r="AL134" s="209"/>
      <c r="AM134" s="208" t="s">
        <v>714</v>
      </c>
      <c r="AN134" s="209"/>
      <c r="AO134" s="209"/>
      <c r="AP134" s="209"/>
      <c r="AQ134" s="208" t="s">
        <v>714</v>
      </c>
      <c r="AR134" s="209"/>
      <c r="AS134" s="209"/>
      <c r="AT134" s="209"/>
      <c r="AU134" s="208" t="s">
        <v>714</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714</v>
      </c>
      <c r="AC135" s="215"/>
      <c r="AD135" s="215"/>
      <c r="AE135" s="208" t="s">
        <v>714</v>
      </c>
      <c r="AF135" s="209"/>
      <c r="AG135" s="209"/>
      <c r="AH135" s="209"/>
      <c r="AI135" s="208" t="s">
        <v>714</v>
      </c>
      <c r="AJ135" s="209"/>
      <c r="AK135" s="209"/>
      <c r="AL135" s="209"/>
      <c r="AM135" s="208" t="s">
        <v>714</v>
      </c>
      <c r="AN135" s="209"/>
      <c r="AO135" s="209"/>
      <c r="AP135" s="209"/>
      <c r="AQ135" s="208" t="s">
        <v>714</v>
      </c>
      <c r="AR135" s="209"/>
      <c r="AS135" s="209"/>
      <c r="AT135" s="209"/>
      <c r="AU135" s="208" t="s">
        <v>714</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701</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714</v>
      </c>
      <c r="AR137" s="201"/>
      <c r="AS137" s="137" t="s">
        <v>233</v>
      </c>
      <c r="AT137" s="138"/>
      <c r="AU137" s="202" t="s">
        <v>714</v>
      </c>
      <c r="AV137" s="202"/>
      <c r="AW137" s="137" t="s">
        <v>179</v>
      </c>
      <c r="AX137" s="197"/>
      <c r="AY137">
        <f>$AY$136</f>
        <v>1</v>
      </c>
    </row>
    <row r="138" spans="1:51" ht="39.75" customHeight="1" x14ac:dyDescent="0.15">
      <c r="A138" s="191"/>
      <c r="B138" s="188"/>
      <c r="C138" s="182"/>
      <c r="D138" s="188"/>
      <c r="E138" s="182"/>
      <c r="F138" s="183"/>
      <c r="G138" s="108" t="s">
        <v>714</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714</v>
      </c>
      <c r="AC138" s="207"/>
      <c r="AD138" s="207"/>
      <c r="AE138" s="208" t="s">
        <v>714</v>
      </c>
      <c r="AF138" s="209"/>
      <c r="AG138" s="209"/>
      <c r="AH138" s="209"/>
      <c r="AI138" s="208" t="s">
        <v>714</v>
      </c>
      <c r="AJ138" s="209"/>
      <c r="AK138" s="209"/>
      <c r="AL138" s="209"/>
      <c r="AM138" s="208" t="s">
        <v>714</v>
      </c>
      <c r="AN138" s="209"/>
      <c r="AO138" s="209"/>
      <c r="AP138" s="209"/>
      <c r="AQ138" s="208" t="s">
        <v>714</v>
      </c>
      <c r="AR138" s="209"/>
      <c r="AS138" s="209"/>
      <c r="AT138" s="209"/>
      <c r="AU138" s="208" t="s">
        <v>714</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714</v>
      </c>
      <c r="AC139" s="215"/>
      <c r="AD139" s="215"/>
      <c r="AE139" s="208" t="s">
        <v>714</v>
      </c>
      <c r="AF139" s="209"/>
      <c r="AG139" s="209"/>
      <c r="AH139" s="209"/>
      <c r="AI139" s="208" t="s">
        <v>714</v>
      </c>
      <c r="AJ139" s="209"/>
      <c r="AK139" s="209"/>
      <c r="AL139" s="209"/>
      <c r="AM139" s="208" t="s">
        <v>714</v>
      </c>
      <c r="AN139" s="209"/>
      <c r="AO139" s="209"/>
      <c r="AP139" s="209"/>
      <c r="AQ139" s="208" t="s">
        <v>714</v>
      </c>
      <c r="AR139" s="209"/>
      <c r="AS139" s="209"/>
      <c r="AT139" s="209"/>
      <c r="AU139" s="208" t="s">
        <v>714</v>
      </c>
      <c r="AV139" s="209"/>
      <c r="AW139" s="209"/>
      <c r="AX139" s="210"/>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701</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701</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701</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714</v>
      </c>
      <c r="H154" s="109"/>
      <c r="I154" s="109"/>
      <c r="J154" s="109"/>
      <c r="K154" s="109"/>
      <c r="L154" s="109"/>
      <c r="M154" s="109"/>
      <c r="N154" s="109"/>
      <c r="O154" s="109"/>
      <c r="P154" s="110"/>
      <c r="Q154" s="129" t="s">
        <v>714</v>
      </c>
      <c r="R154" s="109"/>
      <c r="S154" s="109"/>
      <c r="T154" s="109"/>
      <c r="U154" s="109"/>
      <c r="V154" s="109"/>
      <c r="W154" s="109"/>
      <c r="X154" s="109"/>
      <c r="Y154" s="109"/>
      <c r="Z154" s="109"/>
      <c r="AA154" s="291"/>
      <c r="AB154" s="145" t="s">
        <v>714</v>
      </c>
      <c r="AC154" s="146"/>
      <c r="AD154" s="146"/>
      <c r="AE154" s="151" t="s">
        <v>714</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714</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733</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customHeight="1" x14ac:dyDescent="0.15">
      <c r="A190" s="191"/>
      <c r="B190" s="188"/>
      <c r="C190" s="182"/>
      <c r="D190" s="188"/>
      <c r="E190" s="171" t="s">
        <v>265</v>
      </c>
      <c r="F190" s="172"/>
      <c r="G190" s="173" t="s">
        <v>714</v>
      </c>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1</v>
      </c>
    </row>
    <row r="191" spans="1:51" ht="45" customHeight="1" x14ac:dyDescent="0.15">
      <c r="A191" s="191"/>
      <c r="B191" s="188"/>
      <c r="C191" s="182"/>
      <c r="D191" s="188"/>
      <c r="E191" s="176" t="s">
        <v>264</v>
      </c>
      <c r="F191" s="177"/>
      <c r="G191" s="114" t="s">
        <v>714</v>
      </c>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1</v>
      </c>
    </row>
    <row r="192" spans="1:51" ht="18.75"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701</v>
      </c>
      <c r="AN192" s="134"/>
      <c r="AO192" s="134"/>
      <c r="AP192" s="135"/>
      <c r="AQ192" s="155" t="s">
        <v>232</v>
      </c>
      <c r="AR192" s="156"/>
      <c r="AS192" s="156"/>
      <c r="AT192" s="157"/>
      <c r="AU192" s="198" t="s">
        <v>248</v>
      </c>
      <c r="AV192" s="198"/>
      <c r="AW192" s="198"/>
      <c r="AX192" s="199"/>
      <c r="AY192">
        <f>COUNTA($G$194)</f>
        <v>1</v>
      </c>
    </row>
    <row r="193" spans="1:51" ht="18.75"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t="s">
        <v>714</v>
      </c>
      <c r="AR193" s="201"/>
      <c r="AS193" s="137" t="s">
        <v>233</v>
      </c>
      <c r="AT193" s="138"/>
      <c r="AU193" s="202" t="s">
        <v>714</v>
      </c>
      <c r="AV193" s="202"/>
      <c r="AW193" s="137" t="s">
        <v>179</v>
      </c>
      <c r="AX193" s="197"/>
      <c r="AY193">
        <f>$AY$192</f>
        <v>1</v>
      </c>
    </row>
    <row r="194" spans="1:51" ht="39.75" customHeight="1" x14ac:dyDescent="0.15">
      <c r="A194" s="191"/>
      <c r="B194" s="188"/>
      <c r="C194" s="182"/>
      <c r="D194" s="188"/>
      <c r="E194" s="182"/>
      <c r="F194" s="183"/>
      <c r="G194" s="108" t="s">
        <v>743</v>
      </c>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t="s">
        <v>714</v>
      </c>
      <c r="AC194" s="207"/>
      <c r="AD194" s="207"/>
      <c r="AE194" s="208" t="s">
        <v>714</v>
      </c>
      <c r="AF194" s="209"/>
      <c r="AG194" s="209"/>
      <c r="AH194" s="209"/>
      <c r="AI194" s="208" t="s">
        <v>714</v>
      </c>
      <c r="AJ194" s="209"/>
      <c r="AK194" s="209"/>
      <c r="AL194" s="209"/>
      <c r="AM194" s="208" t="s">
        <v>714</v>
      </c>
      <c r="AN194" s="209"/>
      <c r="AO194" s="209"/>
      <c r="AP194" s="209"/>
      <c r="AQ194" s="208" t="s">
        <v>714</v>
      </c>
      <c r="AR194" s="209"/>
      <c r="AS194" s="209"/>
      <c r="AT194" s="209"/>
      <c r="AU194" s="208" t="s">
        <v>714</v>
      </c>
      <c r="AV194" s="209"/>
      <c r="AW194" s="209"/>
      <c r="AX194" s="210"/>
      <c r="AY194">
        <f t="shared" ref="AY194:AY195" si="23">$AY$192</f>
        <v>1</v>
      </c>
    </row>
    <row r="195" spans="1:51" ht="39.75"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t="s">
        <v>714</v>
      </c>
      <c r="AC195" s="215"/>
      <c r="AD195" s="215"/>
      <c r="AE195" s="208" t="s">
        <v>714</v>
      </c>
      <c r="AF195" s="209"/>
      <c r="AG195" s="209"/>
      <c r="AH195" s="209"/>
      <c r="AI195" s="208" t="s">
        <v>714</v>
      </c>
      <c r="AJ195" s="209"/>
      <c r="AK195" s="209"/>
      <c r="AL195" s="209"/>
      <c r="AM195" s="208" t="s">
        <v>714</v>
      </c>
      <c r="AN195" s="209"/>
      <c r="AO195" s="209"/>
      <c r="AP195" s="209"/>
      <c r="AQ195" s="208" t="s">
        <v>714</v>
      </c>
      <c r="AR195" s="209"/>
      <c r="AS195" s="209"/>
      <c r="AT195" s="209"/>
      <c r="AU195" s="208" t="s">
        <v>714</v>
      </c>
      <c r="AV195" s="209"/>
      <c r="AW195" s="209"/>
      <c r="AX195" s="210"/>
      <c r="AY195">
        <f t="shared" si="23"/>
        <v>1</v>
      </c>
    </row>
    <row r="196" spans="1:51" ht="18.75"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701</v>
      </c>
      <c r="AN196" s="134"/>
      <c r="AO196" s="134"/>
      <c r="AP196" s="135"/>
      <c r="AQ196" s="155" t="s">
        <v>232</v>
      </c>
      <c r="AR196" s="156"/>
      <c r="AS196" s="156"/>
      <c r="AT196" s="157"/>
      <c r="AU196" s="198" t="s">
        <v>248</v>
      </c>
      <c r="AV196" s="198"/>
      <c r="AW196" s="198"/>
      <c r="AX196" s="199"/>
      <c r="AY196">
        <f>COUNTA($G$198)</f>
        <v>1</v>
      </c>
    </row>
    <row r="197" spans="1:51" ht="18.75"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t="s">
        <v>714</v>
      </c>
      <c r="AR197" s="201"/>
      <c r="AS197" s="137" t="s">
        <v>233</v>
      </c>
      <c r="AT197" s="138"/>
      <c r="AU197" s="202" t="s">
        <v>714</v>
      </c>
      <c r="AV197" s="202"/>
      <c r="AW197" s="137" t="s">
        <v>179</v>
      </c>
      <c r="AX197" s="197"/>
      <c r="AY197">
        <f>$AY$196</f>
        <v>1</v>
      </c>
    </row>
    <row r="198" spans="1:51" ht="39.75" customHeight="1" x14ac:dyDescent="0.15">
      <c r="A198" s="191"/>
      <c r="B198" s="188"/>
      <c r="C198" s="182"/>
      <c r="D198" s="188"/>
      <c r="E198" s="182"/>
      <c r="F198" s="183"/>
      <c r="G198" s="108" t="s">
        <v>744</v>
      </c>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t="s">
        <v>714</v>
      </c>
      <c r="AC198" s="207"/>
      <c r="AD198" s="207"/>
      <c r="AE198" s="208" t="s">
        <v>714</v>
      </c>
      <c r="AF198" s="209"/>
      <c r="AG198" s="209"/>
      <c r="AH198" s="209"/>
      <c r="AI198" s="208" t="s">
        <v>714</v>
      </c>
      <c r="AJ198" s="209"/>
      <c r="AK198" s="209"/>
      <c r="AL198" s="209"/>
      <c r="AM198" s="208" t="s">
        <v>714</v>
      </c>
      <c r="AN198" s="209"/>
      <c r="AO198" s="209"/>
      <c r="AP198" s="209"/>
      <c r="AQ198" s="208" t="s">
        <v>714</v>
      </c>
      <c r="AR198" s="209"/>
      <c r="AS198" s="209"/>
      <c r="AT198" s="209"/>
      <c r="AU198" s="208" t="s">
        <v>714</v>
      </c>
      <c r="AV198" s="209"/>
      <c r="AW198" s="209"/>
      <c r="AX198" s="210"/>
      <c r="AY198">
        <f t="shared" ref="AY198:AY199" si="24">$AY$196</f>
        <v>1</v>
      </c>
    </row>
    <row r="199" spans="1:51" ht="39.75"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t="s">
        <v>714</v>
      </c>
      <c r="AC199" s="215"/>
      <c r="AD199" s="215"/>
      <c r="AE199" s="208" t="s">
        <v>714</v>
      </c>
      <c r="AF199" s="209"/>
      <c r="AG199" s="209"/>
      <c r="AH199" s="209"/>
      <c r="AI199" s="208" t="s">
        <v>714</v>
      </c>
      <c r="AJ199" s="209"/>
      <c r="AK199" s="209"/>
      <c r="AL199" s="209"/>
      <c r="AM199" s="208" t="s">
        <v>714</v>
      </c>
      <c r="AN199" s="209"/>
      <c r="AO199" s="209"/>
      <c r="AP199" s="209"/>
      <c r="AQ199" s="208" t="s">
        <v>714</v>
      </c>
      <c r="AR199" s="209"/>
      <c r="AS199" s="209"/>
      <c r="AT199" s="209"/>
      <c r="AU199" s="208" t="s">
        <v>714</v>
      </c>
      <c r="AV199" s="209"/>
      <c r="AW199" s="209"/>
      <c r="AX199" s="210"/>
      <c r="AY199">
        <f t="shared" si="24"/>
        <v>1</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701</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701</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701</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1</v>
      </c>
    </row>
    <row r="213" spans="1:51" ht="22.5"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1</v>
      </c>
    </row>
    <row r="214" spans="1:51" ht="22.5" customHeight="1" x14ac:dyDescent="0.15">
      <c r="A214" s="191"/>
      <c r="B214" s="188"/>
      <c r="C214" s="182"/>
      <c r="D214" s="188"/>
      <c r="E214" s="182"/>
      <c r="F214" s="183"/>
      <c r="G214" s="108" t="s">
        <v>714</v>
      </c>
      <c r="H214" s="109"/>
      <c r="I214" s="109"/>
      <c r="J214" s="109"/>
      <c r="K214" s="109"/>
      <c r="L214" s="109"/>
      <c r="M214" s="109"/>
      <c r="N214" s="109"/>
      <c r="O214" s="109"/>
      <c r="P214" s="110"/>
      <c r="Q214" s="117" t="s">
        <v>714</v>
      </c>
      <c r="R214" s="118"/>
      <c r="S214" s="118"/>
      <c r="T214" s="118"/>
      <c r="U214" s="118"/>
      <c r="V214" s="118"/>
      <c r="W214" s="118"/>
      <c r="X214" s="118"/>
      <c r="Y214" s="118"/>
      <c r="Z214" s="118"/>
      <c r="AA214" s="119"/>
      <c r="AB214" s="145" t="s">
        <v>714</v>
      </c>
      <c r="AC214" s="146"/>
      <c r="AD214" s="146"/>
      <c r="AE214" s="151" t="s">
        <v>714</v>
      </c>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1</v>
      </c>
    </row>
    <row r="215" spans="1:51" ht="22.5"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1</v>
      </c>
    </row>
    <row r="216" spans="1:51" ht="25.5"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1</v>
      </c>
    </row>
    <row r="217" spans="1:51" ht="22.5"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t="s">
        <v>714</v>
      </c>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1</v>
      </c>
    </row>
    <row r="218" spans="1:51" ht="22.5"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1</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1</v>
      </c>
    </row>
    <row r="248" spans="1:51" ht="24.75" customHeight="1" x14ac:dyDescent="0.15">
      <c r="A248" s="191"/>
      <c r="B248" s="188"/>
      <c r="C248" s="182"/>
      <c r="D248" s="188"/>
      <c r="E248" s="129" t="s">
        <v>714</v>
      </c>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1</v>
      </c>
    </row>
    <row r="249" spans="1:51" ht="24.75" customHeight="1" x14ac:dyDescent="0.15">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1</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701</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701</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701</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701</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701</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701</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701</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701</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701</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701</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701</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701</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701</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701</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701</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673</v>
      </c>
      <c r="D430" s="928"/>
      <c r="E430" s="176" t="s">
        <v>399</v>
      </c>
      <c r="F430" s="894"/>
      <c r="G430" s="895" t="s">
        <v>252</v>
      </c>
      <c r="H430" s="127"/>
      <c r="I430" s="127"/>
      <c r="J430" s="896" t="s">
        <v>714</v>
      </c>
      <c r="K430" s="897"/>
      <c r="L430" s="897"/>
      <c r="M430" s="897"/>
      <c r="N430" s="897"/>
      <c r="O430" s="897"/>
      <c r="P430" s="897"/>
      <c r="Q430" s="897"/>
      <c r="R430" s="897"/>
      <c r="S430" s="897"/>
      <c r="T430" s="898"/>
      <c r="U430" s="588" t="s">
        <v>714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545</v>
      </c>
      <c r="AJ431" s="335"/>
      <c r="AK431" s="335"/>
      <c r="AL431" s="159"/>
      <c r="AM431" s="335" t="s">
        <v>546</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714</v>
      </c>
      <c r="AF432" s="202"/>
      <c r="AG432" s="137" t="s">
        <v>233</v>
      </c>
      <c r="AH432" s="138"/>
      <c r="AI432" s="336"/>
      <c r="AJ432" s="336"/>
      <c r="AK432" s="336"/>
      <c r="AL432" s="158"/>
      <c r="AM432" s="336"/>
      <c r="AN432" s="336"/>
      <c r="AO432" s="336"/>
      <c r="AP432" s="158"/>
      <c r="AQ432" s="251" t="s">
        <v>714</v>
      </c>
      <c r="AR432" s="202"/>
      <c r="AS432" s="137" t="s">
        <v>233</v>
      </c>
      <c r="AT432" s="138"/>
      <c r="AU432" s="202" t="s">
        <v>714</v>
      </c>
      <c r="AV432" s="202"/>
      <c r="AW432" s="137" t="s">
        <v>179</v>
      </c>
      <c r="AX432" s="197"/>
      <c r="AY432">
        <f>$AY$431</f>
        <v>1</v>
      </c>
    </row>
    <row r="433" spans="1:51" ht="23.25" customHeight="1" x14ac:dyDescent="0.15">
      <c r="A433" s="191"/>
      <c r="B433" s="188"/>
      <c r="C433" s="182"/>
      <c r="D433" s="188"/>
      <c r="E433" s="339"/>
      <c r="F433" s="340"/>
      <c r="G433" s="108" t="s">
        <v>714</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714</v>
      </c>
      <c r="AC433" s="215"/>
      <c r="AD433" s="215"/>
      <c r="AE433" s="337" t="s">
        <v>714</v>
      </c>
      <c r="AF433" s="209"/>
      <c r="AG433" s="209"/>
      <c r="AH433" s="209"/>
      <c r="AI433" s="337" t="s">
        <v>714</v>
      </c>
      <c r="AJ433" s="209"/>
      <c r="AK433" s="209"/>
      <c r="AL433" s="209"/>
      <c r="AM433" s="337" t="s">
        <v>714</v>
      </c>
      <c r="AN433" s="209"/>
      <c r="AO433" s="209"/>
      <c r="AP433" s="338"/>
      <c r="AQ433" s="337" t="s">
        <v>714</v>
      </c>
      <c r="AR433" s="209"/>
      <c r="AS433" s="209"/>
      <c r="AT433" s="338"/>
      <c r="AU433" s="209" t="s">
        <v>714</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714</v>
      </c>
      <c r="AC434" s="207"/>
      <c r="AD434" s="207"/>
      <c r="AE434" s="337" t="s">
        <v>714</v>
      </c>
      <c r="AF434" s="209"/>
      <c r="AG434" s="209"/>
      <c r="AH434" s="338"/>
      <c r="AI434" s="337" t="s">
        <v>714</v>
      </c>
      <c r="AJ434" s="209"/>
      <c r="AK434" s="209"/>
      <c r="AL434" s="209"/>
      <c r="AM434" s="337" t="s">
        <v>714</v>
      </c>
      <c r="AN434" s="209"/>
      <c r="AO434" s="209"/>
      <c r="AP434" s="338"/>
      <c r="AQ434" s="337" t="s">
        <v>714</v>
      </c>
      <c r="AR434" s="209"/>
      <c r="AS434" s="209"/>
      <c r="AT434" s="338"/>
      <c r="AU434" s="209" t="s">
        <v>714</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714</v>
      </c>
      <c r="AF435" s="209"/>
      <c r="AG435" s="209"/>
      <c r="AH435" s="338"/>
      <c r="AI435" s="337" t="s">
        <v>714</v>
      </c>
      <c r="AJ435" s="209"/>
      <c r="AK435" s="209"/>
      <c r="AL435" s="209"/>
      <c r="AM435" s="337" t="s">
        <v>714</v>
      </c>
      <c r="AN435" s="209"/>
      <c r="AO435" s="209"/>
      <c r="AP435" s="338"/>
      <c r="AQ435" s="337" t="s">
        <v>714</v>
      </c>
      <c r="AR435" s="209"/>
      <c r="AS435" s="209"/>
      <c r="AT435" s="338"/>
      <c r="AU435" s="209" t="s">
        <v>714</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545</v>
      </c>
      <c r="AJ436" s="335"/>
      <c r="AK436" s="335"/>
      <c r="AL436" s="159"/>
      <c r="AM436" s="335" t="s">
        <v>546</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545</v>
      </c>
      <c r="AJ441" s="335"/>
      <c r="AK441" s="335"/>
      <c r="AL441" s="159"/>
      <c r="AM441" s="335" t="s">
        <v>546</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545</v>
      </c>
      <c r="AJ446" s="335"/>
      <c r="AK446" s="335"/>
      <c r="AL446" s="159"/>
      <c r="AM446" s="335" t="s">
        <v>546</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545</v>
      </c>
      <c r="AJ451" s="335"/>
      <c r="AK451" s="335"/>
      <c r="AL451" s="159"/>
      <c r="AM451" s="335" t="s">
        <v>546</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545</v>
      </c>
      <c r="AJ456" s="335"/>
      <c r="AK456" s="335"/>
      <c r="AL456" s="159"/>
      <c r="AM456" s="335" t="s">
        <v>546</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714</v>
      </c>
      <c r="AF457" s="202"/>
      <c r="AG457" s="137" t="s">
        <v>233</v>
      </c>
      <c r="AH457" s="138"/>
      <c r="AI457" s="336"/>
      <c r="AJ457" s="336"/>
      <c r="AK457" s="336"/>
      <c r="AL457" s="158"/>
      <c r="AM457" s="336"/>
      <c r="AN457" s="336"/>
      <c r="AO457" s="336"/>
      <c r="AP457" s="158"/>
      <c r="AQ457" s="251" t="s">
        <v>714</v>
      </c>
      <c r="AR457" s="202"/>
      <c r="AS457" s="137" t="s">
        <v>233</v>
      </c>
      <c r="AT457" s="138"/>
      <c r="AU457" s="202" t="s">
        <v>714</v>
      </c>
      <c r="AV457" s="202"/>
      <c r="AW457" s="137" t="s">
        <v>179</v>
      </c>
      <c r="AX457" s="197"/>
      <c r="AY457">
        <f>$AY$456</f>
        <v>1</v>
      </c>
    </row>
    <row r="458" spans="1:51" ht="23.25" customHeight="1" x14ac:dyDescent="0.15">
      <c r="A458" s="191"/>
      <c r="B458" s="188"/>
      <c r="C458" s="182"/>
      <c r="D458" s="188"/>
      <c r="E458" s="339"/>
      <c r="F458" s="340"/>
      <c r="G458" s="108" t="s">
        <v>714</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714</v>
      </c>
      <c r="AC458" s="215"/>
      <c r="AD458" s="215"/>
      <c r="AE458" s="337" t="s">
        <v>714</v>
      </c>
      <c r="AF458" s="209"/>
      <c r="AG458" s="209"/>
      <c r="AH458" s="209"/>
      <c r="AI458" s="337" t="s">
        <v>714</v>
      </c>
      <c r="AJ458" s="209"/>
      <c r="AK458" s="209"/>
      <c r="AL458" s="209"/>
      <c r="AM458" s="337" t="s">
        <v>714</v>
      </c>
      <c r="AN458" s="209"/>
      <c r="AO458" s="209"/>
      <c r="AP458" s="338"/>
      <c r="AQ458" s="337" t="s">
        <v>714</v>
      </c>
      <c r="AR458" s="209"/>
      <c r="AS458" s="209"/>
      <c r="AT458" s="338"/>
      <c r="AU458" s="209" t="s">
        <v>714</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714</v>
      </c>
      <c r="AC459" s="207"/>
      <c r="AD459" s="207"/>
      <c r="AE459" s="337" t="s">
        <v>714</v>
      </c>
      <c r="AF459" s="209"/>
      <c r="AG459" s="209"/>
      <c r="AH459" s="338"/>
      <c r="AI459" s="337" t="s">
        <v>714</v>
      </c>
      <c r="AJ459" s="209"/>
      <c r="AK459" s="209"/>
      <c r="AL459" s="209"/>
      <c r="AM459" s="337" t="s">
        <v>714</v>
      </c>
      <c r="AN459" s="209"/>
      <c r="AO459" s="209"/>
      <c r="AP459" s="338"/>
      <c r="AQ459" s="337" t="s">
        <v>714</v>
      </c>
      <c r="AR459" s="209"/>
      <c r="AS459" s="209"/>
      <c r="AT459" s="338"/>
      <c r="AU459" s="209" t="s">
        <v>714</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714</v>
      </c>
      <c r="AF460" s="209"/>
      <c r="AG460" s="209"/>
      <c r="AH460" s="338"/>
      <c r="AI460" s="337" t="s">
        <v>714</v>
      </c>
      <c r="AJ460" s="209"/>
      <c r="AK460" s="209"/>
      <c r="AL460" s="209"/>
      <c r="AM460" s="337" t="s">
        <v>714</v>
      </c>
      <c r="AN460" s="209"/>
      <c r="AO460" s="209"/>
      <c r="AP460" s="338"/>
      <c r="AQ460" s="337" t="s">
        <v>714</v>
      </c>
      <c r="AR460" s="209"/>
      <c r="AS460" s="209"/>
      <c r="AT460" s="338"/>
      <c r="AU460" s="209" t="s">
        <v>714</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545</v>
      </c>
      <c r="AJ461" s="335"/>
      <c r="AK461" s="335"/>
      <c r="AL461" s="159"/>
      <c r="AM461" s="335" t="s">
        <v>546</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545</v>
      </c>
      <c r="AJ466" s="335"/>
      <c r="AK466" s="335"/>
      <c r="AL466" s="159"/>
      <c r="AM466" s="335" t="s">
        <v>546</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545</v>
      </c>
      <c r="AJ471" s="335"/>
      <c r="AK471" s="335"/>
      <c r="AL471" s="159"/>
      <c r="AM471" s="335" t="s">
        <v>546</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545</v>
      </c>
      <c r="AJ476" s="335"/>
      <c r="AK476" s="335"/>
      <c r="AL476" s="159"/>
      <c r="AM476" s="335" t="s">
        <v>546</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714</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545</v>
      </c>
      <c r="AJ485" s="335"/>
      <c r="AK485" s="335"/>
      <c r="AL485" s="159"/>
      <c r="AM485" s="335" t="s">
        <v>546</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545</v>
      </c>
      <c r="AJ490" s="335"/>
      <c r="AK490" s="335"/>
      <c r="AL490" s="159"/>
      <c r="AM490" s="335" t="s">
        <v>546</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545</v>
      </c>
      <c r="AJ495" s="335"/>
      <c r="AK495" s="335"/>
      <c r="AL495" s="159"/>
      <c r="AM495" s="335" t="s">
        <v>546</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545</v>
      </c>
      <c r="AJ500" s="335"/>
      <c r="AK500" s="335"/>
      <c r="AL500" s="159"/>
      <c r="AM500" s="335" t="s">
        <v>546</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545</v>
      </c>
      <c r="AJ505" s="335"/>
      <c r="AK505" s="335"/>
      <c r="AL505" s="159"/>
      <c r="AM505" s="335" t="s">
        <v>546</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545</v>
      </c>
      <c r="AJ510" s="335"/>
      <c r="AK510" s="335"/>
      <c r="AL510" s="159"/>
      <c r="AM510" s="335" t="s">
        <v>546</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545</v>
      </c>
      <c r="AJ515" s="335"/>
      <c r="AK515" s="335"/>
      <c r="AL515" s="159"/>
      <c r="AM515" s="335" t="s">
        <v>546</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545</v>
      </c>
      <c r="AJ520" s="335"/>
      <c r="AK520" s="335"/>
      <c r="AL520" s="159"/>
      <c r="AM520" s="335" t="s">
        <v>546</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545</v>
      </c>
      <c r="AJ525" s="335"/>
      <c r="AK525" s="335"/>
      <c r="AL525" s="159"/>
      <c r="AM525" s="335" t="s">
        <v>546</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545</v>
      </c>
      <c r="AJ530" s="335"/>
      <c r="AK530" s="335"/>
      <c r="AL530" s="159"/>
      <c r="AM530" s="335" t="s">
        <v>546</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545</v>
      </c>
      <c r="AJ539" s="335"/>
      <c r="AK539" s="335"/>
      <c r="AL539" s="159"/>
      <c r="AM539" s="335" t="s">
        <v>546</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545</v>
      </c>
      <c r="AJ544" s="335"/>
      <c r="AK544" s="335"/>
      <c r="AL544" s="159"/>
      <c r="AM544" s="335" t="s">
        <v>546</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545</v>
      </c>
      <c r="AJ549" s="335"/>
      <c r="AK549" s="335"/>
      <c r="AL549" s="159"/>
      <c r="AM549" s="335" t="s">
        <v>546</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545</v>
      </c>
      <c r="AJ554" s="335"/>
      <c r="AK554" s="335"/>
      <c r="AL554" s="159"/>
      <c r="AM554" s="335" t="s">
        <v>546</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545</v>
      </c>
      <c r="AJ559" s="335"/>
      <c r="AK559" s="335"/>
      <c r="AL559" s="159"/>
      <c r="AM559" s="335" t="s">
        <v>546</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545</v>
      </c>
      <c r="AJ564" s="335"/>
      <c r="AK564" s="335"/>
      <c r="AL564" s="159"/>
      <c r="AM564" s="335" t="s">
        <v>546</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545</v>
      </c>
      <c r="AJ569" s="335"/>
      <c r="AK569" s="335"/>
      <c r="AL569" s="159"/>
      <c r="AM569" s="335" t="s">
        <v>546</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545</v>
      </c>
      <c r="AJ574" s="335"/>
      <c r="AK574" s="335"/>
      <c r="AL574" s="159"/>
      <c r="AM574" s="335" t="s">
        <v>546</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545</v>
      </c>
      <c r="AJ579" s="335"/>
      <c r="AK579" s="335"/>
      <c r="AL579" s="159"/>
      <c r="AM579" s="335" t="s">
        <v>546</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545</v>
      </c>
      <c r="AJ584" s="335"/>
      <c r="AK584" s="335"/>
      <c r="AL584" s="159"/>
      <c r="AM584" s="335" t="s">
        <v>546</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545</v>
      </c>
      <c r="AJ593" s="335"/>
      <c r="AK593" s="335"/>
      <c r="AL593" s="159"/>
      <c r="AM593" s="335" t="s">
        <v>546</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545</v>
      </c>
      <c r="AJ598" s="335"/>
      <c r="AK598" s="335"/>
      <c r="AL598" s="159"/>
      <c r="AM598" s="335" t="s">
        <v>546</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545</v>
      </c>
      <c r="AJ603" s="335"/>
      <c r="AK603" s="335"/>
      <c r="AL603" s="159"/>
      <c r="AM603" s="335" t="s">
        <v>546</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545</v>
      </c>
      <c r="AJ608" s="335"/>
      <c r="AK608" s="335"/>
      <c r="AL608" s="159"/>
      <c r="AM608" s="335" t="s">
        <v>546</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545</v>
      </c>
      <c r="AJ613" s="335"/>
      <c r="AK613" s="335"/>
      <c r="AL613" s="159"/>
      <c r="AM613" s="335" t="s">
        <v>546</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545</v>
      </c>
      <c r="AJ618" s="335"/>
      <c r="AK618" s="335"/>
      <c r="AL618" s="159"/>
      <c r="AM618" s="335" t="s">
        <v>546</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545</v>
      </c>
      <c r="AJ623" s="335"/>
      <c r="AK623" s="335"/>
      <c r="AL623" s="159"/>
      <c r="AM623" s="335" t="s">
        <v>546</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545</v>
      </c>
      <c r="AJ628" s="335"/>
      <c r="AK628" s="335"/>
      <c r="AL628" s="159"/>
      <c r="AM628" s="335" t="s">
        <v>546</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545</v>
      </c>
      <c r="AJ633" s="335"/>
      <c r="AK633" s="335"/>
      <c r="AL633" s="159"/>
      <c r="AM633" s="335" t="s">
        <v>546</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545</v>
      </c>
      <c r="AJ638" s="335"/>
      <c r="AK638" s="335"/>
      <c r="AL638" s="159"/>
      <c r="AM638" s="335" t="s">
        <v>546</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545</v>
      </c>
      <c r="AJ647" s="335"/>
      <c r="AK647" s="335"/>
      <c r="AL647" s="159"/>
      <c r="AM647" s="335" t="s">
        <v>546</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545</v>
      </c>
      <c r="AJ652" s="335"/>
      <c r="AK652" s="335"/>
      <c r="AL652" s="159"/>
      <c r="AM652" s="335" t="s">
        <v>546</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545</v>
      </c>
      <c r="AJ657" s="335"/>
      <c r="AK657" s="335"/>
      <c r="AL657" s="159"/>
      <c r="AM657" s="335" t="s">
        <v>546</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545</v>
      </c>
      <c r="AJ662" s="335"/>
      <c r="AK662" s="335"/>
      <c r="AL662" s="159"/>
      <c r="AM662" s="335" t="s">
        <v>546</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545</v>
      </c>
      <c r="AJ667" s="335"/>
      <c r="AK667" s="335"/>
      <c r="AL667" s="159"/>
      <c r="AM667" s="335" t="s">
        <v>546</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545</v>
      </c>
      <c r="AJ672" s="335"/>
      <c r="AK672" s="335"/>
      <c r="AL672" s="159"/>
      <c r="AM672" s="335" t="s">
        <v>546</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545</v>
      </c>
      <c r="AJ677" s="335"/>
      <c r="AK677" s="335"/>
      <c r="AL677" s="159"/>
      <c r="AM677" s="335" t="s">
        <v>546</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545</v>
      </c>
      <c r="AJ682" s="335"/>
      <c r="AK682" s="335"/>
      <c r="AL682" s="159"/>
      <c r="AM682" s="335" t="s">
        <v>546</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545</v>
      </c>
      <c r="AJ687" s="335"/>
      <c r="AK687" s="335"/>
      <c r="AL687" s="159"/>
      <c r="AM687" s="335" t="s">
        <v>546</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545</v>
      </c>
      <c r="AJ692" s="335"/>
      <c r="AK692" s="335"/>
      <c r="AL692" s="159"/>
      <c r="AM692" s="335" t="s">
        <v>546</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720</v>
      </c>
      <c r="AE702" s="343"/>
      <c r="AF702" s="343"/>
      <c r="AG702" s="380" t="s">
        <v>734</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720</v>
      </c>
      <c r="AE703" s="324"/>
      <c r="AF703" s="324"/>
      <c r="AG703" s="105" t="s">
        <v>735</v>
      </c>
      <c r="AH703" s="106"/>
      <c r="AI703" s="106"/>
      <c r="AJ703" s="106"/>
      <c r="AK703" s="106"/>
      <c r="AL703" s="106"/>
      <c r="AM703" s="106"/>
      <c r="AN703" s="106"/>
      <c r="AO703" s="106"/>
      <c r="AP703" s="106"/>
      <c r="AQ703" s="106"/>
      <c r="AR703" s="106"/>
      <c r="AS703" s="106"/>
      <c r="AT703" s="106"/>
      <c r="AU703" s="106"/>
      <c r="AV703" s="106"/>
      <c r="AW703" s="106"/>
      <c r="AX703" s="107"/>
    </row>
    <row r="704" spans="1:51" ht="74.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720</v>
      </c>
      <c r="AE704" s="782"/>
      <c r="AF704" s="782"/>
      <c r="AG704" s="169" t="s">
        <v>736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720</v>
      </c>
      <c r="AE705" s="714"/>
      <c r="AF705" s="714"/>
      <c r="AG705" s="129" t="s">
        <v>755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770</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770</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771</v>
      </c>
      <c r="AE708" s="604"/>
      <c r="AF708" s="604"/>
      <c r="AG708" s="741" t="s">
        <v>406</v>
      </c>
      <c r="AH708" s="742"/>
      <c r="AI708" s="742"/>
      <c r="AJ708" s="742"/>
      <c r="AK708" s="742"/>
      <c r="AL708" s="742"/>
      <c r="AM708" s="742"/>
      <c r="AN708" s="742"/>
      <c r="AO708" s="742"/>
      <c r="AP708" s="742"/>
      <c r="AQ708" s="742"/>
      <c r="AR708" s="742"/>
      <c r="AS708" s="742"/>
      <c r="AT708" s="742"/>
      <c r="AU708" s="742"/>
      <c r="AV708" s="742"/>
      <c r="AW708" s="742"/>
      <c r="AX708" s="743"/>
    </row>
    <row r="709" spans="1:50" ht="43.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720</v>
      </c>
      <c r="AE709" s="324"/>
      <c r="AF709" s="324"/>
      <c r="AG709" s="105" t="s">
        <v>775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771</v>
      </c>
      <c r="AE710" s="324"/>
      <c r="AF710" s="324"/>
      <c r="AG710" s="105" t="s">
        <v>725</v>
      </c>
      <c r="AH710" s="106"/>
      <c r="AI710" s="106"/>
      <c r="AJ710" s="106"/>
      <c r="AK710" s="106"/>
      <c r="AL710" s="106"/>
      <c r="AM710" s="106"/>
      <c r="AN710" s="106"/>
      <c r="AO710" s="106"/>
      <c r="AP710" s="106"/>
      <c r="AQ710" s="106"/>
      <c r="AR710" s="106"/>
      <c r="AS710" s="106"/>
      <c r="AT710" s="106"/>
      <c r="AU710" s="106"/>
      <c r="AV710" s="106"/>
      <c r="AW710" s="106"/>
      <c r="AX710" s="107"/>
    </row>
    <row r="711" spans="1:50" ht="64.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720</v>
      </c>
      <c r="AE711" s="324"/>
      <c r="AF711" s="324"/>
      <c r="AG711" s="105" t="s">
        <v>756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771</v>
      </c>
      <c r="AE712" s="782"/>
      <c r="AF712" s="782"/>
      <c r="AG712" s="806" t="s">
        <v>757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771</v>
      </c>
      <c r="AE713" s="324"/>
      <c r="AF713" s="662"/>
      <c r="AG713" s="105" t="s">
        <v>725</v>
      </c>
      <c r="AH713" s="106"/>
      <c r="AI713" s="106"/>
      <c r="AJ713" s="106"/>
      <c r="AK713" s="106"/>
      <c r="AL713" s="106"/>
      <c r="AM713" s="106"/>
      <c r="AN713" s="106"/>
      <c r="AO713" s="106"/>
      <c r="AP713" s="106"/>
      <c r="AQ713" s="106"/>
      <c r="AR713" s="106"/>
      <c r="AS713" s="106"/>
      <c r="AT713" s="106"/>
      <c r="AU713" s="106"/>
      <c r="AV713" s="106"/>
      <c r="AW713" s="106"/>
      <c r="AX713" s="107"/>
    </row>
    <row r="714" spans="1:50" ht="63.7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720</v>
      </c>
      <c r="AE714" s="804"/>
      <c r="AF714" s="805"/>
      <c r="AG714" s="735" t="s">
        <v>776</v>
      </c>
      <c r="AH714" s="736"/>
      <c r="AI714" s="736"/>
      <c r="AJ714" s="736"/>
      <c r="AK714" s="736"/>
      <c r="AL714" s="736"/>
      <c r="AM714" s="736"/>
      <c r="AN714" s="736"/>
      <c r="AO714" s="736"/>
      <c r="AP714" s="736"/>
      <c r="AQ714" s="736"/>
      <c r="AR714" s="736"/>
      <c r="AS714" s="736"/>
      <c r="AT714" s="736"/>
      <c r="AU714" s="736"/>
      <c r="AV714" s="736"/>
      <c r="AW714" s="736"/>
      <c r="AX714" s="737"/>
    </row>
    <row r="715" spans="1:50" ht="24"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771</v>
      </c>
      <c r="AE715" s="604"/>
      <c r="AF715" s="655"/>
      <c r="AG715" s="741" t="s">
        <v>757</v>
      </c>
      <c r="AH715" s="742"/>
      <c r="AI715" s="742"/>
      <c r="AJ715" s="742"/>
      <c r="AK715" s="742"/>
      <c r="AL715" s="742"/>
      <c r="AM715" s="742"/>
      <c r="AN715" s="742"/>
      <c r="AO715" s="742"/>
      <c r="AP715" s="742"/>
      <c r="AQ715" s="742"/>
      <c r="AR715" s="742"/>
      <c r="AS715" s="742"/>
      <c r="AT715" s="742"/>
      <c r="AU715" s="742"/>
      <c r="AV715" s="742"/>
      <c r="AW715" s="742"/>
      <c r="AX715" s="743"/>
    </row>
    <row r="716" spans="1:50" ht="27.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771</v>
      </c>
      <c r="AE716" s="626"/>
      <c r="AF716" s="626"/>
      <c r="AG716" s="105" t="s">
        <v>757</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771</v>
      </c>
      <c r="AE717" s="324"/>
      <c r="AF717" s="324"/>
      <c r="AG717" s="105" t="s">
        <v>757</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771</v>
      </c>
      <c r="AE718" s="324"/>
      <c r="AF718" s="324"/>
      <c r="AG718" s="131" t="s">
        <v>757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772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773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769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t="s">
        <v>768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674</v>
      </c>
      <c r="B737" s="212"/>
      <c r="C737" s="212"/>
      <c r="D737" s="213"/>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397</v>
      </c>
      <c r="B738" s="362"/>
      <c r="C738" s="362"/>
      <c r="D738" s="362"/>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396</v>
      </c>
      <c r="B739" s="362"/>
      <c r="C739" s="362"/>
      <c r="D739" s="362"/>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395</v>
      </c>
      <c r="B740" s="362"/>
      <c r="C740" s="362"/>
      <c r="D740" s="362"/>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394</v>
      </c>
      <c r="B741" s="362"/>
      <c r="C741" s="362"/>
      <c r="D741" s="362"/>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393</v>
      </c>
      <c r="B742" s="362"/>
      <c r="C742" s="362"/>
      <c r="D742" s="362"/>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392</v>
      </c>
      <c r="B743" s="362"/>
      <c r="C743" s="362"/>
      <c r="D743" s="362"/>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391</v>
      </c>
      <c r="B744" s="362"/>
      <c r="C744" s="362"/>
      <c r="D744" s="362"/>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390</v>
      </c>
      <c r="B745" s="362"/>
      <c r="C745" s="362"/>
      <c r="D745" s="362"/>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547</v>
      </c>
      <c r="B746" s="362"/>
      <c r="C746" s="362"/>
      <c r="D746" s="362"/>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509</v>
      </c>
      <c r="B747" s="362"/>
      <c r="C747" s="362"/>
      <c r="D747" s="362"/>
      <c r="E747" s="957" t="s">
        <v>712</v>
      </c>
      <c r="F747" s="955"/>
      <c r="G747" s="955"/>
      <c r="H747" s="100" t="str">
        <f>IF(E747="","","-")</f>
        <v>-</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104"/>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104"/>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104"/>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104"/>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104"/>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104"/>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104"/>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104"/>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104"/>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104"/>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759</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758</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762</v>
      </c>
      <c r="H789" s="670"/>
      <c r="I789" s="670"/>
      <c r="J789" s="670"/>
      <c r="K789" s="671"/>
      <c r="L789" s="663" t="s">
        <v>763</v>
      </c>
      <c r="M789" s="664"/>
      <c r="N789" s="664"/>
      <c r="O789" s="664"/>
      <c r="P789" s="664"/>
      <c r="Q789" s="664"/>
      <c r="R789" s="664"/>
      <c r="S789" s="664"/>
      <c r="T789" s="664"/>
      <c r="U789" s="664"/>
      <c r="V789" s="664"/>
      <c r="W789" s="664"/>
      <c r="X789" s="665"/>
      <c r="Y789" s="383">
        <v>236.256</v>
      </c>
      <c r="Z789" s="384"/>
      <c r="AA789" s="384"/>
      <c r="AB789" s="801"/>
      <c r="AC789" s="669" t="s">
        <v>764</v>
      </c>
      <c r="AD789" s="670"/>
      <c r="AE789" s="670"/>
      <c r="AF789" s="670"/>
      <c r="AG789" s="671"/>
      <c r="AH789" s="663" t="s">
        <v>765</v>
      </c>
      <c r="AI789" s="664"/>
      <c r="AJ789" s="664"/>
      <c r="AK789" s="664"/>
      <c r="AL789" s="664"/>
      <c r="AM789" s="664"/>
      <c r="AN789" s="664"/>
      <c r="AO789" s="664"/>
      <c r="AP789" s="664"/>
      <c r="AQ789" s="664"/>
      <c r="AR789" s="664"/>
      <c r="AS789" s="664"/>
      <c r="AT789" s="665"/>
      <c r="AU789" s="383">
        <v>4.95</v>
      </c>
      <c r="AV789" s="384"/>
      <c r="AW789" s="384"/>
      <c r="AX789" s="385"/>
    </row>
    <row r="790" spans="1:51" ht="24.75" customHeight="1" x14ac:dyDescent="0.15">
      <c r="A790" s="630"/>
      <c r="B790" s="631"/>
      <c r="C790" s="631"/>
      <c r="D790" s="631"/>
      <c r="E790" s="631"/>
      <c r="F790" s="632"/>
      <c r="G790" s="605" t="s">
        <v>760</v>
      </c>
      <c r="H790" s="606"/>
      <c r="I790" s="606"/>
      <c r="J790" s="606"/>
      <c r="K790" s="607"/>
      <c r="L790" s="597" t="s">
        <v>761</v>
      </c>
      <c r="M790" s="598"/>
      <c r="N790" s="598"/>
      <c r="O790" s="598"/>
      <c r="P790" s="598"/>
      <c r="Q790" s="598"/>
      <c r="R790" s="598"/>
      <c r="S790" s="598"/>
      <c r="T790" s="598"/>
      <c r="U790" s="598"/>
      <c r="V790" s="598"/>
      <c r="W790" s="598"/>
      <c r="X790" s="599"/>
      <c r="Y790" s="600">
        <v>88.656000000000006</v>
      </c>
      <c r="Z790" s="601"/>
      <c r="AA790" s="601"/>
      <c r="AB790" s="611"/>
      <c r="AC790" s="605" t="s">
        <v>767</v>
      </c>
      <c r="AD790" s="606"/>
      <c r="AE790" s="606"/>
      <c r="AF790" s="606"/>
      <c r="AG790" s="607"/>
      <c r="AH790" s="597" t="s">
        <v>767</v>
      </c>
      <c r="AI790" s="598"/>
      <c r="AJ790" s="598"/>
      <c r="AK790" s="598"/>
      <c r="AL790" s="598"/>
      <c r="AM790" s="598"/>
      <c r="AN790" s="598"/>
      <c r="AO790" s="598"/>
      <c r="AP790" s="598"/>
      <c r="AQ790" s="598"/>
      <c r="AR790" s="598"/>
      <c r="AS790" s="598"/>
      <c r="AT790" s="599"/>
      <c r="AU790" s="600">
        <v>2.85</v>
      </c>
      <c r="AV790" s="601"/>
      <c r="AW790" s="601"/>
      <c r="AX790" s="602"/>
    </row>
    <row r="791" spans="1:51" ht="24.75" customHeight="1" x14ac:dyDescent="0.15">
      <c r="A791" s="630"/>
      <c r="B791" s="631"/>
      <c r="C791" s="631"/>
      <c r="D791" s="631"/>
      <c r="E791" s="631"/>
      <c r="F791" s="632"/>
      <c r="G791" s="605" t="s">
        <v>738</v>
      </c>
      <c r="H791" s="606"/>
      <c r="I791" s="606"/>
      <c r="J791" s="606"/>
      <c r="K791" s="607"/>
      <c r="L791" s="597" t="s">
        <v>739</v>
      </c>
      <c r="M791" s="598"/>
      <c r="N791" s="598"/>
      <c r="O791" s="598"/>
      <c r="P791" s="598"/>
      <c r="Q791" s="598"/>
      <c r="R791" s="598"/>
      <c r="S791" s="598"/>
      <c r="T791" s="598"/>
      <c r="U791" s="598"/>
      <c r="V791" s="598"/>
      <c r="W791" s="598"/>
      <c r="X791" s="599"/>
      <c r="Y791" s="600">
        <v>18.48</v>
      </c>
      <c r="Z791" s="601"/>
      <c r="AA791" s="601"/>
      <c r="AB791" s="611"/>
      <c r="AC791" s="605" t="s">
        <v>737</v>
      </c>
      <c r="AD791" s="606"/>
      <c r="AE791" s="606"/>
      <c r="AF791" s="606"/>
      <c r="AG791" s="607"/>
      <c r="AH791" s="597" t="s">
        <v>742</v>
      </c>
      <c r="AI791" s="598"/>
      <c r="AJ791" s="598"/>
      <c r="AK791" s="598"/>
      <c r="AL791" s="598"/>
      <c r="AM791" s="598"/>
      <c r="AN791" s="598"/>
      <c r="AO791" s="598"/>
      <c r="AP791" s="598"/>
      <c r="AQ791" s="598"/>
      <c r="AR791" s="598"/>
      <c r="AS791" s="598"/>
      <c r="AT791" s="599"/>
      <c r="AU791" s="600">
        <v>1.492</v>
      </c>
      <c r="AV791" s="601"/>
      <c r="AW791" s="601"/>
      <c r="AX791" s="602"/>
    </row>
    <row r="792" spans="1:51" ht="24.75" customHeight="1" x14ac:dyDescent="0.15">
      <c r="A792" s="630"/>
      <c r="B792" s="631"/>
      <c r="C792" s="631"/>
      <c r="D792" s="631"/>
      <c r="E792" s="631"/>
      <c r="F792" s="632"/>
      <c r="G792" s="605" t="s">
        <v>740</v>
      </c>
      <c r="H792" s="606"/>
      <c r="I792" s="606"/>
      <c r="J792" s="606"/>
      <c r="K792" s="607"/>
      <c r="L792" s="597" t="s">
        <v>741</v>
      </c>
      <c r="M792" s="598"/>
      <c r="N792" s="598"/>
      <c r="O792" s="598"/>
      <c r="P792" s="598"/>
      <c r="Q792" s="598"/>
      <c r="R792" s="598"/>
      <c r="S792" s="598"/>
      <c r="T792" s="598"/>
      <c r="U792" s="598"/>
      <c r="V792" s="598"/>
      <c r="W792" s="598"/>
      <c r="X792" s="599"/>
      <c r="Y792" s="600">
        <v>2.6</v>
      </c>
      <c r="Z792" s="601"/>
      <c r="AA792" s="601"/>
      <c r="AB792" s="611"/>
      <c r="AC792" s="605" t="s">
        <v>760</v>
      </c>
      <c r="AD792" s="606"/>
      <c r="AE792" s="606"/>
      <c r="AF792" s="606"/>
      <c r="AG792" s="607"/>
      <c r="AH792" s="597" t="s">
        <v>766</v>
      </c>
      <c r="AI792" s="598"/>
      <c r="AJ792" s="598"/>
      <c r="AK792" s="598"/>
      <c r="AL792" s="598"/>
      <c r="AM792" s="598"/>
      <c r="AN792" s="598"/>
      <c r="AO792" s="598"/>
      <c r="AP792" s="598"/>
      <c r="AQ792" s="598"/>
      <c r="AR792" s="598"/>
      <c r="AS792" s="598"/>
      <c r="AT792" s="599"/>
      <c r="AU792" s="600">
        <v>0.45300000000000001</v>
      </c>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t="s">
        <v>740</v>
      </c>
      <c r="AD793" s="606"/>
      <c r="AE793" s="606"/>
      <c r="AF793" s="606"/>
      <c r="AG793" s="607"/>
      <c r="AH793" s="597" t="s">
        <v>741</v>
      </c>
      <c r="AI793" s="598"/>
      <c r="AJ793" s="598"/>
      <c r="AK793" s="598"/>
      <c r="AL793" s="598"/>
      <c r="AM793" s="598"/>
      <c r="AN793" s="598"/>
      <c r="AO793" s="598"/>
      <c r="AP793" s="598"/>
      <c r="AQ793" s="598"/>
      <c r="AR793" s="598"/>
      <c r="AS793" s="598"/>
      <c r="AT793" s="599"/>
      <c r="AU793" s="600">
        <v>0.3</v>
      </c>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345.99200000000008</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10.045000000000002</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2"/>
      <c r="AE845" s="352"/>
      <c r="AF845" s="352"/>
      <c r="AG845" s="352"/>
      <c r="AH845" s="367"/>
      <c r="AI845" s="368"/>
      <c r="AJ845" s="368"/>
      <c r="AK845" s="368"/>
      <c r="AL845" s="355"/>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714</v>
      </c>
      <c r="F1110" s="370"/>
      <c r="G1110" s="370"/>
      <c r="H1110" s="370"/>
      <c r="I1110" s="370"/>
      <c r="J1110" s="345" t="s">
        <v>714</v>
      </c>
      <c r="K1110" s="346"/>
      <c r="L1110" s="346"/>
      <c r="M1110" s="346"/>
      <c r="N1110" s="346"/>
      <c r="O1110" s="346"/>
      <c r="P1110" s="360" t="s">
        <v>714</v>
      </c>
      <c r="Q1110" s="347"/>
      <c r="R1110" s="347"/>
      <c r="S1110" s="347"/>
      <c r="T1110" s="347"/>
      <c r="U1110" s="347"/>
      <c r="V1110" s="347"/>
      <c r="W1110" s="347"/>
      <c r="X1110" s="347"/>
      <c r="Y1110" s="348" t="s">
        <v>714</v>
      </c>
      <c r="Z1110" s="349"/>
      <c r="AA1110" s="349"/>
      <c r="AB1110" s="350"/>
      <c r="AC1110" s="351"/>
      <c r="AD1110" s="352"/>
      <c r="AE1110" s="352"/>
      <c r="AF1110" s="352"/>
      <c r="AG1110" s="352"/>
      <c r="AH1110" s="353" t="s">
        <v>714</v>
      </c>
      <c r="AI1110" s="354"/>
      <c r="AJ1110" s="354"/>
      <c r="AK1110" s="354"/>
      <c r="AL1110" s="355" t="s">
        <v>714</v>
      </c>
      <c r="AM1110" s="356"/>
      <c r="AN1110" s="356"/>
      <c r="AO1110" s="357"/>
      <c r="AP1110" s="358" t="s">
        <v>714</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720</v>
      </c>
      <c r="M3" s="13" t="str">
        <f t="shared" ref="M3:M11" si="2">IF(L3="","",K3)</f>
        <v>文教及び科学振興</v>
      </c>
      <c r="N3" s="13" t="str">
        <f>IF(M3="",N2,IF(N2&lt;&gt;"",CONCATENATE(N2,"、",M3),M3))</f>
        <v>文教及び科学振興</v>
      </c>
      <c r="O3" s="13"/>
      <c r="P3" s="12" t="s">
        <v>75</v>
      </c>
      <c r="Q3" s="17" t="s">
        <v>720</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390</v>
      </c>
      <c r="AF2" s="1027"/>
      <c r="AG2" s="1027"/>
      <c r="AH2" s="1027"/>
      <c r="AI2" s="1027" t="s">
        <v>412</v>
      </c>
      <c r="AJ2" s="1027"/>
      <c r="AK2" s="1027"/>
      <c r="AL2" s="557"/>
      <c r="AM2" s="1027" t="s">
        <v>509</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390</v>
      </c>
      <c r="AF9" s="1027"/>
      <c r="AG9" s="1027"/>
      <c r="AH9" s="1027"/>
      <c r="AI9" s="1027" t="s">
        <v>412</v>
      </c>
      <c r="AJ9" s="1027"/>
      <c r="AK9" s="1027"/>
      <c r="AL9" s="557"/>
      <c r="AM9" s="1027" t="s">
        <v>509</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390</v>
      </c>
      <c r="AF16" s="1027"/>
      <c r="AG16" s="1027"/>
      <c r="AH16" s="1027"/>
      <c r="AI16" s="1027" t="s">
        <v>412</v>
      </c>
      <c r="AJ16" s="1027"/>
      <c r="AK16" s="1027"/>
      <c r="AL16" s="557"/>
      <c r="AM16" s="1027" t="s">
        <v>509</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390</v>
      </c>
      <c r="AF23" s="1027"/>
      <c r="AG23" s="1027"/>
      <c r="AH23" s="1027"/>
      <c r="AI23" s="1027" t="s">
        <v>412</v>
      </c>
      <c r="AJ23" s="1027"/>
      <c r="AK23" s="1027"/>
      <c r="AL23" s="557"/>
      <c r="AM23" s="1027" t="s">
        <v>509</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390</v>
      </c>
      <c r="AF30" s="1027"/>
      <c r="AG30" s="1027"/>
      <c r="AH30" s="1027"/>
      <c r="AI30" s="1027" t="s">
        <v>412</v>
      </c>
      <c r="AJ30" s="1027"/>
      <c r="AK30" s="1027"/>
      <c r="AL30" s="557"/>
      <c r="AM30" s="1027" t="s">
        <v>509</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390</v>
      </c>
      <c r="AF37" s="1027"/>
      <c r="AG37" s="1027"/>
      <c r="AH37" s="1027"/>
      <c r="AI37" s="1027" t="s">
        <v>412</v>
      </c>
      <c r="AJ37" s="1027"/>
      <c r="AK37" s="1027"/>
      <c r="AL37" s="557"/>
      <c r="AM37" s="1027" t="s">
        <v>509</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390</v>
      </c>
      <c r="AF44" s="1027"/>
      <c r="AG44" s="1027"/>
      <c r="AH44" s="1027"/>
      <c r="AI44" s="1027" t="s">
        <v>412</v>
      </c>
      <c r="AJ44" s="1027"/>
      <c r="AK44" s="1027"/>
      <c r="AL44" s="557"/>
      <c r="AM44" s="1027" t="s">
        <v>509</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390</v>
      </c>
      <c r="AF51" s="1027"/>
      <c r="AG51" s="1027"/>
      <c r="AH51" s="1027"/>
      <c r="AI51" s="1027" t="s">
        <v>412</v>
      </c>
      <c r="AJ51" s="1027"/>
      <c r="AK51" s="1027"/>
      <c r="AL51" s="557"/>
      <c r="AM51" s="1027" t="s">
        <v>509</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390</v>
      </c>
      <c r="AF58" s="1027"/>
      <c r="AG58" s="1027"/>
      <c r="AH58" s="1027"/>
      <c r="AI58" s="1027" t="s">
        <v>412</v>
      </c>
      <c r="AJ58" s="1027"/>
      <c r="AK58" s="1027"/>
      <c r="AL58" s="557"/>
      <c r="AM58" s="1027" t="s">
        <v>509</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390</v>
      </c>
      <c r="AF65" s="1027"/>
      <c r="AG65" s="1027"/>
      <c r="AH65" s="1027"/>
      <c r="AI65" s="1027" t="s">
        <v>412</v>
      </c>
      <c r="AJ65" s="1027"/>
      <c r="AK65" s="1027"/>
      <c r="AL65" s="557"/>
      <c r="AM65" s="1027" t="s">
        <v>509</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伊藤洋平</dc:creator>
  <cp:lastModifiedBy>m</cp:lastModifiedBy>
  <cp:lastPrinted>2021-08-12T02:05:23Z</cp:lastPrinted>
  <dcterms:created xsi:type="dcterms:W3CDTF">2012-03-13T00:50:25Z</dcterms:created>
  <dcterms:modified xsi:type="dcterms:W3CDTF">2021-09-14T07:41:33Z</dcterms:modified>
</cp:coreProperties>
</file>