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116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<sst xmlns="http://schemas.openxmlformats.org/spreadsheetml/2006/main" count="3111" uniqueCount="764">
  <si>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</si>
  <si>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</si>
  <si>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</si>
  <si>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</si>
  <si>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</si>
  <si>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</si>
  <si>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</si>
  <si>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</si>
  <si>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</si>
  <si>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</si>
  <si>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</si>
  <si>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</si>
  <si>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</si>
  <si>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</si>
  <si>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</si>
  <si>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</si>
  <si>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</si>
  <si>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</si>
  <si>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</si>
  <si>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</si>
  <si>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</si>
  <si>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</si>
  <si>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</si>
  <si>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</si>
  <si>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</si>
  <si>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</si>
  <si>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</si>
  <si>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</si>
  <si>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</si>
  <si>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</si>
  <si>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</si>
  <si>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</si>
  <si>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</si>
  <si>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</si>
  <si>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</si>
  <si>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</si>
  <si>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</si>
  <si>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</si>
  <si>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</si>
  <si>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</si>
  <si>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</si>
  <si>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</si>
  <si>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</si>
  <si>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</si>
  <si>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</si>
  <si>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</si>
  <si>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</si>
  <si>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</si>
  <si>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</si>
  <si>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</si>
  <si>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</si>
  <si>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</si>
  <si>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</si>
  <si>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</si>
  <si>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</si>
  <si>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</si>
  <si>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</si>
  <si>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</si>
  <si>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</si>
  <si>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</si>
  <si>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</si>
  <si>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</si>
  <si>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</si>
  <si>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</si>
  <si>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</si>
  <si>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</si>
  <si>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</si>
  <si>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</si>
  <si>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</si>
  <si>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</si>
  <si>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</si>
  <si>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</si>
  <si>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</si>
  <si>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</si>
  <si>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</si>
  <si>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</si>
  <si>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</si>
  <si>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</si>
  <si>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</si>
  <si>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</si>
  <si>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</si>
  <si>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</si>
  <si>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</si>
  <si>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</si>
  <si>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</si>
  <si>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</si>
  <si>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</si>
  <si>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</si>
  <si>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</si>
  <si>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</si>
  <si>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</si>
  <si>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</si>
  <si>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</si>
  <si>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</si>
  <si>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</si>
  <si>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</si>
  <si>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</si>
  <si>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</si>
  <si>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</si>
  <si>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</si>
  <si>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</si>
  <si>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</si>
  <si>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</si>
  <si>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</si>
  <si>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</si>
  <si>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</si>
  <si>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</si>
  <si>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</si>
  <si>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</si>
  <si>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</si>
  <si>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</si>
  <si>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</si>
  <si>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</si>
  <si>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</si>
  <si>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</si>
  <si>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</si>
  <si>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</si>
  <si>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</si>
  <si>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</si>
  <si>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</si>
  <si>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</si>
  <si>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</si>
  <si>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</si>
  <si>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</si>
  <si>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</si>
  <si>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</si>
  <si>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</si>
  <si>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</si>
  <si>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</si>
  <si>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</si>
  <si>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</si>
  <si>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</si>
  <si>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</si>
  <si>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</si>
  <si>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</si>
  <si>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</si>
  <si>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</si>
  <si>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</si>
  <si>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</si>
  <si>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</si>
  <si>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</si>
  <si>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</si>
  <si>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</si>
  <si>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</si>
  <si>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</si>
  <si>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</si>
  <si>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</si>
  <si>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</si>
  <si>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</si>
  <si>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</si>
  <si>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</si>
  <si>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</si>
  <si>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</si>
  <si>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</si>
  <si>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</si>
  <si>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</si>
  <si>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</si>
  <si>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</si>
  <si>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</si>
  <si>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</si>
  <si>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</si>
  <si>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</si>
  <si>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</si>
  <si>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</si>
  <si>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</si>
  <si>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</si>
  <si>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</si>
  <si>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</si>
  <si>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</si>
  <si>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</si>
  <si>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</si>
  <si>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</si>
  <si>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</si>
  <si>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</si>
  <si>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</si>
  <si>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</si>
  <si>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</si>
  <si>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</si>
  <si>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</si>
  <si>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</si>
  <si>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</si>
  <si>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</si>
  <si>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</si>
  <si>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</si>
  <si>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</si>
  <si>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</si>
  <si>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</si>
  <si>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</si>
  <si>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</si>
  <si>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</si>
  <si>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</si>
  <si>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</si>
  <si>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</si>
  <si>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</si>
  <si>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</si>
  <si>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</si>
  <si>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</si>
  <si>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</si>
  <si>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</si>
  <si>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</si>
  <si>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</si>
  <si>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</si>
  <si>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</si>
  <si>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</si>
  <si>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</si>
  <si>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</si>
  <si>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</si>
  <si>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</si>
  <si>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</si>
  <si>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</si>
  <si>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</si>
  <si>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</si>
  <si>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</si>
  <si>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</si>
  <si>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</si>
  <si>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</si>
  <si>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</si>
  <si>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</si>
  <si>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</si>
  <si>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</si>
  <si>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</si>
  <si>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</si>
  <si>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</si>
  <si>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</si>
  <si>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</si>
  <si>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</si>
  <si>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</si>
  <si>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</si>
  <si>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</si>
  <si>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</si>
  <si>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</si>
  <si>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</si>
  <si>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</si>
  <si>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</si>
  <si>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</si>
  <si>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</si>
  <si>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</si>
  <si>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</si>
  <si>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</si>
  <si>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</si>
  <si>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</si>
  <si>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</si>
  <si>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</si>
  <si>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</si>
  <si>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</si>
  <si>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</si>
  <si>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</si>
  <si>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</si>
  <si>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</si>
  <si>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</si>
  <si>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</si>
  <si>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</si>
  <si>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</si>
  <si>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</si>
  <si>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</si>
  <si>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</si>
  <si>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</si>
  <si>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</si>
  <si>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</si>
  <si>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</si>
  <si>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</si>
  <si>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</si>
  <si>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</si>
  <si>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</si>
  <si>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</si>
  <si>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</si>
  <si>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</si>
  <si>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</si>
  <si>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</si>
  <si>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</si>
  <si>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</si>
  <si>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</si>
  <si>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</si>
  <si>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</si>
  <si>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</si>
  <si>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</si>
  <si>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</si>
  <si>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</si>
  <si>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</si>
  <si>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</si>
  <si>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</si>
  <si>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</si>
  <si>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</si>
  <si>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</si>
  <si>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</si>
  <si>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</si>
  <si>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</si>
  <si>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</si>
  <si>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</si>
  <si>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</si>
  <si>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</si>
  <si>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</si>
  <si>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</si>
  <si>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</si>
  <si>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</si>
  <si>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</si>
  <si>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</si>
  <si>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</si>
  <si>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</si>
  <si>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</si>
  <si>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</si>
  <si>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</si>
  <si>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</si>
  <si>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</si>
  <si>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</si>
  <si>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</si>
  <si>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</si>
  <si>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</si>
  <si>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</si>
  <si>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</si>
  <si>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</si>
  <si>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</si>
  <si>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</si>
  <si>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</si>
  <si>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</si>
  <si>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</si>
  <si>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</si>
  <si>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</si>
  <si>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</si>
  <si>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</si>
  <si>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</si>
  <si>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</si>
  <si>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</si>
  <si>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</si>
  <si>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</si>
  <si>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</si>
  <si>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</si>
  <si>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</si>
  <si>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</si>
  <si>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</si>
  <si>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</si>
  <si>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</si>
  <si>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</si>
  <si>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</si>
  <si>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</si>
  <si>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</si>
  <si>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</si>
  <si>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</si>
  <si>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</si>
  <si>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</si>
  <si>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</si>
  <si>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</si>
  <si>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</si>
  <si>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</si>
  <si>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</si>
  <si>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</si>
  <si>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</si>
  <si>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</si>
  <si>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</si>
  <si>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</si>
  <si>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</si>
  <si>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</si>
  <si>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</si>
  <si>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</si>
  <si>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</si>
  <si>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</si>
  <si>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</si>
  <si>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</si>
  <si>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</si>
  <si>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</si>
  <si>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</si>
  <si>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</si>
  <si>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</si>
  <si>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</si>
  <si>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</si>
  <si>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</si>
  <si>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</si>
  <si>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</si>
  <si>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</si>
  <si>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</si>
  <si>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</si>
  <si>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</si>
  <si>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</si>
  <si>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</si>
  <si>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</si>
  <si>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</si>
  <si>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</si>
  <si>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</si>
  <si>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</si>
  <si>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</si>
  <si>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</si>
  <si>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</si>
  <si>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</si>
  <si>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</si>
  <si>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</si>
  <si>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</si>
  <si>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</si>
  <si>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</si>
  <si>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</si>
  <si>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</si>
  <si>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</si>
  <si>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</si>
  <si>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</si>
  <si>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</si>
  <si>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</si>
  <si>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</si>
  <si>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</si>
  <si>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</si>
  <si>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</si>
  <si>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</si>
  <si>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</si>
  <si>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</si>
  <si>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</si>
  <si>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</si>
  <si>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</si>
  <si>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</si>
  <si>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</si>
  <si>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</si>
  <si>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</si>
  <si>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</si>
  <si>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</si>
  <si>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</si>
  <si>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</si>
  <si>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</si>
  <si>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</si>
  <si>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</si>
  <si>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</si>
  <si>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</si>
  <si>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</si>
  <si>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</si>
  <si>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</si>
  <si>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</si>
  <si>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</si>
  <si>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</si>
  <si>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</si>
  <si>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</si>
  <si>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</si>
  <si>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</si>
  <si>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</si>
  <si>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</si>
  <si>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</si>
  <si>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</si>
  <si>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</si>
  <si>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</si>
  <si>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</si>
  <si>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</si>
  <si>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</si>
  <si>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</si>
  <si>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</si>
  <si>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</si>
  <si>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</si>
  <si>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</si>
  <si>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</si>
  <si>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</si>
  <si>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</si>
  <si>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</si>
  <si>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</si>
  <si>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</si>
  <si>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</si>
  <si>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</si>
  <si>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</si>
  <si>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</si>
  <si>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</si>
  <si>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</si>
  <si>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</si>
  <si>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</si>
  <si>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</si>
  <si>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</si>
  <si>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</si>
  <si>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</si>
  <si>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</si>
  <si>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</si>
  <si>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</si>
  <si>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</si>
  <si>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</si>
  <si>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</si>
  <si>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</si>
  <si>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</si>
  <si>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</si>
  <si>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</si>
  <si>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</si>
  <si>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</si>
  <si>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</si>
  <si>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</si>
  <si>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</si>
  <si>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</si>
  <si>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</si>
  <si>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</si>
  <si>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</si>
  <si>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</si>
  <si>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</si>
  <si>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</si>
  <si>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</si>
  <si>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</si>
  <si>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</si>
  <si>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</si>
  <si>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</si>
  <si>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</si>
  <si>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</si>
  <si>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</si>
  <si>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</si>
  <si>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</si>
  <si>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</si>
  <si>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</si>
  <si>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</si>
  <si>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</si>
  <si>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</si>
  <si>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</si>
  <si>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</si>
  <si>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</si>
  <si>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</si>
  <si>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</si>
  <si>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</si>
  <si>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</si>
  <si>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</si>
  <si>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</si>
  <si>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</si>
  <si>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</si>
  <si>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</si>
  <si>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</si>
  <si>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</si>
  <si>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</si>
  <si>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</si>
  <si>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</si>
  <si>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</si>
  <si>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</si>
  <si>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</si>
  <si>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</si>
  <si>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</si>
  <si>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</si>
  <si>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</si>
  <si>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</si>
  <si>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</si>
  <si>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</si>
  <si>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</si>
  <si>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</si>
  <si>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</si>
  <si>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</si>
  <si>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</si>
  <si>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</si>
  <si>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</si>
  <si>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</si>
  <si>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</si>
  <si>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</si>
  <si>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</si>
  <si>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</si>
  <si>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</si>
  <si>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</si>
  <si>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</si>
  <si>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</si>
  <si>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</si>
  <si>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</si>
  <si>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</si>
  <si>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</si>
  <si>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</si>
  <si>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</si>
  <si>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</si>
  <si>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</si>
  <si>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</si>
  <si>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</si>
  <si>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</si>
  <si>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</si>
  <si>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</si>
  <si>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</si>
  <si>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</si>
  <si>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</si>
  <si>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</si>
  <si>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</si>
  <si>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</si>
  <si>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</si>
  <si>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</si>
  <si>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</si>
  <si>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</si>
  <si>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</si>
  <si>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</si>
  <si>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</si>
  <si>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</si>
  <si>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</si>
  <si>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</si>
  <si>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</si>
  <si>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</si>
  <si>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</si>
  <si>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</si>
  <si>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</si>
  <si>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</si>
  <si>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</si>
  <si>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</si>
  <si>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</si>
  <si>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</si>
  <si>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</si>
  <si>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</si>
  <si>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</si>
  <si>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</si>
  <si>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</si>
  <si>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</si>
  <si>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</si>
  <si>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</si>
  <si>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</si>
  <si>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</si>
  <si>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</si>
  <si>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</si>
  <si>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</si>
  <si>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</si>
  <si>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</si>
  <si>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</si>
  <si>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</si>
  <si>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</si>
  <si>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</si>
  <si>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</si>
  <si>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</si>
  <si>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</si>
  <si>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</si>
  <si>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</si>
  <si>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</si>
  <si>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</si>
  <si>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</si>
  <si>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</si>
  <si>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</si>
  <si>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</si>
  <si>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</si>
  <si>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</si>
  <si>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</si>
  <si>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</si>
  <si>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</si>
  <si>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</si>
  <si>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</si>
  <si>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</si>
  <si>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</si>
  <si>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</si>
  <si>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</si>
  <si>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</si>
  <si>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</si>
  <si>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</si>
  <si>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</si>
  <si>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</si>
  <si>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</si>
  <si>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</si>
  <si>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</si>
  <si>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</si>
  <si>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</si>
  <si>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</si>
  <si>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</si>
  <si>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</si>
  <si>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</si>
  <si>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</si>
  <si>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</si>
  <si>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</si>
  <si>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</si>
  <si>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</si>
  <si>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</si>
  <si>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</si>
  <si>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</si>
  <si>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</si>
  <si>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</si>
  <si>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</si>
  <si>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</si>
  <si>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</si>
  <si>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</si>
  <si>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</si>
  <si>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</si>
  <si>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</si>
  <si>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</si>
  <si>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</si>
  <si>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</si>
  <si>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</si>
  <si>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</si>
  <si>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</si>
  <si>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</si>
  <si>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</si>
  <si>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</si>
  <si>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</si>
  <si>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</si>
  <si>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</si>
  <si>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</si>
  <si>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</si>
  <si>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</si>
  <si>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</si>
  <si>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</si>
  <si>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</si>
  <si>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</si>
  <si>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</si>
  <si>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</si>
  <si>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</si>
  <si>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</si>
  <si>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</si>
  <si>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</si>
  <si>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</si>
  <si>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</si>
  <si>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</si>
  <si>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</si>
  <si>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</si>
  <si>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</si>
  <si>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</si>
  <si>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</si>
  <si>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</si>
  <si>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</si>
  <si>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</si>
  <si>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</si>
  <si>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</si>
  <si>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</si>
  <si>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</si>
  <si>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</si>
  <si>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</si>
  <si>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</si>
  <si>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</si>
  <si>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</si>
  <si>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</si>
  <si>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</si>
  <si>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</si>
  <si>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</si>
  <si>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</si>
  <si>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</si>
  <si>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</si>
  <si>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</si>
  <si>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</si>
  <si>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</si>
  <si>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</si>
  <si>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</si>
  <si>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</si>
  <si>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</si>
  <si>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</si>
  <si>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</si>
  <si>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</si>
  <si>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</si>
  <si>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</si>
  <si>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</si>
  <si>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</si>
  <si>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</si>
  <si>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データ駆動型人文学研究先導事業</t>
    <rPh sb="3" eb="6">
      <t>クドウガタ</t>
    </rPh>
    <rPh sb="6" eb="8">
      <t>ジンブン</t>
    </rPh>
    <rPh sb="8" eb="9">
      <t>ガク</t>
    </rPh>
    <rPh sb="9" eb="11">
      <t>ケンキュウ</t>
    </rPh>
    <rPh sb="11" eb="13">
      <t>センドウ</t>
    </rPh>
    <rPh sb="13" eb="15">
      <t>ジギョウ</t>
    </rPh>
    <phoneticPr fontId="5"/>
  </si>
  <si>
    <t>研究振興局</t>
    <rPh sb="0" eb="2">
      <t>ケンキュウ</t>
    </rPh>
    <rPh sb="2" eb="4">
      <t>シンコウ</t>
    </rPh>
    <rPh sb="4" eb="5">
      <t>キョク</t>
    </rPh>
    <phoneticPr fontId="5"/>
  </si>
  <si>
    <t>振興企画課</t>
    <rPh sb="0" eb="2">
      <t>シンコウ</t>
    </rPh>
    <rPh sb="2" eb="4">
      <t>キカク</t>
    </rPh>
    <rPh sb="4" eb="5">
      <t>カ</t>
    </rPh>
    <phoneticPr fontId="5"/>
  </si>
  <si>
    <t>学術企画室長
河村　雅之</t>
    <phoneticPr fontId="5"/>
  </si>
  <si>
    <t>○</t>
  </si>
  <si>
    <t>-</t>
    <phoneticPr fontId="5"/>
  </si>
  <si>
    <t>科学技術試験研究委託費</t>
  </si>
  <si>
    <t>委員等旅費</t>
  </si>
  <si>
    <t>諸謝金</t>
  </si>
  <si>
    <t>旅費</t>
  </si>
  <si>
    <t>庁費</t>
  </si>
  <si>
    <t>実績報告書及び文部科学省調べ</t>
    <phoneticPr fontId="5"/>
  </si>
  <si>
    <t>8　科学技術イノベーションの基盤的な力の強化</t>
  </si>
  <si>
    <t>8-2 イノベーションの源泉としての学術研究と基礎研究の推進</t>
    <phoneticPr fontId="5"/>
  </si>
  <si>
    <t>科研費の「挑戦性」への寄与に関する調査結果（NISTEP定点調査）</t>
    <phoneticPr fontId="5"/>
  </si>
  <si>
    <t>我が国の人文学分野におけるデータ駆動型研究を促進することで、挑戦性の高い学術研究の振興に寄与する。</t>
    <rPh sb="0" eb="1">
      <t>ワ</t>
    </rPh>
    <rPh sb="2" eb="3">
      <t>クニ</t>
    </rPh>
    <rPh sb="4" eb="6">
      <t>ジンブン</t>
    </rPh>
    <rPh sb="6" eb="7">
      <t>ガク</t>
    </rPh>
    <rPh sb="7" eb="9">
      <t>ブンヤ</t>
    </rPh>
    <rPh sb="16" eb="19">
      <t>クドウガタ</t>
    </rPh>
    <rPh sb="19" eb="21">
      <t>ケンキュウ</t>
    </rPh>
    <rPh sb="22" eb="24">
      <t>ソクシン</t>
    </rPh>
    <phoneticPr fontId="5"/>
  </si>
  <si>
    <t>無</t>
  </si>
  <si>
    <t>‐</t>
  </si>
  <si>
    <t>件</t>
    <rPh sb="0" eb="1">
      <t>ケン</t>
    </rPh>
    <phoneticPr fontId="5"/>
  </si>
  <si>
    <t>データ駆動型研究を行う実施機関数</t>
    <rPh sb="3" eb="6">
      <t>クドウガタ</t>
    </rPh>
    <rPh sb="6" eb="8">
      <t>ケンキュウ</t>
    </rPh>
    <rPh sb="9" eb="10">
      <t>オコナ</t>
    </rPh>
    <rPh sb="11" eb="13">
      <t>ジッシ</t>
    </rPh>
    <rPh sb="13" eb="15">
      <t>キカン</t>
    </rPh>
    <rPh sb="15" eb="16">
      <t>スウ</t>
    </rPh>
    <phoneticPr fontId="5"/>
  </si>
  <si>
    <t>本事業の実施に当たっては、毎年度、報告書等によって進捗状況・取組実績などを把握し、事業内容の改善を図ることで、事業の効率的な実施に努める。</t>
    <phoneticPr fontId="5"/>
  </si>
  <si>
    <t>事業の実施に当たっては企画競争を行い、競争性を確保した上で、外部有識者による審査委員会により優れた提案について採択を行う予定である。</t>
    <rPh sb="27" eb="28">
      <t>ウエ</t>
    </rPh>
    <rPh sb="30" eb="32">
      <t>ガイブ</t>
    </rPh>
    <rPh sb="32" eb="35">
      <t>ユウシキシャ</t>
    </rPh>
    <rPh sb="38" eb="40">
      <t>シンサ</t>
    </rPh>
    <rPh sb="40" eb="42">
      <t>イイン</t>
    </rPh>
    <rPh sb="42" eb="43">
      <t>カイ</t>
    </rPh>
    <phoneticPr fontId="5"/>
  </si>
  <si>
    <t>委託要項等において真に必要な費目・使途を経費として計上するよう定めながら事業を実施する予定であるほか、費目・使途の精査を行った上で契約を締結する予定である。</t>
    <rPh sb="51" eb="53">
      <t>ヒモク</t>
    </rPh>
    <rPh sb="54" eb="56">
      <t>シト</t>
    </rPh>
    <rPh sb="57" eb="59">
      <t>セイサ</t>
    </rPh>
    <rPh sb="60" eb="61">
      <t>オコナ</t>
    </rPh>
    <rPh sb="63" eb="64">
      <t>ウエ</t>
    </rPh>
    <rPh sb="65" eb="67">
      <t>ケイヤク</t>
    </rPh>
    <rPh sb="68" eb="70">
      <t>テイケツ</t>
    </rPh>
    <rPh sb="72" eb="74">
      <t>ヨテイ</t>
    </rPh>
    <phoneticPr fontId="5"/>
  </si>
  <si>
    <t>委託要項等において真に必要な費目・使途を経費として計上するよう定めながら事業を実施する予定であるほか、契約時の手続きにおいて、費目・使途の内容を厳正に精査する予定であり、支出の合理性・必要性について適切にチェックする予定である。</t>
    <rPh sb="51" eb="53">
      <t>ケイヤク</t>
    </rPh>
    <rPh sb="53" eb="54">
      <t>ジ</t>
    </rPh>
    <rPh sb="55" eb="57">
      <t>テツヅ</t>
    </rPh>
    <rPh sb="63" eb="65">
      <t>ヒモク</t>
    </rPh>
    <rPh sb="66" eb="68">
      <t>シト</t>
    </rPh>
    <rPh sb="69" eb="71">
      <t>ナイヨウ</t>
    </rPh>
    <rPh sb="72" eb="74">
      <t>ゲンセイ</t>
    </rPh>
    <rPh sb="75" eb="77">
      <t>セイサ</t>
    </rPh>
    <rPh sb="79" eb="81">
      <t>ヨテイ</t>
    </rPh>
    <rPh sb="85" eb="87">
      <t>シシュツ</t>
    </rPh>
    <rPh sb="88" eb="91">
      <t>ゴウリセイ</t>
    </rPh>
    <rPh sb="92" eb="95">
      <t>ヒツヨウセイ</t>
    </rPh>
    <rPh sb="99" eb="101">
      <t>テキセツ</t>
    </rPh>
    <rPh sb="108" eb="110">
      <t>ヨテイ</t>
    </rPh>
    <phoneticPr fontId="5"/>
  </si>
  <si>
    <t>A.独立行政法人、大学、大学共同利用機関等</t>
    <phoneticPr fontId="5"/>
  </si>
  <si>
    <t>B.独立行政法人、大学、大学共同利用機関等</t>
    <phoneticPr fontId="5"/>
  </si>
  <si>
    <t>本事業は、人文学分野において研究資源から機械可読性の高いデータを作成するとともにデータ駆動型研究を推進することで、デジタルヒューマニティーズ（人文情報学）の促進と、「総合知」の創出・活用を図るものである。費目・使途について、事業目的に即し真に必要なものに限定している。</t>
    <rPh sb="0" eb="1">
      <t>ホン</t>
    </rPh>
    <rPh sb="1" eb="3">
      <t>ジギョウ</t>
    </rPh>
    <rPh sb="102" eb="104">
      <t>ヒモク</t>
    </rPh>
    <rPh sb="105" eb="107">
      <t>シト</t>
    </rPh>
    <rPh sb="112" eb="114">
      <t>ジギョウ</t>
    </rPh>
    <rPh sb="114" eb="116">
      <t>モクテキ</t>
    </rPh>
    <rPh sb="117" eb="118">
      <t>ソク</t>
    </rPh>
    <rPh sb="119" eb="120">
      <t>シン</t>
    </rPh>
    <rPh sb="121" eb="123">
      <t>ヒツヨウ</t>
    </rPh>
    <phoneticPr fontId="5"/>
  </si>
  <si>
    <t>本事業は、第６期科学技術・イノベーション基本計画が掲げる「総合知による社会変革」に向けた研究力の強化を図るため、人文学分野においてデータ駆動型研究を行うものであり、国民や社会のニーズを的確に反映している。</t>
    <rPh sb="0" eb="1">
      <t>ホン</t>
    </rPh>
    <rPh sb="1" eb="3">
      <t>ジギョウ</t>
    </rPh>
    <rPh sb="56" eb="58">
      <t>ジンブン</t>
    </rPh>
    <rPh sb="58" eb="59">
      <t>ガク</t>
    </rPh>
    <rPh sb="59" eb="61">
      <t>ブンヤ</t>
    </rPh>
    <rPh sb="68" eb="71">
      <t>クドウガタ</t>
    </rPh>
    <rPh sb="71" eb="73">
      <t>ケンキュウ</t>
    </rPh>
    <rPh sb="74" eb="75">
      <t>オコナ</t>
    </rPh>
    <phoneticPr fontId="5"/>
  </si>
  <si>
    <t>第6期科学技術・イノベーション基本計画（令和3年3月26日閣議決定）
統合イノベーション戦略2021（令和3年6月18日閣議決定）</t>
    <rPh sb="35" eb="37">
      <t>トウゴウ</t>
    </rPh>
    <rPh sb="44" eb="46">
      <t>センリャク</t>
    </rPh>
    <rPh sb="51" eb="53">
      <t>レイワ</t>
    </rPh>
    <rPh sb="54" eb="55">
      <t>ネン</t>
    </rPh>
    <rPh sb="56" eb="57">
      <t>ガツ</t>
    </rPh>
    <rPh sb="59" eb="60">
      <t>ニチ</t>
    </rPh>
    <rPh sb="60" eb="62">
      <t>カクギ</t>
    </rPh>
    <rPh sb="62" eb="64">
      <t>ケッテイ</t>
    </rPh>
    <phoneticPr fontId="5"/>
  </si>
  <si>
    <t>-</t>
    <phoneticPr fontId="5"/>
  </si>
  <si>
    <t>国際デジタル・ヒューマニティーズ学会連合（ADHO）における日本の研究者の発表数（過去5年間平均）</t>
    <rPh sb="30" eb="32">
      <t>ニホン</t>
    </rPh>
    <rPh sb="33" eb="35">
      <t>ケンキュウ</t>
    </rPh>
    <rPh sb="35" eb="36">
      <t>シャ</t>
    </rPh>
    <rPh sb="37" eb="39">
      <t>ハッピョウ</t>
    </rPh>
    <rPh sb="39" eb="40">
      <t>スウ</t>
    </rPh>
    <rPh sb="41" eb="43">
      <t>カコ</t>
    </rPh>
    <rPh sb="44" eb="45">
      <t>ネン</t>
    </rPh>
    <rPh sb="45" eb="46">
      <t>カン</t>
    </rPh>
    <rPh sb="46" eb="48">
      <t>ヘイキン</t>
    </rPh>
    <phoneticPr fontId="5"/>
  </si>
  <si>
    <t>国際デジタル・ヒューマニティーズ学会連合（ADHO）における日本の発表数（過去5年間平均）を令和９年度までに70件に引き上げる。</t>
    <rPh sb="0" eb="2">
      <t>コクサイ</t>
    </rPh>
    <rPh sb="16" eb="18">
      <t>ガッカイ</t>
    </rPh>
    <rPh sb="18" eb="20">
      <t>レンゴウ</t>
    </rPh>
    <rPh sb="30" eb="32">
      <t>ニホン</t>
    </rPh>
    <rPh sb="33" eb="35">
      <t>ハッピョウ</t>
    </rPh>
    <rPh sb="35" eb="36">
      <t>スウ</t>
    </rPh>
    <rPh sb="37" eb="39">
      <t>カコ</t>
    </rPh>
    <rPh sb="40" eb="41">
      <t>ネン</t>
    </rPh>
    <rPh sb="41" eb="42">
      <t>カン</t>
    </rPh>
    <rPh sb="42" eb="44">
      <t>ヘイキン</t>
    </rPh>
    <rPh sb="46" eb="48">
      <t>レイワ</t>
    </rPh>
    <rPh sb="49" eb="51">
      <t>ネンド</t>
    </rPh>
    <rPh sb="56" eb="57">
      <t>ケン</t>
    </rPh>
    <rPh sb="58" eb="59">
      <t>ヒ</t>
    </rPh>
    <rPh sb="60" eb="61">
      <t>ア</t>
    </rPh>
    <phoneticPr fontId="5"/>
  </si>
  <si>
    <t>本事業により作成したデータベース数</t>
    <rPh sb="0" eb="1">
      <t>ホン</t>
    </rPh>
    <rPh sb="1" eb="3">
      <t>ジギョウ</t>
    </rPh>
    <rPh sb="6" eb="8">
      <t>サクセイ</t>
    </rPh>
    <rPh sb="16" eb="17">
      <t>スウ</t>
    </rPh>
    <phoneticPr fontId="5"/>
  </si>
  <si>
    <t>本事業に参画している大学院生の数</t>
    <rPh sb="0" eb="1">
      <t>ホン</t>
    </rPh>
    <rPh sb="1" eb="3">
      <t>ジギョウ</t>
    </rPh>
    <rPh sb="4" eb="6">
      <t>サンカク</t>
    </rPh>
    <rPh sb="10" eb="12">
      <t>ダイガク</t>
    </rPh>
    <rPh sb="12" eb="14">
      <t>インセイ</t>
    </rPh>
    <rPh sb="15" eb="16">
      <t>カズ</t>
    </rPh>
    <phoneticPr fontId="5"/>
  </si>
  <si>
    <t>人</t>
    <rPh sb="0" eb="1">
      <t>ヒト</t>
    </rPh>
    <phoneticPr fontId="5"/>
  </si>
  <si>
    <t>-</t>
    <phoneticPr fontId="5"/>
  </si>
  <si>
    <t>大学等において機械可読性の高いデータベースを整備し先導的なデータ駆動型研究を促進する。また、これらの実施機関が行うデータ駆動型研究が国際的に通用性があり、質の高い研究成果を創出することや人材育成を効果的に実施していくため研究サポート機関を設け、研究実施機関の選定、ネットワーク構築や統合データベースの整備、国際的な規格・仕様の普及、分析手法やツールの提供、データ駆動型人文学の普及啓発のための研修等の開催などを行う。</t>
    <rPh sb="0" eb="2">
      <t>ダイガク</t>
    </rPh>
    <rPh sb="2" eb="3">
      <t>トウ</t>
    </rPh>
    <rPh sb="7" eb="9">
      <t>キカイ</t>
    </rPh>
    <rPh sb="9" eb="12">
      <t>カドクセイ</t>
    </rPh>
    <rPh sb="13" eb="14">
      <t>タカ</t>
    </rPh>
    <rPh sb="22" eb="24">
      <t>セイビ</t>
    </rPh>
    <rPh sb="25" eb="28">
      <t>センドウテキ</t>
    </rPh>
    <rPh sb="32" eb="35">
      <t>クドウガタ</t>
    </rPh>
    <rPh sb="35" eb="37">
      <t>ケンキュウ</t>
    </rPh>
    <rPh sb="38" eb="40">
      <t>ソクシン</t>
    </rPh>
    <rPh sb="50" eb="52">
      <t>ジッシ</t>
    </rPh>
    <rPh sb="52" eb="54">
      <t>キカン</t>
    </rPh>
    <rPh sb="55" eb="56">
      <t>オコナ</t>
    </rPh>
    <rPh sb="60" eb="63">
      <t>クドウガタ</t>
    </rPh>
    <rPh sb="63" eb="65">
      <t>ケンキュウ</t>
    </rPh>
    <rPh sb="66" eb="69">
      <t>コクサイテキ</t>
    </rPh>
    <rPh sb="70" eb="73">
      <t>ツウヨウセイ</t>
    </rPh>
    <rPh sb="77" eb="78">
      <t>シツ</t>
    </rPh>
    <rPh sb="79" eb="80">
      <t>タカ</t>
    </rPh>
    <rPh sb="81" eb="83">
      <t>ケンキュウ</t>
    </rPh>
    <rPh sb="83" eb="85">
      <t>セイカ</t>
    </rPh>
    <rPh sb="86" eb="88">
      <t>ソウシュツ</t>
    </rPh>
    <rPh sb="93" eb="95">
      <t>ジンザイ</t>
    </rPh>
    <rPh sb="95" eb="97">
      <t>イクセイ</t>
    </rPh>
    <rPh sb="98" eb="101">
      <t>コウカテキ</t>
    </rPh>
    <rPh sb="102" eb="104">
      <t>ジッシ</t>
    </rPh>
    <rPh sb="110" eb="112">
      <t>ケンキュウ</t>
    </rPh>
    <rPh sb="116" eb="118">
      <t>キカン</t>
    </rPh>
    <rPh sb="119" eb="120">
      <t>モウ</t>
    </rPh>
    <phoneticPr fontId="5"/>
  </si>
  <si>
    <t>人文学において研究資源から機械可読性の高いデータ作成及びデータ駆動型研究を推進することで、我が国のデジタルヒューマニティーズ（人文情報学）の促進と、「総合知」の創出・活用を図っていくことは、国として実施する必要がある。</t>
    <rPh sb="0" eb="2">
      <t>ジンブン</t>
    </rPh>
    <rPh sb="2" eb="3">
      <t>ガク</t>
    </rPh>
    <rPh sb="45" eb="46">
      <t>ワ</t>
    </rPh>
    <rPh sb="47" eb="48">
      <t>クニ</t>
    </rPh>
    <rPh sb="95" eb="96">
      <t>クニ</t>
    </rPh>
    <rPh sb="99" eb="101">
      <t>ジッシ</t>
    </rPh>
    <rPh sb="103" eb="105">
      <t>ヒツヨウ</t>
    </rPh>
    <phoneticPr fontId="5"/>
  </si>
  <si>
    <t>人文学分野において、多様な研究資源からＡＩ等による分析が可能な機械可読性の高い構造化データを作成するとともに、それらを用いたデータ駆動型研究を推進することで、デジタルヒューマニティーズ（人文情報学）の促進と、「総合知」の創出・活用を図る。</t>
    <rPh sb="10" eb="12">
      <t>タヨウ</t>
    </rPh>
    <rPh sb="21" eb="22">
      <t>トウ</t>
    </rPh>
    <rPh sb="25" eb="27">
      <t>ブンセキ</t>
    </rPh>
    <rPh sb="28" eb="30">
      <t>カノウ</t>
    </rPh>
    <rPh sb="39" eb="42">
      <t>コウゾウカ</t>
    </rPh>
    <rPh sb="59" eb="60">
      <t>モチ</t>
    </rPh>
    <rPh sb="93" eb="95">
      <t>ジンブン</t>
    </rPh>
    <rPh sb="95" eb="98">
      <t>ジョウホウガク</t>
    </rPh>
    <phoneticPr fontId="5"/>
  </si>
  <si>
    <t>我が国においてデジタルトランスフォーメーション（DX）が急務であり、統合イノベーション戦略2021においても、人文学においてデータ駆動型研究の推進を行うこととされており、政策体系の中で優先度の高い事業である。</t>
    <rPh sb="0" eb="1">
      <t>ワ</t>
    </rPh>
    <rPh sb="2" eb="3">
      <t>クニ</t>
    </rPh>
    <rPh sb="85" eb="87">
      <t>セイサク</t>
    </rPh>
    <rPh sb="87" eb="89">
      <t>タイケイ</t>
    </rPh>
    <rPh sb="90" eb="91">
      <t>ナカ</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</si>
  <si>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</si>
  <si>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</si>
  <si>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会議や打ち合わせのリモート化等により、出張費等のコスト削減等に努める予定である。</t>
    <rPh sb="0" eb="2">
      <t>カイギ</t>
    </rPh>
    <rPh sb="3" eb="4">
      <t>ウ</t>
    </rPh>
    <rPh sb="5" eb="6">
      <t>ア</t>
    </rPh>
    <rPh sb="13" eb="14">
      <t>カ</t>
    </rPh>
    <rPh sb="14" eb="15">
      <t>トウ</t>
    </rPh>
    <rPh sb="19" eb="21">
      <t>シュッチョウ</t>
    </rPh>
    <rPh sb="21" eb="22">
      <t>ヒ</t>
    </rPh>
    <rPh sb="22" eb="23">
      <t>トウ</t>
    </rPh>
    <rPh sb="27" eb="29">
      <t>サクゲン</t>
    </rPh>
    <rPh sb="29" eb="30">
      <t>トウ</t>
    </rPh>
    <rPh sb="31" eb="32">
      <t>ツト</t>
    </rPh>
    <rPh sb="34" eb="36">
      <t>ヨテイ</t>
    </rPh>
    <phoneticPr fontId="5"/>
  </si>
  <si>
    <t>事業運営にあたっては別途、有識者による評価・指導及び助言を行う体制を整備する等、適正な進捗管理を行う体制を構築の上、効果的な実施を行う予定。</t>
    <rPh sb="10" eb="12">
      <t>ベット</t>
    </rPh>
    <rPh sb="38" eb="39">
      <t>トウ</t>
    </rPh>
    <rPh sb="40" eb="42">
      <t>テキセイ</t>
    </rPh>
    <rPh sb="56" eb="57">
      <t>ウエ</t>
    </rPh>
    <rPh sb="65" eb="66">
      <t>オコナ</t>
    </rPh>
    <rPh sb="67" eb="69">
      <t>ヨテイ</t>
    </rPh>
    <phoneticPr fontId="5"/>
  </si>
  <si>
    <t>事業計画書や実績報告書等により、委託費の使途や使用状況の把握をすることで、本事業が効率的・効果的に進められるかを確認する予定である。</t>
    <rPh sb="0" eb="2">
      <t>ジギョウ</t>
    </rPh>
    <rPh sb="2" eb="5">
      <t>ケイカクショ</t>
    </rPh>
    <rPh sb="6" eb="8">
      <t>ジッセキ</t>
    </rPh>
    <rPh sb="8" eb="11">
      <t>ホウコクショ</t>
    </rPh>
    <rPh sb="11" eb="12">
      <t>トウ</t>
    </rPh>
    <rPh sb="16" eb="18">
      <t>イタク</t>
    </rPh>
    <rPh sb="18" eb="19">
      <t>ヒ</t>
    </rPh>
    <rPh sb="20" eb="22">
      <t>シト</t>
    </rPh>
    <rPh sb="23" eb="25">
      <t>シヨウ</t>
    </rPh>
    <rPh sb="25" eb="27">
      <t>ジョウキョウ</t>
    </rPh>
    <rPh sb="28" eb="30">
      <t>ハアク</t>
    </rPh>
    <rPh sb="37" eb="38">
      <t>ホン</t>
    </rPh>
    <rPh sb="38" eb="40">
      <t>ジギョウ</t>
    </rPh>
    <rPh sb="41" eb="44">
      <t>コウリツテキ</t>
    </rPh>
    <rPh sb="45" eb="48">
      <t>コウカテキ</t>
    </rPh>
    <rPh sb="49" eb="50">
      <t>スス</t>
    </rPh>
    <rPh sb="56" eb="58">
      <t>カクニン</t>
    </rPh>
    <rPh sb="60" eb="62">
      <t>ヨテイ</t>
    </rPh>
    <phoneticPr fontId="5"/>
  </si>
  <si>
    <t>「新たな成長推進枠」491.7百万円
データ駆動型人文学研究の実施に必要な経費
※金額は単位未満四捨五入して記載していることから、合計が一致しない場合がある。</t>
    <rPh sb="22" eb="25">
      <t>クドウガタ</t>
    </rPh>
    <rPh sb="25" eb="27">
      <t>ジンブン</t>
    </rPh>
    <rPh sb="27" eb="28">
      <t>ガク</t>
    </rPh>
    <rPh sb="28" eb="30">
      <t>ケンキュウ</t>
    </rPh>
    <rPh sb="31" eb="33">
      <t>ジッシ</t>
    </rPh>
    <rPh sb="34" eb="36">
      <t>ヒツヨウ</t>
    </rPh>
    <rPh sb="37" eb="3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</si>
</sst>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168087</xdr:colOff>
      <xdr:row>749</xdr:row>
      <xdr:rowOff>67235</xdr:rowOff>
    </xdr:from>
    <xdr:to>
      <xdr:col>32</xdr:col>
      <xdr:colOff>134470</xdr:colOff>
      <xdr:row>751</xdr:row>
      <xdr:rowOff>134471</xdr:rowOff>
    </xdr:to>
    <xdr:sp macro="" textlink="">
      <xdr:nvSpPr>
        <xdr:cNvPr id="2" name="テキスト ボックス 1">
          <a:extLst>
            <a:ext uri="{FF2B5EF4-FFF2-40B4-BE49-F238E27FC236}">
              <a16:creationId xmlns:a16="http://schemas.microsoft.com/office/drawing/2014/main" id="{A4366EB9-799C-4662-8FAB-8A5A812EE735}"/>
            </a:ext>
          </a:extLst>
        </xdr:cNvPr>
        <xdr:cNvSpPr txBox="1"/>
      </xdr:nvSpPr>
      <xdr:spPr>
        <a:xfrm>
          <a:off x="3395381" y="54740735"/>
          <a:ext cx="3193677" cy="762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491.7</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24</xdr:col>
      <xdr:colOff>56028</xdr:colOff>
      <xdr:row>751</xdr:row>
      <xdr:rowOff>224117</xdr:rowOff>
    </xdr:from>
    <xdr:to>
      <xdr:col>25</xdr:col>
      <xdr:colOff>78441</xdr:colOff>
      <xdr:row>752</xdr:row>
      <xdr:rowOff>190500</xdr:rowOff>
    </xdr:to>
    <xdr:sp macro="" textlink="">
      <xdr:nvSpPr>
        <xdr:cNvPr id="3" name="矢印: 下 6">
          <a:extLst>
            <a:ext uri="{FF2B5EF4-FFF2-40B4-BE49-F238E27FC236}">
              <a16:creationId xmlns:a16="http://schemas.microsoft.com/office/drawing/2014/main" id="{A41E829D-8D7B-47CA-8CD9-4B90598456A9}"/>
            </a:ext>
          </a:extLst>
        </xdr:cNvPr>
        <xdr:cNvSpPr/>
      </xdr:nvSpPr>
      <xdr:spPr>
        <a:xfrm>
          <a:off x="4896969" y="55592382"/>
          <a:ext cx="224119" cy="31376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22412</xdr:colOff>
      <xdr:row>752</xdr:row>
      <xdr:rowOff>224117</xdr:rowOff>
    </xdr:from>
    <xdr:to>
      <xdr:col>33</xdr:col>
      <xdr:colOff>83024</xdr:colOff>
      <xdr:row>753</xdr:row>
      <xdr:rowOff>142754</xdr:rowOff>
    </xdr:to>
    <xdr:sp macro="" textlink="">
      <xdr:nvSpPr>
        <xdr:cNvPr id="4" name="テキスト ボックス 3">
          <a:extLst>
            <a:ext uri="{FF2B5EF4-FFF2-40B4-BE49-F238E27FC236}">
              <a16:creationId xmlns:a16="http://schemas.microsoft.com/office/drawing/2014/main" id="{5BA51D29-CEF9-4A9B-B22F-9ECDF3A3C096}"/>
            </a:ext>
          </a:extLst>
        </xdr:cNvPr>
        <xdr:cNvSpPr txBox="1"/>
      </xdr:nvSpPr>
      <xdr:spPr>
        <a:xfrm>
          <a:off x="2846294" y="55939764"/>
          <a:ext cx="3893024" cy="26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190500</xdr:colOff>
      <xdr:row>753</xdr:row>
      <xdr:rowOff>224118</xdr:rowOff>
    </xdr:from>
    <xdr:to>
      <xdr:col>35</xdr:col>
      <xdr:colOff>190499</xdr:colOff>
      <xdr:row>757</xdr:row>
      <xdr:rowOff>201708</xdr:rowOff>
    </xdr:to>
    <xdr:sp macro="" textlink="">
      <xdr:nvSpPr>
        <xdr:cNvPr id="5" name="テキスト ボックス 4">
          <a:extLst>
            <a:ext uri="{FF2B5EF4-FFF2-40B4-BE49-F238E27FC236}">
              <a16:creationId xmlns:a16="http://schemas.microsoft.com/office/drawing/2014/main" id="{2E8E96BF-55DA-43AC-B221-02FD0BF2336A}"/>
            </a:ext>
          </a:extLst>
        </xdr:cNvPr>
        <xdr:cNvSpPr txBox="1"/>
      </xdr:nvSpPr>
      <xdr:spPr>
        <a:xfrm>
          <a:off x="2812676" y="55088118"/>
          <a:ext cx="4437529" cy="13671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latin typeface="ＭＳ ゴシック" panose="020B0609070205080204" pitchFamily="49" charset="-128"/>
              <a:ea typeface="ＭＳ ゴシック" panose="020B0609070205080204" pitchFamily="49" charset="-128"/>
            </a:rPr>
            <a:t>Ａ．独立行政法人、大学、大学共同利用機関等</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490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全１件程度</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56028</xdr:colOff>
      <xdr:row>749</xdr:row>
      <xdr:rowOff>156883</xdr:rowOff>
    </xdr:from>
    <xdr:to>
      <xdr:col>49</xdr:col>
      <xdr:colOff>392205</xdr:colOff>
      <xdr:row>752</xdr:row>
      <xdr:rowOff>314885</xdr:rowOff>
    </xdr:to>
    <xdr:sp macro="" textlink="">
      <xdr:nvSpPr>
        <xdr:cNvPr id="6" name="テキスト ボックス 5">
          <a:extLst>
            <a:ext uri="{FF2B5EF4-FFF2-40B4-BE49-F238E27FC236}">
              <a16:creationId xmlns:a16="http://schemas.microsoft.com/office/drawing/2014/main" id="{9E553477-F692-49AE-A40C-1A34B98EDDCD}"/>
            </a:ext>
          </a:extLst>
        </xdr:cNvPr>
        <xdr:cNvSpPr txBox="1"/>
      </xdr:nvSpPr>
      <xdr:spPr>
        <a:xfrm>
          <a:off x="7317440" y="53631354"/>
          <a:ext cx="2958353" cy="120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　　　　</a:t>
          </a:r>
          <a:r>
            <a:rPr kumimoji="1" lang="en-US" altLang="ja-JP" sz="1100">
              <a:latin typeface="ＭＳ ゴシック" panose="020B0609070205080204" pitchFamily="49" charset="-128"/>
              <a:ea typeface="ＭＳ ゴシック" panose="020B0609070205080204" pitchFamily="49" charset="-128"/>
            </a:rPr>
            <a:t>0.9</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諸謝金　　　　　　</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職員旅費　　　　　</a:t>
          </a:r>
          <a:r>
            <a:rPr kumimoji="1" lang="en-US" altLang="ja-JP" sz="1100">
              <a:latin typeface="ＭＳ ゴシック" panose="020B0609070205080204" pitchFamily="49" charset="-128"/>
              <a:ea typeface="ＭＳ ゴシック" panose="020B0609070205080204" pitchFamily="49" charset="-128"/>
            </a:rPr>
            <a:t>0.3</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庁費　　　　　　　</a:t>
          </a:r>
          <a:r>
            <a:rPr kumimoji="1" lang="en-US" altLang="ja-JP" sz="1100">
              <a:latin typeface="ＭＳ ゴシック" panose="020B0609070205080204" pitchFamily="49" charset="-128"/>
              <a:ea typeface="ＭＳ ゴシック" panose="020B0609070205080204" pitchFamily="49" charset="-128"/>
            </a:rPr>
            <a:t>0.2</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を含む</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0</xdr:colOff>
      <xdr:row>762</xdr:row>
      <xdr:rowOff>0</xdr:rowOff>
    </xdr:from>
    <xdr:to>
      <xdr:col>36</xdr:col>
      <xdr:colOff>44823</xdr:colOff>
      <xdr:row>764</xdr:row>
      <xdr:rowOff>638735</xdr:rowOff>
    </xdr:to>
    <xdr:sp macro="" textlink="">
      <xdr:nvSpPr>
        <xdr:cNvPr id="7" name="テキスト ボックス 6">
          <a:extLst>
            <a:ext uri="{FF2B5EF4-FFF2-40B4-BE49-F238E27FC236}">
              <a16:creationId xmlns:a16="http://schemas.microsoft.com/office/drawing/2014/main" id="{2E8E96BF-55DA-43AC-B221-02FD0BF2336A}"/>
            </a:ext>
          </a:extLst>
        </xdr:cNvPr>
        <xdr:cNvSpPr txBox="1"/>
      </xdr:nvSpPr>
      <xdr:spPr>
        <a:xfrm>
          <a:off x="2823882" y="57990441"/>
          <a:ext cx="4482353" cy="1333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latin typeface="ＭＳ ゴシック" panose="020B0609070205080204" pitchFamily="49" charset="-128"/>
              <a:ea typeface="ＭＳ ゴシック" panose="020B0609070205080204" pitchFamily="49" charset="-128"/>
            </a:rPr>
            <a:t>Ｂ．独立行政法人、大学、大学共同利用機関等</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420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全</a:t>
          </a:r>
          <a:r>
            <a:rPr kumimoji="1" lang="en-US" altLang="ja-JP" sz="1400">
              <a:latin typeface="ＭＳ ゴシック" panose="020B0609070205080204" pitchFamily="49" charset="-128"/>
              <a:ea typeface="ＭＳ ゴシック" panose="020B0609070205080204" pitchFamily="49" charset="-128"/>
            </a:rPr>
            <a:t>14</a:t>
          </a:r>
          <a:r>
            <a:rPr kumimoji="1" lang="ja-JP" altLang="en-US" sz="1400">
              <a:latin typeface="ＭＳ ゴシック" panose="020B0609070205080204" pitchFamily="49" charset="-128"/>
              <a:ea typeface="ＭＳ ゴシック" panose="020B0609070205080204" pitchFamily="49" charset="-128"/>
            </a:rPr>
            <a:t>件程度</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89647</xdr:colOff>
      <xdr:row>760</xdr:row>
      <xdr:rowOff>168088</xdr:rowOff>
    </xdr:from>
    <xdr:to>
      <xdr:col>25</xdr:col>
      <xdr:colOff>168088</xdr:colOff>
      <xdr:row>761</xdr:row>
      <xdr:rowOff>235323</xdr:rowOff>
    </xdr:to>
    <xdr:sp macro="" textlink="">
      <xdr:nvSpPr>
        <xdr:cNvPr id="8" name="矢印: 下 6">
          <a:extLst>
            <a:ext uri="{FF2B5EF4-FFF2-40B4-BE49-F238E27FC236}">
              <a16:creationId xmlns:a16="http://schemas.microsoft.com/office/drawing/2014/main" id="{A41E829D-8D7B-47CA-8CD9-4B90598456A9}"/>
            </a:ext>
          </a:extLst>
        </xdr:cNvPr>
        <xdr:cNvSpPr/>
      </xdr:nvSpPr>
      <xdr:spPr>
        <a:xfrm>
          <a:off x="4930588" y="57463764"/>
          <a:ext cx="280147" cy="41461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112061</xdr:colOff>
      <xdr:row>761</xdr:row>
      <xdr:rowOff>100854</xdr:rowOff>
    </xdr:from>
    <xdr:to>
      <xdr:col>22</xdr:col>
      <xdr:colOff>134472</xdr:colOff>
      <xdr:row>761</xdr:row>
      <xdr:rowOff>313765</xdr:rowOff>
    </xdr:to>
    <xdr:sp macro="" textlink="">
      <xdr:nvSpPr>
        <xdr:cNvPr id="9" name="テキスト ボックス 8">
          <a:extLst>
            <a:ext uri="{FF2B5EF4-FFF2-40B4-BE49-F238E27FC236}">
              <a16:creationId xmlns:a16="http://schemas.microsoft.com/office/drawing/2014/main" id="{5BA51D29-CEF9-4A9B-B22F-9ECDF3A3C096}"/>
            </a:ext>
          </a:extLst>
        </xdr:cNvPr>
        <xdr:cNvSpPr txBox="1"/>
      </xdr:nvSpPr>
      <xdr:spPr>
        <a:xfrm>
          <a:off x="2935943" y="57743913"/>
          <a:ext cx="1636058" cy="21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201704</xdr:colOff>
      <xdr:row>757</xdr:row>
      <xdr:rowOff>246529</xdr:rowOff>
    </xdr:from>
    <xdr:to>
      <xdr:col>36</xdr:col>
      <xdr:colOff>89647</xdr:colOff>
      <xdr:row>760</xdr:row>
      <xdr:rowOff>201706</xdr:rowOff>
    </xdr:to>
    <xdr:sp macro="" textlink="">
      <xdr:nvSpPr>
        <xdr:cNvPr id="10" name="大かっこ 9">
          <a:extLst>
            <a:ext uri="{FF2B5EF4-FFF2-40B4-BE49-F238E27FC236}">
              <a16:creationId xmlns:a16="http://schemas.microsoft.com/office/drawing/2014/main" id="{A0FA6DB4-A2DA-4D52-B68A-02B5CA0BBED9}"/>
            </a:ext>
          </a:extLst>
        </xdr:cNvPr>
        <xdr:cNvSpPr/>
      </xdr:nvSpPr>
      <xdr:spPr>
        <a:xfrm>
          <a:off x="2622175" y="56500058"/>
          <a:ext cx="4728884" cy="997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・データ駆動型実施機関を公募・選定</a:t>
          </a:r>
          <a:endParaRPr kumimoji="1" lang="en-US" altLang="ja-JP" sz="1100"/>
        </a:p>
        <a:p>
          <a:pPr algn="l"/>
          <a:r>
            <a:rPr kumimoji="1" lang="ja-JP" altLang="en-US" sz="1100"/>
            <a:t>・実施機関間のネットワーク構築、統合データベース整備</a:t>
          </a:r>
        </a:p>
        <a:p>
          <a:pPr algn="l"/>
          <a:r>
            <a:rPr kumimoji="1" lang="ja-JP" altLang="en-US" sz="1100"/>
            <a:t>・実施機関におけるデータベース整備に当たっての国際的な規格・仕様を普及・開発、分析手法・ツールを開発</a:t>
          </a:r>
        </a:p>
      </xdr:txBody>
    </xdr:sp>
    <xdr:clientData/>
  </xdr:twoCellAnchor>
  <xdr:twoCellAnchor>
    <xdr:from>
      <xdr:col>13</xdr:col>
      <xdr:colOff>89647</xdr:colOff>
      <xdr:row>765</xdr:row>
      <xdr:rowOff>56031</xdr:rowOff>
    </xdr:from>
    <xdr:to>
      <xdr:col>37</xdr:col>
      <xdr:colOff>0</xdr:colOff>
      <xdr:row>765</xdr:row>
      <xdr:rowOff>448235</xdr:rowOff>
    </xdr:to>
    <xdr:sp macro="" textlink="">
      <xdr:nvSpPr>
        <xdr:cNvPr id="11" name="大かっこ 10">
          <a:extLst>
            <a:ext uri="{FF2B5EF4-FFF2-40B4-BE49-F238E27FC236}">
              <a16:creationId xmlns:a16="http://schemas.microsoft.com/office/drawing/2014/main" id="{A0FA6DB4-A2DA-4D52-B68A-02B5CA0BBED9}"/>
            </a:ext>
          </a:extLst>
        </xdr:cNvPr>
        <xdr:cNvSpPr/>
      </xdr:nvSpPr>
      <xdr:spPr>
        <a:xfrm>
          <a:off x="2711823" y="59413590"/>
          <a:ext cx="4751295" cy="3922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base" latinLnBrk="0" hangingPunct="1"/>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機械可読性の高いデータベースを整備し、データ駆動型研究を</a:t>
          </a:r>
          <a:r>
            <a:rPr kumimoji="1" lang="ja-JP" altLang="en-US" sz="1100" b="0" i="0" baseline="0">
              <a:solidFill>
                <a:schemeClr val="tx1"/>
              </a:solidFill>
              <a:effectLst/>
              <a:latin typeface="+mn-lt"/>
              <a:ea typeface="+mn-ea"/>
              <a:cs typeface="+mn-cs"/>
            </a:rPr>
            <a:t>実施</a:t>
          </a:r>
          <a:endParaRPr lang="ja-JP" altLang="ja-JP">
            <a:effectLst/>
          </a:endParaRPr>
        </a:p>
      </xdr:txBody>
    </xdr:sp>
    <xdr:clientData/>
  </xdr:twoCellAnchor>
  <xdr:twoCellAnchor>
    <xdr:from>
      <xdr:col>33</xdr:col>
      <xdr:colOff>67235</xdr:colOff>
      <xdr:row>749</xdr:row>
      <xdr:rowOff>145677</xdr:rowOff>
    </xdr:from>
    <xdr:to>
      <xdr:col>35</xdr:col>
      <xdr:colOff>153359</xdr:colOff>
      <xdr:row>751</xdr:row>
      <xdr:rowOff>314809</xdr:rowOff>
    </xdr:to>
    <xdr:sp macro="" textlink="">
      <xdr:nvSpPr>
        <xdr:cNvPr id="15" name="右中かっこ 14">
          <a:extLst>
            <a:ext uri="{FF2B5EF4-FFF2-40B4-BE49-F238E27FC236}">
              <a16:creationId xmlns:a16="http://schemas.microsoft.com/office/drawing/2014/main" id="{2BCC2066-AD54-4EC2-B99A-45A41BC509B4}"/>
            </a:ext>
          </a:extLst>
        </xdr:cNvPr>
        <xdr:cNvSpPr/>
      </xdr:nvSpPr>
      <xdr:spPr>
        <a:xfrm>
          <a:off x="6723529" y="53620148"/>
          <a:ext cx="489536" cy="86389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908" sqref="A908:XFD9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715</v>
      </c>
      <c r="AK2" s="206"/>
      <c r="AL2" s="206"/>
      <c r="AM2" s="206"/>
      <c r="AN2" s="98" t="s">
        <v>407</v>
      </c>
      <c r="AO2" s="206" t="s">
        <v>678</v>
      </c>
      <c r="AP2" s="206"/>
      <c r="AQ2" s="206"/>
      <c r="AR2" s="99" t="s">
        <v>713</v>
      </c>
      <c r="AS2" s="207">
        <v>14</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544</v>
      </c>
      <c r="H5" s="555"/>
      <c r="I5" s="555"/>
      <c r="J5" s="555"/>
      <c r="K5" s="555"/>
      <c r="L5" s="555"/>
      <c r="M5" s="556" t="s">
        <v>66</v>
      </c>
      <c r="N5" s="557"/>
      <c r="O5" s="557"/>
      <c r="P5" s="557"/>
      <c r="Q5" s="557"/>
      <c r="R5" s="558"/>
      <c r="S5" s="559" t="s">
        <v>519</v>
      </c>
      <c r="T5" s="555"/>
      <c r="U5" s="555"/>
      <c r="V5" s="555"/>
      <c r="W5" s="555"/>
      <c r="X5" s="560"/>
      <c r="Y5" s="713" t="s">
        <v>3</v>
      </c>
      <c r="Z5" s="714"/>
      <c r="AA5" s="714"/>
      <c r="AB5" s="714"/>
      <c r="AC5" s="714"/>
      <c r="AD5" s="715"/>
      <c r="AE5" s="716" t="s">
        <v>720</v>
      </c>
      <c r="AF5" s="716"/>
      <c r="AG5" s="716"/>
      <c r="AH5" s="716"/>
      <c r="AI5" s="716"/>
      <c r="AJ5" s="716"/>
      <c r="AK5" s="716"/>
      <c r="AL5" s="716"/>
      <c r="AM5" s="716"/>
      <c r="AN5" s="716"/>
      <c r="AO5" s="716"/>
      <c r="AP5" s="717"/>
      <c r="AQ5" s="718" t="s">
        <v>721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723</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 customHeight="1" x14ac:dyDescent="0.15">
      <c r="A10" s="738" t="s">
        <v>30</v>
      </c>
      <c r="B10" s="739"/>
      <c r="C10" s="739"/>
      <c r="D10" s="739"/>
      <c r="E10" s="739"/>
      <c r="F10" s="739"/>
      <c r="G10" s="671" t="s">
        <v>754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v>491.7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491.7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0</v>
      </c>
      <c r="Q23" s="161"/>
      <c r="R23" s="161"/>
      <c r="S23" s="161"/>
      <c r="T23" s="161"/>
      <c r="U23" s="161"/>
      <c r="V23" s="162"/>
      <c r="W23" s="160">
        <v>490</v>
      </c>
      <c r="X23" s="161"/>
      <c r="Y23" s="161"/>
      <c r="Z23" s="161"/>
      <c r="AA23" s="161"/>
      <c r="AB23" s="161"/>
      <c r="AC23" s="162"/>
      <c r="AD23" s="149" t="s">
        <v>763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0</v>
      </c>
      <c r="Q24" s="164"/>
      <c r="R24" s="164"/>
      <c r="S24" s="164"/>
      <c r="T24" s="164"/>
      <c r="U24" s="164"/>
      <c r="V24" s="165"/>
      <c r="W24" s="163">
        <v>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0</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0</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728</v>
      </c>
      <c r="H27" s="136"/>
      <c r="I27" s="136"/>
      <c r="J27" s="136"/>
      <c r="K27" s="136"/>
      <c r="L27" s="136"/>
      <c r="M27" s="136"/>
      <c r="N27" s="136"/>
      <c r="O27" s="137"/>
      <c r="P27" s="163">
        <v>0</v>
      </c>
      <c r="Q27" s="164"/>
      <c r="R27" s="164"/>
      <c r="S27" s="164"/>
      <c r="T27" s="164"/>
      <c r="U27" s="164"/>
      <c r="V27" s="165"/>
      <c r="W27" s="163">
        <v>0.2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491.7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6</v>
      </c>
      <c r="AR31" s="178"/>
      <c r="AS31" s="179" t="s">
        <v>233</v>
      </c>
      <c r="AT31" s="202"/>
      <c r="AU31" s="271">
        <v>9</v>
      </c>
      <c r="AV31" s="271"/>
      <c r="AW31" s="375" t="s">
        <v>179</v>
      </c>
      <c r="AX31" s="376"/>
    </row>
    <row r="32" spans="1:50" ht="27.75" customHeight="1" x14ac:dyDescent="0.15">
      <c r="A32" s="511"/>
      <c r="B32" s="509"/>
      <c r="C32" s="509"/>
      <c r="D32" s="509"/>
      <c r="E32" s="509"/>
      <c r="F32" s="510"/>
      <c r="G32" s="536" t="s">
        <v>749</v>
      </c>
      <c r="H32" s="537"/>
      <c r="I32" s="537"/>
      <c r="J32" s="537"/>
      <c r="K32" s="537"/>
      <c r="L32" s="537"/>
      <c r="M32" s="537"/>
      <c r="N32" s="537"/>
      <c r="O32" s="538"/>
      <c r="P32" s="191" t="s">
        <v>748</v>
      </c>
      <c r="Q32" s="191"/>
      <c r="R32" s="191"/>
      <c r="S32" s="191"/>
      <c r="T32" s="191"/>
      <c r="U32" s="191"/>
      <c r="V32" s="191"/>
      <c r="W32" s="191"/>
      <c r="X32" s="233"/>
      <c r="Y32" s="339" t="s">
        <v>12</v>
      </c>
      <c r="Z32" s="545"/>
      <c r="AA32" s="546"/>
      <c r="AB32" s="547" t="s">
        <v>736</v>
      </c>
      <c r="AC32" s="547"/>
      <c r="AD32" s="547"/>
      <c r="AE32" s="363" t="s">
        <v>747</v>
      </c>
      <c r="AF32" s="364"/>
      <c r="AG32" s="364"/>
      <c r="AH32" s="364"/>
      <c r="AI32" s="363" t="s">
        <v>747</v>
      </c>
      <c r="AJ32" s="364"/>
      <c r="AK32" s="364"/>
      <c r="AL32" s="364"/>
      <c r="AM32" s="363">
        <v>32</v>
      </c>
      <c r="AN32" s="364"/>
      <c r="AO32" s="364"/>
      <c r="AP32" s="364"/>
      <c r="AQ32" s="166" t="s">
        <v>723</v>
      </c>
      <c r="AR32" s="167"/>
      <c r="AS32" s="167"/>
      <c r="AT32" s="168"/>
      <c r="AU32" s="364" t="s">
        <v>723</v>
      </c>
      <c r="AV32" s="364"/>
      <c r="AW32" s="364"/>
      <c r="AX32" s="365"/>
    </row>
    <row r="33" spans="1:51" ht="27.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736</v>
      </c>
      <c r="AC33" s="518"/>
      <c r="AD33" s="518"/>
      <c r="AE33" s="363" t="s">
        <v>723</v>
      </c>
      <c r="AF33" s="364"/>
      <c r="AG33" s="364"/>
      <c r="AH33" s="364"/>
      <c r="AI33" s="363" t="s">
        <v>723</v>
      </c>
      <c r="AJ33" s="364"/>
      <c r="AK33" s="364"/>
      <c r="AL33" s="364"/>
      <c r="AM33" s="363" t="s">
        <v>723</v>
      </c>
      <c r="AN33" s="364"/>
      <c r="AO33" s="364"/>
      <c r="AP33" s="364"/>
      <c r="AQ33" s="166">
        <v>50</v>
      </c>
      <c r="AR33" s="167"/>
      <c r="AS33" s="167"/>
      <c r="AT33" s="168"/>
      <c r="AU33" s="364">
        <v>70</v>
      </c>
      <c r="AV33" s="364"/>
      <c r="AW33" s="364"/>
      <c r="AX33" s="365"/>
    </row>
    <row r="34" spans="1:51" ht="27.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723</v>
      </c>
      <c r="AF34" s="364"/>
      <c r="AG34" s="364"/>
      <c r="AH34" s="364"/>
      <c r="AI34" s="363" t="s">
        <v>723</v>
      </c>
      <c r="AJ34" s="364"/>
      <c r="AK34" s="364"/>
      <c r="AL34" s="364"/>
      <c r="AM34" s="363" t="s">
        <v>723</v>
      </c>
      <c r="AN34" s="364"/>
      <c r="AO34" s="364"/>
      <c r="AP34" s="364"/>
      <c r="AQ34" s="166" t="s">
        <v>723</v>
      </c>
      <c r="AR34" s="167"/>
      <c r="AS34" s="167"/>
      <c r="AT34" s="168"/>
      <c r="AU34" s="364" t="s">
        <v>723</v>
      </c>
      <c r="AV34" s="364"/>
      <c r="AW34" s="364"/>
      <c r="AX34" s="365"/>
    </row>
    <row r="35" spans="1:51" ht="23.25" customHeight="1" x14ac:dyDescent="0.15">
      <c r="A35" s="891" t="s">
        <v>381</v>
      </c>
      <c r="B35" s="892"/>
      <c r="C35" s="892"/>
      <c r="D35" s="892"/>
      <c r="E35" s="892"/>
      <c r="F35" s="893"/>
      <c r="G35" s="897" t="s">
        <v>729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545</v>
      </c>
      <c r="AV100" s="921"/>
      <c r="AW100" s="921"/>
      <c r="AX100" s="923"/>
    </row>
    <row r="101" spans="1:60" ht="23.25" customHeight="1" x14ac:dyDescent="0.15">
      <c r="A101" s="487"/>
      <c r="B101" s="488"/>
      <c r="C101" s="488"/>
      <c r="D101" s="488"/>
      <c r="E101" s="488"/>
      <c r="F101" s="489"/>
      <c r="G101" s="191" t="s">
        <v>737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736</v>
      </c>
      <c r="AC101" s="547"/>
      <c r="AD101" s="547"/>
      <c r="AE101" s="358" t="s">
        <v>723</v>
      </c>
      <c r="AF101" s="358"/>
      <c r="AG101" s="358"/>
      <c r="AH101" s="358"/>
      <c r="AI101" s="358" t="s">
        <v>723</v>
      </c>
      <c r="AJ101" s="358"/>
      <c r="AK101" s="358"/>
      <c r="AL101" s="358"/>
      <c r="AM101" s="358" t="s">
        <v>723</v>
      </c>
      <c r="AN101" s="358"/>
      <c r="AO101" s="358"/>
      <c r="AP101" s="358"/>
      <c r="AQ101" s="358" t="s">
        <v>723</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736</v>
      </c>
      <c r="AC102" s="547"/>
      <c r="AD102" s="547"/>
      <c r="AE102" s="358" t="s">
        <v>723</v>
      </c>
      <c r="AF102" s="358"/>
      <c r="AG102" s="358"/>
      <c r="AH102" s="358"/>
      <c r="AI102" s="358" t="s">
        <v>723</v>
      </c>
      <c r="AJ102" s="358"/>
      <c r="AK102" s="358"/>
      <c r="AL102" s="358"/>
      <c r="AM102" s="358" t="s">
        <v>723</v>
      </c>
      <c r="AN102" s="358"/>
      <c r="AO102" s="358"/>
      <c r="AP102" s="358"/>
      <c r="AQ102" s="358" t="s">
        <v>723</v>
      </c>
      <c r="AR102" s="358"/>
      <c r="AS102" s="358"/>
      <c r="AT102" s="358"/>
      <c r="AU102" s="371">
        <v>14</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750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736</v>
      </c>
      <c r="AC104" s="468"/>
      <c r="AD104" s="469"/>
      <c r="AE104" s="358" t="s">
        <v>723</v>
      </c>
      <c r="AF104" s="358"/>
      <c r="AG104" s="358"/>
      <c r="AH104" s="358"/>
      <c r="AI104" s="358" t="s">
        <v>723</v>
      </c>
      <c r="AJ104" s="358"/>
      <c r="AK104" s="358"/>
      <c r="AL104" s="358"/>
      <c r="AM104" s="358" t="s">
        <v>723</v>
      </c>
      <c r="AN104" s="358"/>
      <c r="AO104" s="358"/>
      <c r="AP104" s="358"/>
      <c r="AQ104" s="358" t="s">
        <v>723</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736</v>
      </c>
      <c r="AC105" s="404"/>
      <c r="AD105" s="405"/>
      <c r="AE105" s="358" t="s">
        <v>723</v>
      </c>
      <c r="AF105" s="358"/>
      <c r="AG105" s="358"/>
      <c r="AH105" s="358"/>
      <c r="AI105" s="358" t="s">
        <v>723</v>
      </c>
      <c r="AJ105" s="358"/>
      <c r="AK105" s="358"/>
      <c r="AL105" s="358"/>
      <c r="AM105" s="358" t="s">
        <v>723</v>
      </c>
      <c r="AN105" s="358"/>
      <c r="AO105" s="358"/>
      <c r="AP105" s="358"/>
      <c r="AQ105" s="358" t="s">
        <v>723</v>
      </c>
      <c r="AR105" s="358"/>
      <c r="AS105" s="358"/>
      <c r="AT105" s="358"/>
      <c r="AU105" s="358">
        <v>14</v>
      </c>
      <c r="AV105" s="358"/>
      <c r="AW105" s="358"/>
      <c r="AX105" s="359"/>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545</v>
      </c>
      <c r="AV106" s="361"/>
      <c r="AW106" s="361"/>
      <c r="AX106" s="362"/>
      <c r="AY106">
        <f>COUNTA($G$107)</f>
        <v>1</v>
      </c>
    </row>
    <row r="107" spans="1:60" ht="23.25" customHeight="1" x14ac:dyDescent="0.15">
      <c r="A107" s="487"/>
      <c r="B107" s="488"/>
      <c r="C107" s="488"/>
      <c r="D107" s="488"/>
      <c r="E107" s="488"/>
      <c r="F107" s="489"/>
      <c r="G107" s="191" t="s">
        <v>751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752</v>
      </c>
      <c r="AC107" s="468"/>
      <c r="AD107" s="469"/>
      <c r="AE107" s="358" t="s">
        <v>753</v>
      </c>
      <c r="AF107" s="358"/>
      <c r="AG107" s="358"/>
      <c r="AH107" s="358"/>
      <c r="AI107" s="358" t="s">
        <v>753</v>
      </c>
      <c r="AJ107" s="358"/>
      <c r="AK107" s="358"/>
      <c r="AL107" s="358"/>
      <c r="AM107" s="358" t="s">
        <v>753</v>
      </c>
      <c r="AN107" s="358"/>
      <c r="AO107" s="358"/>
      <c r="AP107" s="358"/>
      <c r="AQ107" s="358" t="s">
        <v>753</v>
      </c>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752</v>
      </c>
      <c r="AC108" s="404"/>
      <c r="AD108" s="405"/>
      <c r="AE108" s="358" t="s">
        <v>753</v>
      </c>
      <c r="AF108" s="358"/>
      <c r="AG108" s="358"/>
      <c r="AH108" s="358"/>
      <c r="AI108" s="358" t="s">
        <v>753</v>
      </c>
      <c r="AJ108" s="358"/>
      <c r="AK108" s="358"/>
      <c r="AL108" s="358"/>
      <c r="AM108" s="358" t="s">
        <v>753</v>
      </c>
      <c r="AN108" s="358"/>
      <c r="AO108" s="358"/>
      <c r="AP108" s="358"/>
      <c r="AQ108" s="358" t="s">
        <v>753</v>
      </c>
      <c r="AR108" s="358"/>
      <c r="AS108" s="358"/>
      <c r="AT108" s="358"/>
      <c r="AU108" s="358">
        <v>40</v>
      </c>
      <c r="AV108" s="358"/>
      <c r="AW108" s="358"/>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543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546</v>
      </c>
      <c r="AR118" s="337"/>
      <c r="AS118" s="337"/>
      <c r="AT118" s="337"/>
      <c r="AU118" s="337"/>
      <c r="AV118" s="337"/>
      <c r="AW118" s="337"/>
      <c r="AX118" s="338"/>
      <c r="AY118" s="92">
        <f>IF(SUBSTITUTE(SUBSTITUTE($G$119,"／",""),"　","")="",0,1)</f>
        <v>0</v>
      </c>
    </row>
    <row r="119" spans="1:51" ht="23.25"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6</v>
      </c>
      <c r="AR133" s="271"/>
      <c r="AS133" s="179" t="s">
        <v>233</v>
      </c>
      <c r="AT133" s="202"/>
      <c r="AU133" s="178">
        <v>9</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v>5.3</v>
      </c>
      <c r="AF134" s="167"/>
      <c r="AG134" s="167"/>
      <c r="AH134" s="167"/>
      <c r="AI134" s="266">
        <v>5.2</v>
      </c>
      <c r="AJ134" s="167"/>
      <c r="AK134" s="167"/>
      <c r="AL134" s="167"/>
      <c r="AM134" s="266">
        <v>5.2</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v>5.5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t="s">
        <v>716</v>
      </c>
      <c r="AV137" s="178"/>
      <c r="AW137" s="179" t="s">
        <v>179</v>
      </c>
      <c r="AX137" s="180"/>
      <c r="AY137">
        <f>$AY$136</f>
        <v>1</v>
      </c>
    </row>
    <row r="138" spans="1:51" ht="39.75" hidden="1" customHeight="1" x14ac:dyDescent="0.15">
      <c r="A138" s="988"/>
      <c r="B138" s="253"/>
      <c r="C138" s="252"/>
      <c r="D138" s="253"/>
      <c r="E138" s="252"/>
      <c r="F138" s="314"/>
      <c r="G138" s="232" t="s">
        <v>716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716</v>
      </c>
      <c r="AC138" s="224"/>
      <c r="AD138" s="224"/>
      <c r="AE138" s="266" t="s">
        <v>716</v>
      </c>
      <c r="AF138" s="167"/>
      <c r="AG138" s="167"/>
      <c r="AH138" s="167"/>
      <c r="AI138" s="266" t="s">
        <v>716</v>
      </c>
      <c r="AJ138" s="167"/>
      <c r="AK138" s="167"/>
      <c r="AL138" s="167"/>
      <c r="AM138" s="266" t="s">
        <v>716</v>
      </c>
      <c r="AN138" s="167"/>
      <c r="AO138" s="167"/>
      <c r="AP138" s="167"/>
      <c r="AQ138" s="266" t="s">
        <v>716</v>
      </c>
      <c r="AR138" s="167"/>
      <c r="AS138" s="167"/>
      <c r="AT138" s="167"/>
      <c r="AU138" s="266" t="s">
        <v>716</v>
      </c>
      <c r="AV138" s="167"/>
      <c r="AW138" s="167"/>
      <c r="AX138" s="208"/>
      <c r="AY138">
        <f t="shared" ref="AY138:AY139" si="14">$AY$136</f>
        <v>1</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716</v>
      </c>
      <c r="AC139" s="175"/>
      <c r="AD139" s="175"/>
      <c r="AE139" s="266" t="s">
        <v>716</v>
      </c>
      <c r="AF139" s="167"/>
      <c r="AG139" s="167"/>
      <c r="AH139" s="167"/>
      <c r="AI139" s="266" t="s">
        <v>716</v>
      </c>
      <c r="AJ139" s="167"/>
      <c r="AK139" s="167"/>
      <c r="AL139" s="167"/>
      <c r="AM139" s="266" t="s">
        <v>716</v>
      </c>
      <c r="AN139" s="167"/>
      <c r="AO139" s="167"/>
      <c r="AP139" s="167"/>
      <c r="AQ139" s="266" t="s">
        <v>716</v>
      </c>
      <c r="AR139" s="167"/>
      <c r="AS139" s="167"/>
      <c r="AT139" s="167"/>
      <c r="AU139" s="266" t="s">
        <v>716</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716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t="s">
        <v>716</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88"/>
      <c r="B191" s="253"/>
      <c r="C191" s="252"/>
      <c r="D191" s="253"/>
      <c r="E191" s="239" t="s">
        <v>264</v>
      </c>
      <c r="F191" s="240"/>
      <c r="G191" s="237" t="s">
        <v>716</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703</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716</v>
      </c>
      <c r="AR193" s="271"/>
      <c r="AS193" s="179" t="s">
        <v>233</v>
      </c>
      <c r="AT193" s="202"/>
      <c r="AU193" s="178" t="s">
        <v>716</v>
      </c>
      <c r="AV193" s="178"/>
      <c r="AW193" s="179" t="s">
        <v>179</v>
      </c>
      <c r="AX193" s="180"/>
      <c r="AY193">
        <f>$AY$192</f>
        <v>1</v>
      </c>
    </row>
    <row r="194" spans="1:51" ht="39.75" hidden="1" customHeight="1" x14ac:dyDescent="0.15">
      <c r="A194" s="988"/>
      <c r="B194" s="253"/>
      <c r="C194" s="252"/>
      <c r="D194" s="253"/>
      <c r="E194" s="252"/>
      <c r="F194" s="314"/>
      <c r="G194" s="232" t="s">
        <v>716</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716</v>
      </c>
      <c r="AC194" s="224"/>
      <c r="AD194" s="224"/>
      <c r="AE194" s="266" t="s">
        <v>716</v>
      </c>
      <c r="AF194" s="167"/>
      <c r="AG194" s="167"/>
      <c r="AH194" s="167"/>
      <c r="AI194" s="266" t="s">
        <v>716</v>
      </c>
      <c r="AJ194" s="167"/>
      <c r="AK194" s="167"/>
      <c r="AL194" s="167"/>
      <c r="AM194" s="266" t="s">
        <v>716</v>
      </c>
      <c r="AN194" s="167"/>
      <c r="AO194" s="167"/>
      <c r="AP194" s="167"/>
      <c r="AQ194" s="266" t="s">
        <v>716</v>
      </c>
      <c r="AR194" s="167"/>
      <c r="AS194" s="167"/>
      <c r="AT194" s="167"/>
      <c r="AU194" s="266" t="s">
        <v>716</v>
      </c>
      <c r="AV194" s="167"/>
      <c r="AW194" s="167"/>
      <c r="AX194" s="208"/>
      <c r="AY194">
        <f t="shared" ref="AY194:AY195" si="23">$AY$192</f>
        <v>1</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716</v>
      </c>
      <c r="AC195" s="175"/>
      <c r="AD195" s="175"/>
      <c r="AE195" s="266" t="s">
        <v>716</v>
      </c>
      <c r="AF195" s="167"/>
      <c r="AG195" s="167"/>
      <c r="AH195" s="167"/>
      <c r="AI195" s="266" t="s">
        <v>716</v>
      </c>
      <c r="AJ195" s="167"/>
      <c r="AK195" s="167"/>
      <c r="AL195" s="167"/>
      <c r="AM195" s="266" t="s">
        <v>716</v>
      </c>
      <c r="AN195" s="167"/>
      <c r="AO195" s="167"/>
      <c r="AP195" s="167"/>
      <c r="AQ195" s="266" t="s">
        <v>716</v>
      </c>
      <c r="AR195" s="167"/>
      <c r="AS195" s="167"/>
      <c r="AT195" s="167"/>
      <c r="AU195" s="266" t="s">
        <v>716</v>
      </c>
      <c r="AV195" s="167"/>
      <c r="AW195" s="167"/>
      <c r="AX195" s="208"/>
      <c r="AY195">
        <f t="shared" si="23"/>
        <v>1</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703</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716</v>
      </c>
      <c r="AR197" s="271"/>
      <c r="AS197" s="179" t="s">
        <v>233</v>
      </c>
      <c r="AT197" s="202"/>
      <c r="AU197" s="178" t="s">
        <v>716</v>
      </c>
      <c r="AV197" s="178"/>
      <c r="AW197" s="179" t="s">
        <v>179</v>
      </c>
      <c r="AX197" s="180"/>
      <c r="AY197">
        <f>$AY$196</f>
        <v>1</v>
      </c>
    </row>
    <row r="198" spans="1:51" ht="39.75" hidden="1" customHeight="1" x14ac:dyDescent="0.15">
      <c r="A198" s="988"/>
      <c r="B198" s="253"/>
      <c r="C198" s="252"/>
      <c r="D198" s="253"/>
      <c r="E198" s="252"/>
      <c r="F198" s="314"/>
      <c r="G198" s="232" t="s">
        <v>716</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716</v>
      </c>
      <c r="AC198" s="224"/>
      <c r="AD198" s="224"/>
      <c r="AE198" s="266" t="s">
        <v>716</v>
      </c>
      <c r="AF198" s="167"/>
      <c r="AG198" s="167"/>
      <c r="AH198" s="167"/>
      <c r="AI198" s="266" t="s">
        <v>716</v>
      </c>
      <c r="AJ198" s="167"/>
      <c r="AK198" s="167"/>
      <c r="AL198" s="167"/>
      <c r="AM198" s="266" t="s">
        <v>716</v>
      </c>
      <c r="AN198" s="167"/>
      <c r="AO198" s="167"/>
      <c r="AP198" s="167"/>
      <c r="AQ198" s="266" t="s">
        <v>716</v>
      </c>
      <c r="AR198" s="167"/>
      <c r="AS198" s="167"/>
      <c r="AT198" s="167"/>
      <c r="AU198" s="266" t="s">
        <v>716</v>
      </c>
      <c r="AV198" s="167"/>
      <c r="AW198" s="167"/>
      <c r="AX198" s="208"/>
      <c r="AY198">
        <f t="shared" ref="AY198:AY199" si="24">$AY$196</f>
        <v>1</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716</v>
      </c>
      <c r="AC199" s="175"/>
      <c r="AD199" s="175"/>
      <c r="AE199" s="266" t="s">
        <v>716</v>
      </c>
      <c r="AF199" s="167"/>
      <c r="AG199" s="167"/>
      <c r="AH199" s="167"/>
      <c r="AI199" s="266" t="s">
        <v>716</v>
      </c>
      <c r="AJ199" s="167"/>
      <c r="AK199" s="167"/>
      <c r="AL199" s="167"/>
      <c r="AM199" s="266" t="s">
        <v>716</v>
      </c>
      <c r="AN199" s="167"/>
      <c r="AO199" s="167"/>
      <c r="AP199" s="167"/>
      <c r="AQ199" s="266" t="s">
        <v>716</v>
      </c>
      <c r="AR199" s="167"/>
      <c r="AS199" s="167"/>
      <c r="AT199" s="167"/>
      <c r="AU199" s="266" t="s">
        <v>716</v>
      </c>
      <c r="AV199" s="167"/>
      <c r="AW199" s="167"/>
      <c r="AX199" s="208"/>
      <c r="AY199">
        <f t="shared" si="24"/>
        <v>1</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988"/>
      <c r="B214" s="253"/>
      <c r="C214" s="252"/>
      <c r="D214" s="253"/>
      <c r="E214" s="252"/>
      <c r="F214" s="314"/>
      <c r="G214" s="232" t="s">
        <v>716</v>
      </c>
      <c r="H214" s="191"/>
      <c r="I214" s="191"/>
      <c r="J214" s="191"/>
      <c r="K214" s="191"/>
      <c r="L214" s="191"/>
      <c r="M214" s="191"/>
      <c r="N214" s="191"/>
      <c r="O214" s="191"/>
      <c r="P214" s="233"/>
      <c r="Q214" s="975" t="s">
        <v>716</v>
      </c>
      <c r="R214" s="976"/>
      <c r="S214" s="976"/>
      <c r="T214" s="976"/>
      <c r="U214" s="976"/>
      <c r="V214" s="976"/>
      <c r="W214" s="976"/>
      <c r="X214" s="976"/>
      <c r="Y214" s="976"/>
      <c r="Z214" s="976"/>
      <c r="AA214" s="977"/>
      <c r="AB214" s="256" t="s">
        <v>716</v>
      </c>
      <c r="AC214" s="257"/>
      <c r="AD214" s="257"/>
      <c r="AE214" s="262" t="s">
        <v>716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716</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88"/>
      <c r="B248" s="253"/>
      <c r="C248" s="252"/>
      <c r="D248" s="253"/>
      <c r="E248" s="190" t="s">
        <v>716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400</v>
      </c>
      <c r="F430" s="444"/>
      <c r="G430" s="241" t="s">
        <v>252</v>
      </c>
      <c r="H430" s="188"/>
      <c r="I430" s="188"/>
      <c r="J430" s="242" t="s">
        <v>716</v>
      </c>
      <c r="K430" s="243"/>
      <c r="L430" s="243"/>
      <c r="M430" s="243"/>
      <c r="N430" s="243"/>
      <c r="O430" s="243"/>
      <c r="P430" s="243"/>
      <c r="Q430" s="243"/>
      <c r="R430" s="243"/>
      <c r="S430" s="243"/>
      <c r="T430" s="244"/>
      <c r="U430" s="245" t="s">
        <v>716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0"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89.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755</v>
      </c>
      <c r="AH703" s="664"/>
      <c r="AI703" s="664"/>
      <c r="AJ703" s="664"/>
      <c r="AK703" s="664"/>
      <c r="AL703" s="664"/>
      <c r="AM703" s="664"/>
      <c r="AN703" s="664"/>
      <c r="AO703" s="664"/>
      <c r="AP703" s="664"/>
      <c r="AQ703" s="664"/>
      <c r="AR703" s="664"/>
      <c r="AS703" s="664"/>
      <c r="AT703" s="664"/>
      <c r="AU703" s="664"/>
      <c r="AV703" s="664"/>
      <c r="AW703" s="664"/>
      <c r="AX703" s="665"/>
    </row>
    <row r="704" spans="1:51" ht="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722</v>
      </c>
      <c r="AE705" s="732"/>
      <c r="AF705" s="73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7"/>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62.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722</v>
      </c>
      <c r="AE709" s="185"/>
      <c r="AF709" s="185"/>
      <c r="AG709" s="663" t="s">
        <v>740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74.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722</v>
      </c>
      <c r="AE711" s="185"/>
      <c r="AF711" s="185"/>
      <c r="AG711" s="663" t="s">
        <v>741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722</v>
      </c>
      <c r="AE714" s="588"/>
      <c r="AF714" s="589"/>
      <c r="AG714" s="688" t="s">
        <v>760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74.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722</v>
      </c>
      <c r="AE716" s="755"/>
      <c r="AF716" s="755"/>
      <c r="AG716" s="663" t="s">
        <v>761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735</v>
      </c>
      <c r="AE719" s="667"/>
      <c r="AF719" s="667"/>
      <c r="AG719" s="190" t="s">
        <v>723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714</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1.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716</v>
      </c>
      <c r="F1110" s="886"/>
      <c r="G1110" s="886"/>
      <c r="H1110" s="886"/>
      <c r="I1110" s="886"/>
      <c r="J1110" s="416" t="s">
        <v>716</v>
      </c>
      <c r="K1110" s="417"/>
      <c r="L1110" s="417"/>
      <c r="M1110" s="417"/>
      <c r="N1110" s="417"/>
      <c r="O1110" s="417"/>
      <c r="P1110" s="421" t="s">
        <v>716</v>
      </c>
      <c r="Q1110" s="317"/>
      <c r="R1110" s="317"/>
      <c r="S1110" s="317"/>
      <c r="T1110" s="317"/>
      <c r="U1110" s="317"/>
      <c r="V1110" s="317"/>
      <c r="W1110" s="317"/>
      <c r="X1110" s="317"/>
      <c r="Y1110" s="318" t="s">
        <v>716</v>
      </c>
      <c r="Z1110" s="319"/>
      <c r="AA1110" s="319"/>
      <c r="AB1110" s="320"/>
      <c r="AC1110" s="322"/>
      <c r="AD1110" s="323"/>
      <c r="AE1110" s="323"/>
      <c r="AF1110" s="323"/>
      <c r="AG1110" s="323"/>
      <c r="AH1110" s="324" t="s">
        <v>716</v>
      </c>
      <c r="AI1110" s="325"/>
      <c r="AJ1110" s="325"/>
      <c r="AK1110" s="325"/>
      <c r="AL1110" s="326" t="s">
        <v>716</v>
      </c>
      <c r="AM1110" s="327"/>
      <c r="AN1110" s="327"/>
      <c r="AO1110" s="328"/>
      <c r="AP1110" s="321" t="s">
        <v>716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9" max="50" man="1"/>
    <brk id="483" max="50" man="1"/>
    <brk id="727" max="50" man="1"/>
    <brk id="74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645</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t="s">
        <v>722</v>
      </c>
      <c r="R3" s="13" t="str">
        <f t="shared" ref="R3:R8" si="3">IF(Q3="","",P3)</f>
        <v>委託・請負</v>
      </c>
      <c r="S3" s="13" t="str">
        <f t="shared" ref="S3:S8" si="4">IF(R3="",S2,IF(S2&lt;&gt;"",CONCATENATE(S2,"、",R3),R3))</f>
        <v>委託・請負</v>
      </c>
      <c r="T3" s="13"/>
      <c r="U3" s="32" t="s">
        <v>677</v>
      </c>
      <c r="W3" s="32" t="s">
        <v>150</v>
      </c>
      <c r="Y3" s="32" t="s">
        <v>69</v>
      </c>
      <c r="Z3" s="32" t="s">
        <v>552</v>
      </c>
      <c r="AA3" s="94" t="s">
        <v>512</v>
      </c>
      <c r="AB3" s="94" t="s">
        <v>646</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678</v>
      </c>
      <c r="W4" s="32" t="s">
        <v>151</v>
      </c>
      <c r="Y4" s="32" t="s">
        <v>419</v>
      </c>
      <c r="Z4" s="32" t="s">
        <v>553</v>
      </c>
      <c r="AA4" s="94" t="s">
        <v>513</v>
      </c>
      <c r="AB4" s="94" t="s">
        <v>647</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702</v>
      </c>
      <c r="Y5" s="32" t="s">
        <v>420</v>
      </c>
      <c r="Z5" s="32" t="s">
        <v>554</v>
      </c>
      <c r="AA5" s="94" t="s">
        <v>514</v>
      </c>
      <c r="AB5" s="94" t="s">
        <v>648</v>
      </c>
      <c r="AC5" s="94" t="s">
        <v>177</v>
      </c>
      <c r="AD5" s="31"/>
      <c r="AE5" s="43" t="s">
        <v>386</v>
      </c>
      <c r="AF5" s="30"/>
      <c r="AG5" s="53" t="s">
        <v>376</v>
      </c>
      <c r="AI5" s="51" t="s">
        <v>416</v>
      </c>
      <c r="AK5" s="51" t="str">
        <f t="shared" si="7"/>
        <v>D</v>
      </c>
      <c r="AP5" s="53" t="s">
        <v>376</v>
      </c>
    </row>
    <row r="6" spans="1:42" ht="13.5" customHeight="1" x14ac:dyDescent="0.15">
      <c r="A6" s="14" t="s">
        <v>89</v>
      </c>
      <c r="B6" s="15" t="s">
        <v>722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555</v>
      </c>
      <c r="AA6" s="94" t="s">
        <v>515</v>
      </c>
      <c r="AB6" s="94" t="s">
        <v>649</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556</v>
      </c>
      <c r="AA7" s="94" t="s">
        <v>516</v>
      </c>
      <c r="AB7" s="94" t="s">
        <v>650</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557</v>
      </c>
      <c r="AA8" s="94" t="s">
        <v>517</v>
      </c>
      <c r="AB8" s="94" t="s">
        <v>651</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558</v>
      </c>
      <c r="AA9" s="94" t="s">
        <v>518</v>
      </c>
      <c r="AB9" s="94" t="s">
        <v>652</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559</v>
      </c>
      <c r="AA10" s="94" t="s">
        <v>519</v>
      </c>
      <c r="AB10" s="94" t="s">
        <v>653</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560</v>
      </c>
      <c r="AA11" s="94" t="s">
        <v>520</v>
      </c>
      <c r="AB11" s="94" t="s">
        <v>654</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427</v>
      </c>
      <c r="Z12" s="32" t="s">
        <v>561</v>
      </c>
      <c r="AA12" s="94" t="s">
        <v>521</v>
      </c>
      <c r="AB12" s="94" t="s">
        <v>655</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562</v>
      </c>
      <c r="AA13" s="94" t="s">
        <v>522</v>
      </c>
      <c r="AB13" s="94" t="s">
        <v>656</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429</v>
      </c>
      <c r="Z14" s="32" t="s">
        <v>563</v>
      </c>
      <c r="AA14" s="94" t="s">
        <v>523</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430</v>
      </c>
      <c r="Z15" s="32" t="s">
        <v>564</v>
      </c>
      <c r="AA15" s="94" t="s">
        <v>524</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431</v>
      </c>
      <c r="Z16" s="32" t="s">
        <v>565</v>
      </c>
      <c r="AA16" s="94" t="s">
        <v>525</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432</v>
      </c>
      <c r="Z17" s="32" t="s">
        <v>566</v>
      </c>
      <c r="AA17" s="94" t="s">
        <v>526</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433</v>
      </c>
      <c r="Z18" s="32" t="s">
        <v>567</v>
      </c>
      <c r="AA18" s="94" t="s">
        <v>527</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434</v>
      </c>
      <c r="Z19" s="32" t="s">
        <v>568</v>
      </c>
      <c r="AA19" s="94" t="s">
        <v>528</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435</v>
      </c>
      <c r="Z20" s="32" t="s">
        <v>569</v>
      </c>
      <c r="AA20" s="94" t="s">
        <v>529</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436</v>
      </c>
      <c r="Z21" s="32" t="s">
        <v>570</v>
      </c>
      <c r="AA21" s="94" t="s">
        <v>530</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437</v>
      </c>
      <c r="Z22" s="32" t="s">
        <v>571</v>
      </c>
      <c r="AA22" s="94" t="s">
        <v>531</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438</v>
      </c>
      <c r="Z23" s="32" t="s">
        <v>572</v>
      </c>
      <c r="AA23" s="94" t="s">
        <v>532</v>
      </c>
      <c r="AB23" s="94" t="s">
        <v>666</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690</v>
      </c>
      <c r="Y24" s="32" t="s">
        <v>439</v>
      </c>
      <c r="Z24" s="32" t="s">
        <v>573</v>
      </c>
      <c r="AA24" s="94" t="s">
        <v>533</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440</v>
      </c>
      <c r="Z25" s="32" t="s">
        <v>574</v>
      </c>
      <c r="AA25" s="94" t="s">
        <v>534</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441</v>
      </c>
      <c r="Z26" s="32" t="s">
        <v>575</v>
      </c>
      <c r="AA26" s="94" t="s">
        <v>535</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442</v>
      </c>
      <c r="Z27" s="32" t="s">
        <v>576</v>
      </c>
      <c r="AA27" s="94" t="s">
        <v>536</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443</v>
      </c>
      <c r="Z28" s="32" t="s">
        <v>577</v>
      </c>
      <c r="AA28" s="94" t="s">
        <v>537</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444</v>
      </c>
      <c r="Z29" s="32" t="s">
        <v>578</v>
      </c>
      <c r="AA29" s="94" t="s">
        <v>538</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445</v>
      </c>
      <c r="Z30" s="32" t="s">
        <v>579</v>
      </c>
      <c r="AA30" s="94" t="s">
        <v>539</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446</v>
      </c>
      <c r="Z31" s="32" t="s">
        <v>580</v>
      </c>
      <c r="AA31" s="94" t="s">
        <v>540</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447</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448</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449</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451</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586</v>
      </c>
      <c r="AF37" s="30"/>
      <c r="AK37" s="51" t="str">
        <f t="shared" si="7"/>
        <v>j</v>
      </c>
    </row>
    <row r="38" spans="1:37" x14ac:dyDescent="0.15">
      <c r="A38" s="13"/>
      <c r="B38" s="13"/>
      <c r="F38" s="13"/>
      <c r="G38" s="19"/>
      <c r="K38" s="13"/>
      <c r="L38" s="13"/>
      <c r="O38" s="13"/>
      <c r="P38" s="13"/>
      <c r="Q38" s="19"/>
      <c r="T38" s="13"/>
      <c r="U38" s="32" t="s">
        <v>389</v>
      </c>
      <c r="Y38" s="32" t="s">
        <v>453</v>
      </c>
      <c r="Z38" s="32" t="s">
        <v>587</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588</v>
      </c>
      <c r="AF39" s="30"/>
      <c r="AK39" s="51" t="str">
        <f t="shared" si="7"/>
        <v>l</v>
      </c>
    </row>
    <row r="40" spans="1:37" x14ac:dyDescent="0.15">
      <c r="A40" s="13"/>
      <c r="B40" s="13"/>
      <c r="F40" s="13"/>
      <c r="G40" s="19"/>
      <c r="K40" s="13"/>
      <c r="L40" s="13"/>
      <c r="O40" s="13"/>
      <c r="P40" s="13"/>
      <c r="Q40" s="19"/>
      <c r="T40" s="13"/>
      <c r="Y40" s="32" t="s">
        <v>455</v>
      </c>
      <c r="Z40" s="32" t="s">
        <v>589</v>
      </c>
      <c r="AF40" s="30"/>
      <c r="AK40" s="51" t="str">
        <f t="shared" si="7"/>
        <v>m</v>
      </c>
    </row>
    <row r="41" spans="1:37" x14ac:dyDescent="0.15">
      <c r="A41" s="13"/>
      <c r="B41" s="13"/>
      <c r="F41" s="13"/>
      <c r="G41" s="19"/>
      <c r="K41" s="13"/>
      <c r="L41" s="13"/>
      <c r="O41" s="13"/>
      <c r="P41" s="13"/>
      <c r="Q41" s="19"/>
      <c r="T41" s="13"/>
      <c r="Y41" s="32" t="s">
        <v>456</v>
      </c>
      <c r="Z41" s="32" t="s">
        <v>590</v>
      </c>
      <c r="AF41" s="30"/>
      <c r="AK41" s="51" t="str">
        <f t="shared" si="7"/>
        <v>n</v>
      </c>
    </row>
    <row r="42" spans="1:37" x14ac:dyDescent="0.15">
      <c r="A42" s="13"/>
      <c r="B42" s="13"/>
      <c r="F42" s="13"/>
      <c r="G42" s="19"/>
      <c r="K42" s="13"/>
      <c r="L42" s="13"/>
      <c r="O42" s="13"/>
      <c r="P42" s="13"/>
      <c r="Q42" s="19"/>
      <c r="T42" s="13"/>
      <c r="Y42" s="32" t="s">
        <v>457</v>
      </c>
      <c r="Z42" s="32" t="s">
        <v>591</v>
      </c>
      <c r="AF42" s="30"/>
      <c r="AK42" s="51" t="str">
        <f t="shared" si="7"/>
        <v>o</v>
      </c>
    </row>
    <row r="43" spans="1:37" x14ac:dyDescent="0.15">
      <c r="A43" s="13"/>
      <c r="B43" s="13"/>
      <c r="F43" s="13"/>
      <c r="G43" s="19"/>
      <c r="K43" s="13"/>
      <c r="L43" s="13"/>
      <c r="O43" s="13"/>
      <c r="P43" s="13"/>
      <c r="Q43" s="19"/>
      <c r="T43" s="13"/>
      <c r="Y43" s="32" t="s">
        <v>458</v>
      </c>
      <c r="Z43" s="32" t="s">
        <v>592</v>
      </c>
      <c r="AF43" s="30"/>
      <c r="AK43" s="51" t="str">
        <f t="shared" si="7"/>
        <v>p</v>
      </c>
    </row>
    <row r="44" spans="1:37" x14ac:dyDescent="0.15">
      <c r="A44" s="13"/>
      <c r="B44" s="13"/>
      <c r="F44" s="13"/>
      <c r="G44" s="19"/>
      <c r="K44" s="13"/>
      <c r="L44" s="13"/>
      <c r="O44" s="13"/>
      <c r="P44" s="13"/>
      <c r="Q44" s="19"/>
      <c r="T44" s="13"/>
      <c r="Y44" s="32" t="s">
        <v>459</v>
      </c>
      <c r="Z44" s="32" t="s">
        <v>593</v>
      </c>
      <c r="AF44" s="30"/>
      <c r="AK44" s="51" t="str">
        <f t="shared" si="7"/>
        <v>q</v>
      </c>
    </row>
    <row r="45" spans="1:37" x14ac:dyDescent="0.15">
      <c r="A45" s="13"/>
      <c r="B45" s="13"/>
      <c r="F45" s="13"/>
      <c r="G45" s="19"/>
      <c r="K45" s="13"/>
      <c r="L45" s="13"/>
      <c r="O45" s="13"/>
      <c r="P45" s="13"/>
      <c r="Q45" s="19"/>
      <c r="T45" s="13"/>
      <c r="Y45" s="32" t="s">
        <v>460</v>
      </c>
      <c r="Z45" s="32" t="s">
        <v>594</v>
      </c>
      <c r="AF45" s="30"/>
      <c r="AK45" s="51" t="str">
        <f t="shared" si="7"/>
        <v>r</v>
      </c>
    </row>
    <row r="46" spans="1:37" x14ac:dyDescent="0.15">
      <c r="A46" s="13"/>
      <c r="B46" s="13"/>
      <c r="F46" s="13"/>
      <c r="G46" s="19"/>
      <c r="K46" s="13"/>
      <c r="L46" s="13"/>
      <c r="O46" s="13"/>
      <c r="P46" s="13"/>
      <c r="Q46" s="19"/>
      <c r="T46" s="13"/>
      <c r="Y46" s="32" t="s">
        <v>461</v>
      </c>
      <c r="Z46" s="32" t="s">
        <v>595</v>
      </c>
      <c r="AF46" s="30"/>
      <c r="AK46" s="51" t="str">
        <f t="shared" si="7"/>
        <v>s</v>
      </c>
    </row>
    <row r="47" spans="1:37" x14ac:dyDescent="0.15">
      <c r="A47" s="13"/>
      <c r="B47" s="13"/>
      <c r="F47" s="13"/>
      <c r="G47" s="19"/>
      <c r="K47" s="13"/>
      <c r="L47" s="13"/>
      <c r="O47" s="13"/>
      <c r="P47" s="13"/>
      <c r="Q47" s="19"/>
      <c r="T47" s="13"/>
      <c r="Y47" s="32" t="s">
        <v>462</v>
      </c>
      <c r="Z47" s="32" t="s">
        <v>596</v>
      </c>
      <c r="AF47" s="30"/>
      <c r="AK47" s="51" t="str">
        <f t="shared" si="7"/>
        <v>t</v>
      </c>
    </row>
    <row r="48" spans="1:37" x14ac:dyDescent="0.15">
      <c r="A48" s="13"/>
      <c r="B48" s="13"/>
      <c r="F48" s="13"/>
      <c r="G48" s="19"/>
      <c r="K48" s="13"/>
      <c r="L48" s="13"/>
      <c r="O48" s="13"/>
      <c r="P48" s="13"/>
      <c r="Q48" s="19"/>
      <c r="T48" s="13"/>
      <c r="Y48" s="32" t="s">
        <v>463</v>
      </c>
      <c r="Z48" s="32" t="s">
        <v>597</v>
      </c>
      <c r="AF48" s="30"/>
      <c r="AK48" s="51" t="str">
        <f t="shared" si="7"/>
        <v>u</v>
      </c>
    </row>
    <row r="49" spans="1:37" x14ac:dyDescent="0.15">
      <c r="A49" s="13"/>
      <c r="B49" s="13"/>
      <c r="F49" s="13"/>
      <c r="G49" s="19"/>
      <c r="K49" s="13"/>
      <c r="L49" s="13"/>
      <c r="O49" s="13"/>
      <c r="P49" s="13"/>
      <c r="Q49" s="19"/>
      <c r="T49" s="13"/>
      <c r="Y49" s="32" t="s">
        <v>464</v>
      </c>
      <c r="Z49" s="32" t="s">
        <v>598</v>
      </c>
      <c r="AF49" s="30"/>
      <c r="AK49" s="51" t="str">
        <f t="shared" si="7"/>
        <v>v</v>
      </c>
    </row>
    <row r="50" spans="1:37" x14ac:dyDescent="0.15">
      <c r="A50" s="13"/>
      <c r="B50" s="13"/>
      <c r="F50" s="13"/>
      <c r="G50" s="19"/>
      <c r="K50" s="13"/>
      <c r="L50" s="13"/>
      <c r="O50" s="13"/>
      <c r="P50" s="13"/>
      <c r="Q50" s="19"/>
      <c r="T50" s="13"/>
      <c r="Y50" s="32" t="s">
        <v>465</v>
      </c>
      <c r="Z50" s="32" t="s">
        <v>599</v>
      </c>
      <c r="AF50" s="30"/>
    </row>
    <row r="51" spans="1:37" x14ac:dyDescent="0.15">
      <c r="A51" s="13"/>
      <c r="B51" s="13"/>
      <c r="F51" s="13"/>
      <c r="G51" s="19"/>
      <c r="K51" s="13"/>
      <c r="L51" s="13"/>
      <c r="O51" s="13"/>
      <c r="P51" s="13"/>
      <c r="Q51" s="19"/>
      <c r="T51" s="13"/>
      <c r="Y51" s="32" t="s">
        <v>466</v>
      </c>
      <c r="Z51" s="32" t="s">
        <v>600</v>
      </c>
      <c r="AF51" s="30"/>
    </row>
    <row r="52" spans="1:37" x14ac:dyDescent="0.15">
      <c r="A52" s="13"/>
      <c r="B52" s="13"/>
      <c r="F52" s="13"/>
      <c r="G52" s="19"/>
      <c r="K52" s="13"/>
      <c r="L52" s="13"/>
      <c r="O52" s="13"/>
      <c r="P52" s="13"/>
      <c r="Q52" s="19"/>
      <c r="T52" s="13"/>
      <c r="Y52" s="32" t="s">
        <v>467</v>
      </c>
      <c r="Z52" s="32" t="s">
        <v>601</v>
      </c>
      <c r="AF52" s="30"/>
    </row>
    <row r="53" spans="1:37" x14ac:dyDescent="0.15">
      <c r="A53" s="13"/>
      <c r="B53" s="13"/>
      <c r="F53" s="13"/>
      <c r="G53" s="19"/>
      <c r="K53" s="13"/>
      <c r="L53" s="13"/>
      <c r="O53" s="13"/>
      <c r="P53" s="13"/>
      <c r="Q53" s="19"/>
      <c r="T53" s="13"/>
      <c r="Y53" s="32" t="s">
        <v>468</v>
      </c>
      <c r="Z53" s="32" t="s">
        <v>602</v>
      </c>
      <c r="AF53" s="30"/>
    </row>
    <row r="54" spans="1:37" x14ac:dyDescent="0.15">
      <c r="A54" s="13"/>
      <c r="B54" s="13"/>
      <c r="F54" s="13"/>
      <c r="G54" s="19"/>
      <c r="K54" s="13"/>
      <c r="L54" s="13"/>
      <c r="O54" s="13"/>
      <c r="P54" s="20"/>
      <c r="Q54" s="19"/>
      <c r="T54" s="13"/>
      <c r="Y54" s="32" t="s">
        <v>469</v>
      </c>
      <c r="Z54" s="32" t="s">
        <v>603</v>
      </c>
      <c r="AF54" s="30"/>
    </row>
    <row r="55" spans="1:37" x14ac:dyDescent="0.15">
      <c r="A55" s="13"/>
      <c r="B55" s="13"/>
      <c r="F55" s="13"/>
      <c r="G55" s="19"/>
      <c r="K55" s="13"/>
      <c r="L55" s="13"/>
      <c r="O55" s="13"/>
      <c r="P55" s="13"/>
      <c r="Q55" s="19"/>
      <c r="T55" s="13"/>
      <c r="Y55" s="32" t="s">
        <v>470</v>
      </c>
      <c r="Z55" s="32" t="s">
        <v>604</v>
      </c>
      <c r="AF55" s="30"/>
    </row>
    <row r="56" spans="1:37" x14ac:dyDescent="0.15">
      <c r="A56" s="13"/>
      <c r="B56" s="13"/>
      <c r="F56" s="13"/>
      <c r="G56" s="19"/>
      <c r="K56" s="13"/>
      <c r="L56" s="13"/>
      <c r="O56" s="13"/>
      <c r="P56" s="13"/>
      <c r="Q56" s="19"/>
      <c r="T56" s="13"/>
      <c r="Y56" s="32" t="s">
        <v>471</v>
      </c>
      <c r="Z56" s="32" t="s">
        <v>605</v>
      </c>
      <c r="AF56" s="30"/>
    </row>
    <row r="57" spans="1:37" x14ac:dyDescent="0.15">
      <c r="A57" s="13"/>
      <c r="B57" s="13"/>
      <c r="F57" s="13"/>
      <c r="G57" s="19"/>
      <c r="K57" s="13"/>
      <c r="L57" s="13"/>
      <c r="O57" s="13"/>
      <c r="P57" s="13"/>
      <c r="Q57" s="19"/>
      <c r="T57" s="13"/>
      <c r="Y57" s="32" t="s">
        <v>472</v>
      </c>
      <c r="Z57" s="32" t="s">
        <v>606</v>
      </c>
      <c r="AF57" s="30"/>
    </row>
    <row r="58" spans="1:37" x14ac:dyDescent="0.15">
      <c r="A58" s="13"/>
      <c r="B58" s="13"/>
      <c r="F58" s="13"/>
      <c r="G58" s="19"/>
      <c r="K58" s="13"/>
      <c r="L58" s="13"/>
      <c r="O58" s="13"/>
      <c r="P58" s="13"/>
      <c r="Q58" s="19"/>
      <c r="T58" s="13"/>
      <c r="Y58" s="32" t="s">
        <v>473</v>
      </c>
      <c r="Z58" s="32" t="s">
        <v>607</v>
      </c>
      <c r="AF58" s="30"/>
    </row>
    <row r="59" spans="1:37" x14ac:dyDescent="0.15">
      <c r="A59" s="13"/>
      <c r="B59" s="13"/>
      <c r="F59" s="13"/>
      <c r="G59" s="19"/>
      <c r="K59" s="13"/>
      <c r="L59" s="13"/>
      <c r="O59" s="13"/>
      <c r="P59" s="13"/>
      <c r="Q59" s="19"/>
      <c r="T59" s="13"/>
      <c r="Y59" s="32" t="s">
        <v>474</v>
      </c>
      <c r="Z59" s="32" t="s">
        <v>608</v>
      </c>
      <c r="AF59" s="30"/>
    </row>
    <row r="60" spans="1:37" x14ac:dyDescent="0.15">
      <c r="A60" s="13"/>
      <c r="B60" s="13"/>
      <c r="F60" s="13"/>
      <c r="G60" s="19"/>
      <c r="K60" s="13"/>
      <c r="L60" s="13"/>
      <c r="O60" s="13"/>
      <c r="P60" s="13"/>
      <c r="Q60" s="19"/>
      <c r="T60" s="13"/>
      <c r="Y60" s="32" t="s">
        <v>475</v>
      </c>
      <c r="Z60" s="32" t="s">
        <v>609</v>
      </c>
      <c r="AF60" s="30"/>
    </row>
    <row r="61" spans="1:37" x14ac:dyDescent="0.15">
      <c r="A61" s="13"/>
      <c r="B61" s="13"/>
      <c r="F61" s="13"/>
      <c r="G61" s="19"/>
      <c r="K61" s="13"/>
      <c r="L61" s="13"/>
      <c r="O61" s="13"/>
      <c r="P61" s="13"/>
      <c r="Q61" s="19"/>
      <c r="T61" s="13"/>
      <c r="Y61" s="32" t="s">
        <v>476</v>
      </c>
      <c r="Z61" s="32" t="s">
        <v>610</v>
      </c>
      <c r="AF61" s="30"/>
    </row>
    <row r="62" spans="1:37" x14ac:dyDescent="0.15">
      <c r="A62" s="13"/>
      <c r="B62" s="13"/>
      <c r="F62" s="13"/>
      <c r="G62" s="19"/>
      <c r="K62" s="13"/>
      <c r="L62" s="13"/>
      <c r="O62" s="13"/>
      <c r="P62" s="13"/>
      <c r="Q62" s="19"/>
      <c r="T62" s="13"/>
      <c r="Y62" s="32" t="s">
        <v>477</v>
      </c>
      <c r="Z62" s="32" t="s">
        <v>611</v>
      </c>
      <c r="AF62" s="30"/>
    </row>
    <row r="63" spans="1:37" x14ac:dyDescent="0.15">
      <c r="A63" s="13"/>
      <c r="B63" s="13"/>
      <c r="F63" s="13"/>
      <c r="G63" s="19"/>
      <c r="K63" s="13"/>
      <c r="L63" s="13"/>
      <c r="O63" s="13"/>
      <c r="P63" s="13"/>
      <c r="Q63" s="19"/>
      <c r="T63" s="13"/>
      <c r="Y63" s="32" t="s">
        <v>478</v>
      </c>
      <c r="Z63" s="32" t="s">
        <v>612</v>
      </c>
      <c r="AF63" s="30"/>
    </row>
    <row r="64" spans="1:37" x14ac:dyDescent="0.15">
      <c r="A64" s="13"/>
      <c r="B64" s="13"/>
      <c r="F64" s="13"/>
      <c r="G64" s="19"/>
      <c r="K64" s="13"/>
      <c r="L64" s="13"/>
      <c r="O64" s="13"/>
      <c r="P64" s="13"/>
      <c r="Q64" s="19"/>
      <c r="T64" s="13"/>
      <c r="Y64" s="32" t="s">
        <v>479</v>
      </c>
      <c r="Z64" s="32" t="s">
        <v>613</v>
      </c>
      <c r="AF64" s="30"/>
    </row>
    <row r="65" spans="1:32" x14ac:dyDescent="0.15">
      <c r="A65" s="13"/>
      <c r="B65" s="13"/>
      <c r="F65" s="13"/>
      <c r="G65" s="19"/>
      <c r="K65" s="13"/>
      <c r="L65" s="13"/>
      <c r="O65" s="13"/>
      <c r="P65" s="13"/>
      <c r="Q65" s="19"/>
      <c r="T65" s="13"/>
      <c r="Y65" s="32" t="s">
        <v>480</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481</v>
      </c>
      <c r="Z67" s="32" t="s">
        <v>616</v>
      </c>
      <c r="AF67" s="30"/>
    </row>
    <row r="68" spans="1:32" x14ac:dyDescent="0.15">
      <c r="A68" s="13"/>
      <c r="B68" s="13"/>
      <c r="F68" s="13"/>
      <c r="G68" s="19"/>
      <c r="K68" s="13"/>
      <c r="L68" s="13"/>
      <c r="O68" s="13"/>
      <c r="P68" s="13"/>
      <c r="Q68" s="19"/>
      <c r="T68" s="13"/>
      <c r="Y68" s="32" t="s">
        <v>482</v>
      </c>
      <c r="Z68" s="32" t="s">
        <v>617</v>
      </c>
      <c r="AF68" s="30"/>
    </row>
    <row r="69" spans="1:32" x14ac:dyDescent="0.15">
      <c r="A69" s="13"/>
      <c r="B69" s="13"/>
      <c r="F69" s="13"/>
      <c r="G69" s="19"/>
      <c r="K69" s="13"/>
      <c r="L69" s="13"/>
      <c r="O69" s="13"/>
      <c r="P69" s="13"/>
      <c r="Q69" s="19"/>
      <c r="T69" s="13"/>
      <c r="Y69" s="32" t="s">
        <v>483</v>
      </c>
      <c r="Z69" s="32" t="s">
        <v>618</v>
      </c>
      <c r="AF69" s="30"/>
    </row>
    <row r="70" spans="1:32" x14ac:dyDescent="0.15">
      <c r="A70" s="13"/>
      <c r="B70" s="13"/>
      <c r="Y70" s="32" t="s">
        <v>484</v>
      </c>
      <c r="Z70" s="32" t="s">
        <v>619</v>
      </c>
    </row>
    <row r="71" spans="1:32" x14ac:dyDescent="0.15">
      <c r="Y71" s="32" t="s">
        <v>485</v>
      </c>
      <c r="Z71" s="32" t="s">
        <v>620</v>
      </c>
    </row>
    <row r="72" spans="1:32" x14ac:dyDescent="0.15">
      <c r="Y72" s="32" t="s">
        <v>486</v>
      </c>
      <c r="Z72" s="32" t="s">
        <v>621</v>
      </c>
    </row>
    <row r="73" spans="1:32" x14ac:dyDescent="0.15">
      <c r="Y73" s="32" t="s">
        <v>487</v>
      </c>
      <c r="Z73" s="32" t="s">
        <v>622</v>
      </c>
    </row>
    <row r="74" spans="1:32" x14ac:dyDescent="0.15">
      <c r="Y74" s="32" t="s">
        <v>488</v>
      </c>
      <c r="Z74" s="32" t="s">
        <v>623</v>
      </c>
    </row>
    <row r="75" spans="1:32" x14ac:dyDescent="0.15">
      <c r="Y75" s="32" t="s">
        <v>489</v>
      </c>
      <c r="Z75" s="32" t="s">
        <v>624</v>
      </c>
    </row>
    <row r="76" spans="1:32" x14ac:dyDescent="0.15">
      <c r="Y76" s="32" t="s">
        <v>490</v>
      </c>
      <c r="Z76" s="32" t="s">
        <v>625</v>
      </c>
    </row>
    <row r="77" spans="1:32" x14ac:dyDescent="0.15">
      <c r="Y77" s="32" t="s">
        <v>491</v>
      </c>
      <c r="Z77" s="32" t="s">
        <v>626</v>
      </c>
    </row>
    <row r="78" spans="1:32" x14ac:dyDescent="0.15">
      <c r="Y78" s="32" t="s">
        <v>492</v>
      </c>
      <c r="Z78" s="32" t="s">
        <v>627</v>
      </c>
    </row>
    <row r="79" spans="1:32" x14ac:dyDescent="0.15">
      <c r="Y79" s="32" t="s">
        <v>493</v>
      </c>
      <c r="Z79" s="32" t="s">
        <v>628</v>
      </c>
    </row>
    <row r="80" spans="1:32" x14ac:dyDescent="0.15">
      <c r="Y80" s="32" t="s">
        <v>494</v>
      </c>
      <c r="Z80" s="32" t="s">
        <v>629</v>
      </c>
    </row>
    <row r="81" spans="25:26" x14ac:dyDescent="0.15">
      <c r="Y81" s="32" t="s">
        <v>495</v>
      </c>
      <c r="Z81" s="32" t="s">
        <v>630</v>
      </c>
    </row>
    <row r="82" spans="25:26" x14ac:dyDescent="0.15">
      <c r="Y82" s="32" t="s">
        <v>496</v>
      </c>
      <c r="Z82" s="32" t="s">
        <v>631</v>
      </c>
    </row>
    <row r="83" spans="25:26" x14ac:dyDescent="0.15">
      <c r="Y83" s="32" t="s">
        <v>497</v>
      </c>
      <c r="Z83" s="32" t="s">
        <v>632</v>
      </c>
    </row>
    <row r="84" spans="25:26" x14ac:dyDescent="0.15">
      <c r="Y84" s="32" t="s">
        <v>498</v>
      </c>
      <c r="Z84" s="32" t="s">
        <v>633</v>
      </c>
    </row>
    <row r="85" spans="25:26" x14ac:dyDescent="0.15">
      <c r="Y85" s="32" t="s">
        <v>499</v>
      </c>
      <c r="Z85" s="32" t="s">
        <v>634</v>
      </c>
    </row>
    <row r="86" spans="25:26" x14ac:dyDescent="0.15">
      <c r="Y86" s="32" t="s">
        <v>500</v>
      </c>
      <c r="Z86" s="32" t="s">
        <v>635</v>
      </c>
    </row>
    <row r="87" spans="25:26" x14ac:dyDescent="0.15">
      <c r="Y87" s="32" t="s">
        <v>501</v>
      </c>
      <c r="Z87" s="32" t="s">
        <v>636</v>
      </c>
    </row>
    <row r="88" spans="25:26" x14ac:dyDescent="0.15">
      <c r="Y88" s="32" t="s">
        <v>502</v>
      </c>
      <c r="Z88" s="32" t="s">
        <v>637</v>
      </c>
    </row>
    <row r="89" spans="25:26" x14ac:dyDescent="0.15">
      <c r="Y89" s="32" t="s">
        <v>503</v>
      </c>
      <c r="Z89" s="32" t="s">
        <v>638</v>
      </c>
    </row>
    <row r="90" spans="25:26" x14ac:dyDescent="0.15">
      <c r="Y90" s="32" t="s">
        <v>504</v>
      </c>
      <c r="Z90" s="32" t="s">
        <v>639</v>
      </c>
    </row>
    <row r="91" spans="25:26" x14ac:dyDescent="0.15">
      <c r="Y91" s="32" t="s">
        <v>505</v>
      </c>
      <c r="Z91" s="32" t="s">
        <v>640</v>
      </c>
    </row>
    <row r="92" spans="25:26" x14ac:dyDescent="0.15">
      <c r="Y92" s="32" t="s">
        <v>506</v>
      </c>
      <c r="Z92" s="32" t="s">
        <v>641</v>
      </c>
    </row>
    <row r="93" spans="25:26" x14ac:dyDescent="0.15">
      <c r="Y93" s="32" t="s">
        <v>507</v>
      </c>
      <c r="Z93" s="32" t="s">
        <v>642</v>
      </c>
    </row>
    <row r="94" spans="25:26" x14ac:dyDescent="0.15">
      <c r="Y94" s="32" t="s">
        <v>508</v>
      </c>
      <c r="Z94" s="32" t="s">
        <v>643</v>
      </c>
    </row>
    <row r="95" spans="25:26" x14ac:dyDescent="0.15">
      <c r="Y95" s="32" t="s">
        <v>509</v>
      </c>
      <c r="Z95" s="32" t="s">
        <v>644</v>
      </c>
    </row>
    <row r="96" spans="25:26" x14ac:dyDescent="0.15">
      <c r="Y96" s="32" t="s">
        <v>411</v>
      </c>
      <c r="Z96" s="32" t="s">
        <v>645</v>
      </c>
    </row>
    <row r="97" spans="25:26" x14ac:dyDescent="0.15">
      <c r="Y97" s="32" t="s">
        <v>510</v>
      </c>
      <c r="Z97" s="32" t="s">
        <v>646</v>
      </c>
    </row>
    <row r="98" spans="25:26" x14ac:dyDescent="0.15">
      <c r="Y98" s="32" t="s">
        <v>511</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寺本敏紀</dc:creator>
  <cp:lastModifiedBy>m</cp:lastModifiedBy>
  <cp:lastPrinted>2021-09-13T01:40:10Z</cp:lastPrinted>
  <dcterms:created xsi:type="dcterms:W3CDTF">2012-03-13T00:50:25Z</dcterms:created>
  <dcterms:modified xsi:type="dcterms:W3CDTF">2021-09-14T07:59:37Z</dcterms:modified>
</cp:coreProperties>
</file>