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01大臣官房\15会計課財務企画班\R3年度行政事業レビュー\04_新規要求\【R4年度要求事業】最終公表用（公表用）\体裁確認\"/>
    </mc:Choice>
  </mc:AlternateContent>
  <bookViews>
    <workbookView xWindow="1074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<sst xmlns="http://schemas.openxmlformats.org/spreadsheetml/2006/main" count="3167" uniqueCount="774">
  <si>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</si>
  <si>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</si>
  <si>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</si>
  <si>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</si>
  <si>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</si>
  <si>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</si>
  <si>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</si>
  <si>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</si>
  <si>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</si>
  <si>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</si>
  <si>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</si>
  <si>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</si>
  <si>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</si>
  <si>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</si>
  <si>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</si>
  <si>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</si>
  <si>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</si>
  <si>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</si>
  <si>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</si>
  <si>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</si>
  <si>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</si>
  <si>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</si>
  <si>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</si>
  <si>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</si>
  <si>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</si>
  <si>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</si>
  <si>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</si>
  <si>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</si>
  <si>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</si>
  <si>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</si>
  <si>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</si>
  <si>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</si>
  <si>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</si>
  <si>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</si>
  <si>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</si>
  <si>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</si>
  <si>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</si>
  <si>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</si>
  <si>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</si>
  <si>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</si>
  <si>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</si>
  <si>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</si>
  <si>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</si>
  <si>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</si>
  <si>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</si>
  <si>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</si>
  <si>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</si>
  <si>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</si>
  <si>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</si>
  <si>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</si>
  <si>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</si>
  <si>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</si>
  <si>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</si>
  <si>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</si>
  <si>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</si>
  <si>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</si>
  <si>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</si>
  <si>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</si>
  <si>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</si>
  <si>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</si>
  <si>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</si>
  <si>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</si>
  <si>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</si>
  <si>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</si>
  <si>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</si>
  <si>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</si>
  <si>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</si>
  <si>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</si>
  <si>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</si>
  <si>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</si>
  <si>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</si>
  <si>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</si>
  <si>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</si>
  <si>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</si>
  <si>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</si>
  <si>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</si>
  <si>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</si>
  <si>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</si>
  <si>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</si>
  <si>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</si>
  <si>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</si>
  <si>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</si>
  <si>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</si>
  <si>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</si>
  <si>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</si>
  <si>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</si>
  <si>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</si>
  <si>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</si>
  <si>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</si>
  <si>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</si>
  <si>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</si>
  <si>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</si>
  <si>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</si>
  <si>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</si>
  <si>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</si>
  <si>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</si>
  <si>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</si>
  <si>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</si>
  <si>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</si>
  <si>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</si>
  <si>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</si>
  <si>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</si>
  <si>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</si>
  <si>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</si>
  <si>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</si>
  <si>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</si>
  <si>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</si>
  <si>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</si>
  <si>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</si>
  <si>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</si>
  <si>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</si>
  <si>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</si>
  <si>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</si>
  <si>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</si>
  <si>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</si>
  <si>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</si>
  <si>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</si>
  <si>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</si>
  <si>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</si>
  <si>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</si>
  <si>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</si>
  <si>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</si>
  <si>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</si>
  <si>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</si>
  <si>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</si>
  <si>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</si>
  <si>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</si>
  <si>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</si>
  <si>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</si>
  <si>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</si>
  <si>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</si>
  <si>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</si>
  <si>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</si>
  <si>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</si>
  <si>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</si>
  <si>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</si>
  <si>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</si>
  <si>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</si>
  <si>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</si>
  <si>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</si>
  <si>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</si>
  <si>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</si>
  <si>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</si>
  <si>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</si>
  <si>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</si>
  <si>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</si>
  <si>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</si>
  <si>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</si>
  <si>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</si>
  <si>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</si>
  <si>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</si>
  <si>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</si>
  <si>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</si>
  <si>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</si>
  <si>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</si>
  <si>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</si>
  <si>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</si>
  <si>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</si>
  <si>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</si>
  <si>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</si>
  <si>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</si>
  <si>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</si>
  <si>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</si>
  <si>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</si>
  <si>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</si>
  <si>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</si>
  <si>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</si>
  <si>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</si>
  <si>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</si>
  <si>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</si>
  <si>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</si>
  <si>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</si>
  <si>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</si>
  <si>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</si>
  <si>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</si>
  <si>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</si>
  <si>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</si>
  <si>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</si>
  <si>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</si>
  <si>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</si>
  <si>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</si>
  <si>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</si>
  <si>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</si>
  <si>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</si>
  <si>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</si>
  <si>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</si>
  <si>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</si>
  <si>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</si>
  <si>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</si>
  <si>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</si>
  <si>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</si>
  <si>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</si>
  <si>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</si>
  <si>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</si>
  <si>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</si>
  <si>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</si>
  <si>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</si>
  <si>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</si>
  <si>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</si>
  <si>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</si>
  <si>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</si>
  <si>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</si>
  <si>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</si>
  <si>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</si>
  <si>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</si>
  <si>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</si>
  <si>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</si>
  <si>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</si>
  <si>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</si>
  <si>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</si>
  <si>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</si>
  <si>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</si>
  <si>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</si>
  <si>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</si>
  <si>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</si>
  <si>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</si>
  <si>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</si>
  <si>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</si>
  <si>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</si>
  <si>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</si>
  <si>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</si>
  <si>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</si>
  <si>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</si>
  <si>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</si>
  <si>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</si>
  <si>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</si>
  <si>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</si>
  <si>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</si>
  <si>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</si>
  <si>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</si>
  <si>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</si>
  <si>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</si>
  <si>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</si>
  <si>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</si>
  <si>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</si>
  <si>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</si>
  <si>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</si>
  <si>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</si>
  <si>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</si>
  <si>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</si>
  <si>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</si>
  <si>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</si>
  <si>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</si>
  <si>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</si>
  <si>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</si>
  <si>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</si>
  <si>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</si>
  <si>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</si>
  <si>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</si>
  <si>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</si>
  <si>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</si>
  <si>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</si>
  <si>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</si>
  <si>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</si>
  <si>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</si>
  <si>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</si>
  <si>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</si>
  <si>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</si>
  <si>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</si>
  <si>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</si>
  <si>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</si>
  <si>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</si>
  <si>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</si>
  <si>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</si>
  <si>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</si>
  <si>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</si>
  <si>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</si>
  <si>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</si>
  <si>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</si>
  <si>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</si>
  <si>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</si>
  <si>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</si>
  <si>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</si>
  <si>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</si>
  <si>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</si>
  <si>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</si>
  <si>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</si>
  <si>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</si>
  <si>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</si>
  <si>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</si>
  <si>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</si>
  <si>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</si>
  <si>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</si>
  <si>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</si>
  <si>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</si>
  <si>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</si>
  <si>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</si>
  <si>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</si>
  <si>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</si>
  <si>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</si>
  <si>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</si>
  <si>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</si>
  <si>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</si>
  <si>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</si>
  <si>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</si>
  <si>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</si>
  <si>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</si>
  <si>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</si>
  <si>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</si>
  <si>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</si>
  <si>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</si>
  <si>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</si>
  <si>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</si>
  <si>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</si>
  <si>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</si>
  <si>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</si>
  <si>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</si>
  <si>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</si>
  <si>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</si>
  <si>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</si>
  <si>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</si>
  <si>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</si>
  <si>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</si>
  <si>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</si>
  <si>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</si>
  <si>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</si>
  <si>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</si>
  <si>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</si>
  <si>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</si>
  <si>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</si>
  <si>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</si>
  <si>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</si>
  <si>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</si>
  <si>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</si>
  <si>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</si>
  <si>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</si>
  <si>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</si>
  <si>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</si>
  <si>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</si>
  <si>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</si>
  <si>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</si>
  <si>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</si>
  <si>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</si>
  <si>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</si>
  <si>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</si>
  <si>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</si>
  <si>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</si>
  <si>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</si>
  <si>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</si>
  <si>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</si>
  <si>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</si>
  <si>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</si>
  <si>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</si>
  <si>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</si>
  <si>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</si>
  <si>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</si>
  <si>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</si>
  <si>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</si>
  <si>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</si>
  <si>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</si>
  <si>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</si>
  <si>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</si>
  <si>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</si>
  <si>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</si>
  <si>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</si>
  <si>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</si>
  <si>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</si>
  <si>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</si>
  <si>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</si>
  <si>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</si>
  <si>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</si>
  <si>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</si>
  <si>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</si>
  <si>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</si>
  <si>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</si>
  <si>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</si>
  <si>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</si>
  <si>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</si>
  <si>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</si>
  <si>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</si>
  <si>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</si>
  <si>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</si>
  <si>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</si>
  <si>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</si>
  <si>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</si>
  <si>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</si>
  <si>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</si>
  <si>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</si>
  <si>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</si>
  <si>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</si>
  <si>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</si>
  <si>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</si>
  <si>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</si>
  <si>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</si>
  <si>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</si>
  <si>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</si>
  <si>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</si>
  <si>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</si>
  <si>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</si>
  <si>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</si>
  <si>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</si>
  <si>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</si>
  <si>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</si>
  <si>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</si>
  <si>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</si>
  <si>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</si>
  <si>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</si>
  <si>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</si>
  <si>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</si>
  <si>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</si>
  <si>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</si>
  <si>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</si>
  <si>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</si>
  <si>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</si>
  <si>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</si>
  <si>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</si>
  <si>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</si>
  <si>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</si>
  <si>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</si>
  <si>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</si>
  <si>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</si>
  <si>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</si>
  <si>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</si>
  <si>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</si>
  <si>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</si>
  <si>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</si>
  <si>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</si>
  <si>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</si>
  <si>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</si>
  <si>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</si>
  <si>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</si>
  <si>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</si>
  <si>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</si>
  <si>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</si>
  <si>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</si>
  <si>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</si>
  <si>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</si>
  <si>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</si>
  <si>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</si>
  <si>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</si>
  <si>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</si>
  <si>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</si>
  <si>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</si>
  <si>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</si>
  <si>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</si>
  <si>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</si>
  <si>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</si>
  <si>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</si>
  <si>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</si>
  <si>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</si>
  <si>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</si>
  <si>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</si>
  <si>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</si>
  <si>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</si>
  <si>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</si>
  <si>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</si>
  <si>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</si>
  <si>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</si>
  <si>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</si>
  <si>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</si>
  <si>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</si>
  <si>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</si>
  <si>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</si>
  <si>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</si>
  <si>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</si>
  <si>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</si>
  <si>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</si>
  <si>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</si>
  <si>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</si>
  <si>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</si>
  <si>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</si>
  <si>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</si>
  <si>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</si>
  <si>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</si>
  <si>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</si>
  <si>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</si>
  <si>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</si>
  <si>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</si>
  <si>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</si>
  <si>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</si>
  <si>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</si>
  <si>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</si>
  <si>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</si>
  <si>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</si>
  <si>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</si>
  <si>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</si>
  <si>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</si>
  <si>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</si>
  <si>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</si>
  <si>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</si>
  <si>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</si>
  <si>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</si>
  <si>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</si>
  <si>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</si>
  <si>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</si>
  <si>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</si>
  <si>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</si>
  <si>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</si>
  <si>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</si>
  <si>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</si>
  <si>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</si>
  <si>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</si>
  <si>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</si>
  <si>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</si>
  <si>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</si>
  <si>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</si>
  <si>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</si>
  <si>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</si>
  <si>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</si>
  <si>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</si>
  <si>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</si>
  <si>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</si>
  <si>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</si>
  <si>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</si>
  <si>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</si>
  <si>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</si>
  <si>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</si>
  <si>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</si>
  <si>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</si>
  <si>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</si>
  <si>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</si>
  <si>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</si>
  <si>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</si>
  <si>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</si>
  <si>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</si>
  <si>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</si>
  <si>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</si>
  <si>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</si>
  <si>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</si>
  <si>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</si>
  <si>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</si>
  <si>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</si>
  <si>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</si>
  <si>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</si>
  <si>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</si>
  <si>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</si>
  <si>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</si>
  <si>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</si>
  <si>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</si>
  <si>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</si>
  <si>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</si>
  <si>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</si>
  <si>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</si>
  <si>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</si>
  <si>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</si>
  <si>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</si>
  <si>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</si>
  <si>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</si>
  <si>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</si>
  <si>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</si>
  <si>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</si>
  <si>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</si>
  <si>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</si>
  <si>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</si>
  <si>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</si>
  <si>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</si>
  <si>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</si>
  <si>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</si>
  <si>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</si>
  <si>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</si>
  <si>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</si>
  <si>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</si>
  <si>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</si>
  <si>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</si>
  <si>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</si>
  <si>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</si>
  <si>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</si>
  <si>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</si>
  <si>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</si>
  <si>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</si>
  <si>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</si>
  <si>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</si>
  <si>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</si>
  <si>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</si>
  <si>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</si>
  <si>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</si>
  <si>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</si>
  <si>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</si>
  <si>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</si>
  <si>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</si>
  <si>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</si>
  <si>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</si>
  <si>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</si>
  <si>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</si>
  <si>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</si>
  <si>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</si>
  <si>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</si>
  <si>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</si>
  <si>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</si>
  <si>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</si>
  <si>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</si>
  <si>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</si>
  <si>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</si>
  <si>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</si>
  <si>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</si>
  <si>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</si>
  <si>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</si>
  <si>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</si>
  <si>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</si>
  <si>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</si>
  <si>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</si>
  <si>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</si>
  <si>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</si>
  <si>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</si>
  <si>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</si>
  <si>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</si>
  <si>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</si>
  <si>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</si>
  <si>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</si>
  <si>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</si>
  <si>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</si>
  <si>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</si>
  <si>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</si>
  <si>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</si>
  <si>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</si>
  <si>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</si>
  <si>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</si>
  <si>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</si>
  <si>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</si>
  <si>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</si>
  <si>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</si>
  <si>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</si>
  <si>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</si>
  <si>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</si>
  <si>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</si>
  <si>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</si>
  <si>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</si>
  <si>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</si>
  <si>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</si>
  <si>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</si>
  <si>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</si>
  <si>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</si>
  <si>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</si>
  <si>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</si>
  <si>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</si>
  <si>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</si>
  <si>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</si>
  <si>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</si>
  <si>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</si>
  <si>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</si>
  <si>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</si>
  <si>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</si>
  <si>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</si>
  <si>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</si>
  <si>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</si>
  <si>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</si>
  <si>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</si>
  <si>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</si>
  <si>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</si>
  <si>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</si>
  <si>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</si>
  <si>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</si>
  <si>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</si>
  <si>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</si>
  <si>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</si>
  <si>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</si>
  <si>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</si>
  <si>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</si>
  <si>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</si>
  <si>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</si>
  <si>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</si>
  <si>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</si>
  <si>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</si>
  <si>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</si>
  <si>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</si>
  <si>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</si>
  <si>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</si>
  <si>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</si>
  <si>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</si>
  <si>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</si>
  <si>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</si>
  <si>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</si>
  <si>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</si>
  <si>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</si>
  <si>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</si>
  <si>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</si>
  <si>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</si>
  <si>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</si>
  <si>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</si>
  <si>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</si>
  <si>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</si>
  <si>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</si>
  <si>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</si>
  <si>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</si>
  <si>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</si>
  <si>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</si>
  <si>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</si>
  <si>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</si>
  <si>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</si>
  <si>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</si>
  <si>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</si>
  <si>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</si>
  <si>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</si>
  <si>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</si>
  <si>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</si>
  <si>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</si>
  <si>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</si>
  <si>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</si>
  <si>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</si>
  <si>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</si>
  <si>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</si>
  <si>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</si>
  <si>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</si>
  <si>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</si>
  <si>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</si>
  <si>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</si>
  <si>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</si>
  <si>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</si>
  <si>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</si>
  <si>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</si>
  <si>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</si>
  <si>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</si>
  <si>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</si>
  <si>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</si>
  <si>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</si>
  <si>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</si>
  <si>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</si>
  <si>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</si>
  <si>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</si>
  <si>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</si>
  <si>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</si>
  <si>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</si>
  <si>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</si>
  <si>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</si>
  <si>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</si>
  <si>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</si>
  <si>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</si>
  <si>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</si>
  <si>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ポストコロナ時代の医療人材養成拠点形成事業</t>
    <rPh sb="6" eb="8">
      <t>ジダイ</t>
    </rPh>
    <rPh sb="9" eb="11">
      <t>イリョウ</t>
    </rPh>
    <rPh sb="11" eb="13">
      <t>ジンザイ</t>
    </rPh>
    <rPh sb="13" eb="15">
      <t>ヨウセイ</t>
    </rPh>
    <rPh sb="15" eb="17">
      <t>キョテン</t>
    </rPh>
    <rPh sb="17" eb="19">
      <t>ケイセイ</t>
    </rPh>
    <rPh sb="19" eb="21">
      <t>ジギョウ</t>
    </rPh>
    <phoneticPr fontId="5"/>
  </si>
  <si>
    <t>高等教育局</t>
    <rPh sb="0" eb="2">
      <t>コウトウ</t>
    </rPh>
    <rPh sb="2" eb="4">
      <t>キョウイク</t>
    </rPh>
    <rPh sb="4" eb="5">
      <t>キョク</t>
    </rPh>
    <phoneticPr fontId="5"/>
  </si>
  <si>
    <t>医学教育課</t>
    <rPh sb="0" eb="2">
      <t>イガク</t>
    </rPh>
    <rPh sb="2" eb="4">
      <t>キョウイク</t>
    </rPh>
    <rPh sb="4" eb="5">
      <t>カ</t>
    </rPh>
    <phoneticPr fontId="5"/>
  </si>
  <si>
    <t>医学教育課長
伊藤　史恵</t>
    <rPh sb="0" eb="2">
      <t>イガク</t>
    </rPh>
    <rPh sb="2" eb="4">
      <t>キョウイク</t>
    </rPh>
    <rPh sb="4" eb="5">
      <t>カ</t>
    </rPh>
    <rPh sb="5" eb="6">
      <t>チョウ</t>
    </rPh>
    <rPh sb="7" eb="9">
      <t>イトウ</t>
    </rPh>
    <rPh sb="10" eb="12">
      <t>フミエ</t>
    </rPh>
    <phoneticPr fontId="5"/>
  </si>
  <si>
    <t>○</t>
  </si>
  <si>
    <t>-</t>
    <phoneticPr fontId="5"/>
  </si>
  <si>
    <t>経済財政運営と改革の基本方針２０２１（令和３年６月18日閣議決定）
成長戦略フォローアップ（令和３年６月18日閣議決定）</t>
    <phoneticPr fontId="5"/>
  </si>
  <si>
    <t>大学改革推進等補助金</t>
  </si>
  <si>
    <t>諸謝金</t>
  </si>
  <si>
    <t>委員等旅費</t>
  </si>
  <si>
    <t>庁費</t>
  </si>
  <si>
    <t>本事業は、「経済財政運営と改革の基本方針２０２１」や「成長戦略フォローアップ」等に盛り込まれた人材の育成を推進するものであり、我が国全体として必要とされる人材を計画的かつ確実に育成・確保する観点から、国が財政支援を行いながら強力に推進する必要がある。</t>
    <phoneticPr fontId="5"/>
  </si>
  <si>
    <t>本事業は、「経済財政運営と改革の基本方針２０２１」や「成長戦略フォローアップ」等を踏まえ、医学部などの大学における医療人材養成課程の見直しや医師偏在対策の推進するものであり、適切かつ優先度が高い事業である。</t>
    <rPh sb="39" eb="40">
      <t>トウ</t>
    </rPh>
    <rPh sb="41" eb="42">
      <t>フ</t>
    </rPh>
    <rPh sb="87" eb="89">
      <t>テキセツ</t>
    </rPh>
    <rPh sb="91" eb="94">
      <t>ユウセンド</t>
    </rPh>
    <rPh sb="95" eb="96">
      <t>タカ</t>
    </rPh>
    <rPh sb="97" eb="99">
      <t>ジギョウ</t>
    </rPh>
    <phoneticPr fontId="5"/>
  </si>
  <si>
    <t>コロナ禍で顕在化した感染症等の社会的ニーズに対応可能な医療人材不足の解消のため、医学部などの大学における医療人材養成課程の見直しや医師偏在対策の推進などが必要不可欠であり、その支援を行う本事業はこのような社会ニーズを的確に反映しているものである。</t>
    <rPh sb="77" eb="79">
      <t>ヒツヨウ</t>
    </rPh>
    <rPh sb="79" eb="82">
      <t>フカケツ</t>
    </rPh>
    <rPh sb="88" eb="90">
      <t>シエン</t>
    </rPh>
    <rPh sb="91" eb="92">
      <t>オコナ</t>
    </rPh>
    <rPh sb="93" eb="94">
      <t>ホン</t>
    </rPh>
    <rPh sb="94" eb="96">
      <t>ジギョウ</t>
    </rPh>
    <rPh sb="102" eb="104">
      <t>シャカイ</t>
    </rPh>
    <rPh sb="108" eb="110">
      <t>テキカク</t>
    </rPh>
    <rPh sb="111" eb="113">
      <t>ハンエイ</t>
    </rPh>
    <phoneticPr fontId="5"/>
  </si>
  <si>
    <t>地域医療実習の充実に向けた地域医療機関との連携数</t>
    <rPh sb="0" eb="2">
      <t>チイキ</t>
    </rPh>
    <rPh sb="2" eb="4">
      <t>イリョウ</t>
    </rPh>
    <rPh sb="4" eb="6">
      <t>ジッシュウ</t>
    </rPh>
    <rPh sb="7" eb="9">
      <t>ジュウジツ</t>
    </rPh>
    <rPh sb="10" eb="11">
      <t>ム</t>
    </rPh>
    <rPh sb="13" eb="15">
      <t>チイキ</t>
    </rPh>
    <rPh sb="15" eb="17">
      <t>イリョウ</t>
    </rPh>
    <rPh sb="17" eb="19">
      <t>キカン</t>
    </rPh>
    <rPh sb="21" eb="23">
      <t>レンケイ</t>
    </rPh>
    <rPh sb="23" eb="24">
      <t>スウ</t>
    </rPh>
    <phoneticPr fontId="5"/>
  </si>
  <si>
    <t>機関</t>
    <rPh sb="0" eb="2">
      <t>キカン</t>
    </rPh>
    <phoneticPr fontId="5"/>
  </si>
  <si>
    <t>成果実績：補助事業者からの取組状況報告（予定）
目標値：申請書における地域医療機関との連携予定数（予定）</t>
    <rPh sb="0" eb="2">
      <t>セイカ</t>
    </rPh>
    <rPh sb="2" eb="4">
      <t>ジッセキ</t>
    </rPh>
    <rPh sb="5" eb="7">
      <t>ホジョ</t>
    </rPh>
    <rPh sb="7" eb="9">
      <t>ジギョウ</t>
    </rPh>
    <rPh sb="9" eb="10">
      <t>シャ</t>
    </rPh>
    <rPh sb="13" eb="15">
      <t>トリクミ</t>
    </rPh>
    <rPh sb="15" eb="17">
      <t>ジョウキョウ</t>
    </rPh>
    <rPh sb="17" eb="19">
      <t>ホウコク</t>
    </rPh>
    <rPh sb="20" eb="22">
      <t>ヨテイ</t>
    </rPh>
    <rPh sb="24" eb="27">
      <t>モクヒョウチ</t>
    </rPh>
    <rPh sb="28" eb="31">
      <t>シンセイショ</t>
    </rPh>
    <rPh sb="35" eb="37">
      <t>チイキ</t>
    </rPh>
    <rPh sb="37" eb="39">
      <t>イリョウ</t>
    </rPh>
    <rPh sb="39" eb="41">
      <t>キカン</t>
    </rPh>
    <rPh sb="43" eb="45">
      <t>レンケイ</t>
    </rPh>
    <rPh sb="45" eb="48">
      <t>ヨテイスウ</t>
    </rPh>
    <rPh sb="49" eb="51">
      <t>ヨテイ</t>
    </rPh>
    <phoneticPr fontId="5"/>
  </si>
  <si>
    <t>学生の専門分野への理解・学習の利便性向上のための教材普及率</t>
    <rPh sb="0" eb="2">
      <t>ガクセイ</t>
    </rPh>
    <rPh sb="3" eb="5">
      <t>センモン</t>
    </rPh>
    <rPh sb="5" eb="7">
      <t>ブンヤ</t>
    </rPh>
    <rPh sb="9" eb="11">
      <t>リカイ</t>
    </rPh>
    <rPh sb="12" eb="14">
      <t>ガクシュウ</t>
    </rPh>
    <rPh sb="15" eb="18">
      <t>リベンセイ</t>
    </rPh>
    <rPh sb="18" eb="20">
      <t>コウジョウ</t>
    </rPh>
    <rPh sb="24" eb="26">
      <t>キョウザイ</t>
    </rPh>
    <rPh sb="26" eb="28">
      <t>フキュウ</t>
    </rPh>
    <rPh sb="28" eb="29">
      <t>リツ</t>
    </rPh>
    <phoneticPr fontId="5"/>
  </si>
  <si>
    <t>成果実績：補助事業者からの取組状況報告（予定）
目標値：申請書におけるオンデマンド教材の体制整備予定（予定）</t>
    <rPh sb="41" eb="43">
      <t>キョウザイ</t>
    </rPh>
    <rPh sb="44" eb="46">
      <t>タイセイ</t>
    </rPh>
    <rPh sb="46" eb="48">
      <t>セイビ</t>
    </rPh>
    <rPh sb="48" eb="50">
      <t>ヨテイ</t>
    </rPh>
    <phoneticPr fontId="5"/>
  </si>
  <si>
    <t>人</t>
    <rPh sb="0" eb="1">
      <t>ニン</t>
    </rPh>
    <phoneticPr fontId="5"/>
  </si>
  <si>
    <t>執行額／採択件数
（事務費は除く）　　　　　　　　　　　　　</t>
    <rPh sb="0" eb="2">
      <t>シッコウ</t>
    </rPh>
    <rPh sb="2" eb="3">
      <t>ガク</t>
    </rPh>
    <rPh sb="4" eb="6">
      <t>サイタク</t>
    </rPh>
    <rPh sb="6" eb="8">
      <t>ケンスウ</t>
    </rPh>
    <rPh sb="10" eb="13">
      <t>ジムヒ</t>
    </rPh>
    <rPh sb="14" eb="15">
      <t>ノゾ</t>
    </rPh>
    <phoneticPr fontId="5"/>
  </si>
  <si>
    <t>執行額／採択件数</t>
    <phoneticPr fontId="5"/>
  </si>
  <si>
    <t>百万円</t>
    <rPh sb="0" eb="3">
      <t>ヒャクマンエン</t>
    </rPh>
    <phoneticPr fontId="5"/>
  </si>
  <si>
    <t>4　個性が輝く高等教育の振興</t>
  </si>
  <si>
    <t>4-1  大学などにおける教育研究の質の向上</t>
  </si>
  <si>
    <t>支出先の選定に当たっては、公募を実施し、第三者委員会で選定することにより、その妥当性や競争性を確保する。</t>
    <phoneticPr fontId="5"/>
  </si>
  <si>
    <t>無</t>
  </si>
  <si>
    <t>支出先の選定に当たっては、公募を実施し、第三者委員会で選定することにより、その妥当性を確保する。</t>
  </si>
  <si>
    <t>交付決定・額の確定の際に、交付先から提出される申請書及び実績報告書等に基づいて、支出先・使途を把握し、妥当なコスト水準かを厳正に確認することとしている。</t>
  </si>
  <si>
    <t>交付決定・額の確定の際に、連携先や分担金等資金の流れを確認することとしている。</t>
  </si>
  <si>
    <t>交付決定・額の確定の際に、支出先・使途について厳正に確認することで、事業目的に即した真に必要なものに限定する。</t>
  </si>
  <si>
    <t>‐</t>
  </si>
  <si>
    <t>-</t>
  </si>
  <si>
    <t>-</t>
    <phoneticPr fontId="5"/>
  </si>
  <si>
    <t>事業の実施に当たっては、事業の中間評価の結果を各大学の経費配分に反映させるなど、効率化に努める。</t>
  </si>
  <si>
    <t>支出先の選定に当たっては、公募を行い、最も効果的・効率的に実施できる者を選定する。</t>
  </si>
  <si>
    <t>本事業は、「経済財政運営と改革の基本方針２０２１」や「成長戦略フォローアップ」等に盛り込まれた人材の育成を推進するものであり、我が国全体として必要とされる人材を計画的かつ確実に育成・確保する観点から、国が財政支援を行いながら強力に推進する必要がある。支出先の選定に当たっては、公募を実施し、第三者委員会で選定することにより、その妥当性や競争性が確保されることになっている。</t>
    <phoneticPr fontId="5"/>
  </si>
  <si>
    <t>本事業の実施に当たっては、毎年度の進捗状況・取組実績等を報告書により確認するとともに、中間評価及び事後評価を実施し、評価結果を踏まえた事業内容の改善・定着、成果の普及・発信を行うこととする。</t>
    <phoneticPr fontId="5"/>
  </si>
  <si>
    <t>A.○○大学</t>
    <rPh sb="4" eb="6">
      <t>ダイガク</t>
    </rPh>
    <phoneticPr fontId="5"/>
  </si>
  <si>
    <t xml:space="preserve">コロナ禍において改めて課題が浮き彫りとなった医師の地域偏在・診療科偏在に対応するため、大学医学部での養成課程段階から総合診療や救急医療、感染症等の地域ニーズの高い複数の診療科の素養を持つ医療人材を養成するための教育プログラムの開発を支援することにより、地域医療のリーダーとなる人材を育成し、医師偏在の解消を目指す。
</t>
    <phoneticPr fontId="5"/>
  </si>
  <si>
    <t>本事業では、高度医療の浸透や地域構造の変化など、各地域でニーズが多様化するポストコロナ時代に必要とされる医療人材を養成するため、地域枠とも連動し、早期から座学のみならず実習を織り交ぜて地域ニーズの高い診療科領域に触れ、当該領域への関心や理解を高めるとともに、地域医療にも活用し得る遠隔医療など医療を取り巻く環境変化に対応した資質の向上を促すことなどにより、地域ニーズの高い総合診療、救急医療、感染症等複数分野を横断的に学ぶことのできる教育プログラムの開発を支援する。
【補助率：定額補助】</t>
    <rPh sb="0" eb="1">
      <t>ホン</t>
    </rPh>
    <rPh sb="1" eb="3">
      <t>ジギョウ</t>
    </rPh>
    <rPh sb="24" eb="27">
      <t>カクチイキ</t>
    </rPh>
    <rPh sb="32" eb="35">
      <t>タヨウカ</t>
    </rPh>
    <rPh sb="217" eb="219">
      <t>キョウイク</t>
    </rPh>
    <rPh sb="225" eb="227">
      <t>カイハツ</t>
    </rPh>
    <rPh sb="228" eb="230">
      <t>シエン</t>
    </rPh>
    <phoneticPr fontId="5"/>
  </si>
  <si>
    <t>本事業により、早期から座学のみならず実習を織り交ぜて地域ニーズの高い診療科領域に触れ、当該領域への関心や理解を高めるとともに、地域医療にも活用し得る遠隔医療など医療を取り巻く環境変化に対応した資質の向上を促すことなどにより、地域における多様なニーズに対応可能な医療人材を養成。</t>
    <rPh sb="0" eb="1">
      <t>ホン</t>
    </rPh>
    <rPh sb="1" eb="3">
      <t>ジギョウ</t>
    </rPh>
    <phoneticPr fontId="5"/>
  </si>
  <si>
    <t>オンデマンド教材構築数（累計）</t>
    <phoneticPr fontId="5"/>
  </si>
  <si>
    <t>件</t>
    <rPh sb="0" eb="1">
      <t>ケン</t>
    </rPh>
    <phoneticPr fontId="5"/>
  </si>
  <si>
    <t>-</t>
    <phoneticPr fontId="5"/>
  </si>
  <si>
    <t>オンデマンド教材の学部内における活用体制の構築及び普及</t>
    <rPh sb="6" eb="8">
      <t>キョウザイ</t>
    </rPh>
    <rPh sb="9" eb="11">
      <t>ガクブ</t>
    </rPh>
    <rPh sb="11" eb="12">
      <t>ナイ</t>
    </rPh>
    <rPh sb="16" eb="18">
      <t>カツヨウ</t>
    </rPh>
    <rPh sb="18" eb="20">
      <t>タイセイ</t>
    </rPh>
    <rPh sb="21" eb="23">
      <t>コウチク</t>
    </rPh>
    <rPh sb="23" eb="24">
      <t>オヨ</t>
    </rPh>
    <rPh sb="25" eb="27">
      <t>フキュウ</t>
    </rPh>
    <phoneticPr fontId="5"/>
  </si>
  <si>
    <t>地域枠に応じた専門プログラム受講者数（累計）
※令和4年度は開発期間のため、実績は令和5年度から生じる見込み。</t>
    <rPh sb="0" eb="2">
      <t>チイキ</t>
    </rPh>
    <rPh sb="2" eb="3">
      <t>ワク</t>
    </rPh>
    <rPh sb="4" eb="5">
      <t>オウ</t>
    </rPh>
    <rPh sb="7" eb="9">
      <t>センモン</t>
    </rPh>
    <rPh sb="14" eb="17">
      <t>ジュコウシャ</t>
    </rPh>
    <rPh sb="17" eb="18">
      <t>スウ</t>
    </rPh>
    <rPh sb="19" eb="21">
      <t>ルイケイ</t>
    </rPh>
    <phoneticPr fontId="5"/>
  </si>
  <si>
    <t>地域枠に応じた専門プログラム構築数（累計）
※令和4年度は開発期間のため、実績は令和5年度から生じる見込み。</t>
    <phoneticPr fontId="5"/>
  </si>
  <si>
    <t>地域医療実習の充実に向けた地域医療機関との連携体制の構築</t>
    <rPh sb="0" eb="2">
      <t>チイキ</t>
    </rPh>
    <rPh sb="2" eb="4">
      <t>イリョウ</t>
    </rPh>
    <rPh sb="4" eb="6">
      <t>ジッシュウ</t>
    </rPh>
    <rPh sb="7" eb="9">
      <t>ジュウジツ</t>
    </rPh>
    <rPh sb="10" eb="11">
      <t>ム</t>
    </rPh>
    <rPh sb="13" eb="15">
      <t>チイキ</t>
    </rPh>
    <rPh sb="15" eb="17">
      <t>イリョウ</t>
    </rPh>
    <rPh sb="17" eb="19">
      <t>キカン</t>
    </rPh>
    <rPh sb="21" eb="23">
      <t>レンケイ</t>
    </rPh>
    <rPh sb="23" eb="25">
      <t>タイセイ</t>
    </rPh>
    <rPh sb="26" eb="28">
      <t>コウチク</t>
    </rPh>
    <phoneticPr fontId="5"/>
  </si>
  <si>
    <t>-</t>
    <phoneticPr fontId="5"/>
  </si>
  <si>
    <t>※金額は単位未満四捨五入して記載していることから、合計が一致しない場合がある。
新たな成長推進枠：1,600百万円</t>
    <rPh sb="41" eb="42">
      <t>アラ</t>
    </rPh>
    <rPh sb="44" eb="49">
      <t>セイチョウスイシンワク</t>
    </rPh>
    <rPh sb="55" eb="56">
      <t>ヒャク</t>
    </rPh>
    <rPh sb="56" eb="58">
      <t>マンエン</t>
    </rPh>
    <phoneticPr fontId="5"/>
  </si>
  <si>
    <t>外部有識者による点検対象外</t>
    <phoneticPr fontId="5"/>
  </si>
  <si>
    <t>事業目的の達成に向け、効率的な予算執行を図り、費用対効果の向上等に努めること</t>
    <phoneticPr fontId="5"/>
  </si>
  <si>
    <t>成果目標に適した実績となるよう、実績の把握・中間評価等を実施予定。</t>
    <rPh sb="0" eb="2">
      <t>セイカ</t>
    </rPh>
    <rPh sb="2" eb="4">
      <t>モクヒョウ</t>
    </rPh>
    <rPh sb="5" eb="6">
      <t>テキ</t>
    </rPh>
    <rPh sb="8" eb="10">
      <t>ジッセキ</t>
    </rPh>
    <rPh sb="16" eb="18">
      <t>ジッセキ</t>
    </rPh>
    <rPh sb="19" eb="21">
      <t>ハアク</t>
    </rPh>
    <rPh sb="22" eb="24">
      <t>チュウカン</t>
    </rPh>
    <rPh sb="24" eb="26">
      <t>ヒョウカ</t>
    </rPh>
    <rPh sb="26" eb="27">
      <t>トウ</t>
    </rPh>
    <rPh sb="28" eb="30">
      <t>ジッシ</t>
    </rPh>
    <rPh sb="30" eb="32">
      <t>ヨテイ</t>
    </rPh>
    <phoneticPr fontId="5"/>
  </si>
  <si>
    <t>長期的な政策目標の実現に向け、定量的な活動指標を設定するなど、着実な活動実績の向上に向けて実施する予定。</t>
    <rPh sb="0" eb="3">
      <t>チョウキテキ</t>
    </rPh>
    <rPh sb="4" eb="6">
      <t>セイサク</t>
    </rPh>
    <rPh sb="6" eb="8">
      <t>モクヒョウ</t>
    </rPh>
    <rPh sb="9" eb="11">
      <t>ジツゲン</t>
    </rPh>
    <rPh sb="12" eb="13">
      <t>ム</t>
    </rPh>
    <rPh sb="15" eb="18">
      <t>テイリョウテキ</t>
    </rPh>
    <rPh sb="19" eb="21">
      <t>カツドウ</t>
    </rPh>
    <rPh sb="21" eb="23">
      <t>シヒョウ</t>
    </rPh>
    <rPh sb="24" eb="26">
      <t>セッテイ</t>
    </rPh>
    <rPh sb="31" eb="33">
      <t>チャクジツ</t>
    </rPh>
    <rPh sb="34" eb="36">
      <t>カツドウ</t>
    </rPh>
    <rPh sb="36" eb="38">
      <t>ジッセキ</t>
    </rPh>
    <rPh sb="39" eb="41">
      <t>コウジョウ</t>
    </rPh>
    <rPh sb="42" eb="43">
      <t>ム</t>
    </rPh>
    <rPh sb="45" eb="47">
      <t>ジッシ</t>
    </rPh>
    <rPh sb="49" eb="51">
      <t>ヨテイ</t>
    </rPh>
    <phoneticPr fontId="5"/>
  </si>
  <si>
    <t>本事業における成果等については、ホームページや各種メディアへの掲載、選定・連携校間による成果発表会等を通じて活用の促進を図ることを予定。</t>
    <rPh sb="34" eb="36">
      <t>センテイ</t>
    </rPh>
    <rPh sb="37" eb="39">
      <t>レンケイ</t>
    </rPh>
    <rPh sb="39" eb="40">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</si>
</sst>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44715</xdr:colOff>
      <xdr:row>750</xdr:row>
      <xdr:rowOff>122473</xdr:rowOff>
    </xdr:from>
    <xdr:to>
      <xdr:col>38</xdr:col>
      <xdr:colOff>4270</xdr:colOff>
      <xdr:row>754</xdr:row>
      <xdr:rowOff>73489</xdr:rowOff>
    </xdr:to>
    <xdr:sp macro="" textlink="">
      <xdr:nvSpPr>
        <xdr:cNvPr id="11" name="正方形/長方形 10">
          <a:extLst>
            <a:ext uri="{FF2B5EF4-FFF2-40B4-BE49-F238E27FC236}">
              <a16:creationId xmlns:a16="http://schemas.microsoft.com/office/drawing/2014/main" id="{7AA8198F-31A2-4731-AADE-76E2BB24FFFF}"/>
            </a:ext>
          </a:extLst>
        </xdr:cNvPr>
        <xdr:cNvSpPr/>
      </xdr:nvSpPr>
      <xdr:spPr>
        <a:xfrm>
          <a:off x="3845190" y="45909148"/>
          <a:ext cx="3760030" cy="1132116"/>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(1,600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119740</xdr:colOff>
      <xdr:row>751</xdr:row>
      <xdr:rowOff>24824</xdr:rowOff>
    </xdr:from>
    <xdr:to>
      <xdr:col>49</xdr:col>
      <xdr:colOff>288362</xdr:colOff>
      <xdr:row>753</xdr:row>
      <xdr:rowOff>202944</xdr:rowOff>
    </xdr:to>
    <xdr:sp macro="" textlink="">
      <xdr:nvSpPr>
        <xdr:cNvPr id="12" name="テキスト ボックス 11">
          <a:extLst>
            <a:ext uri="{FF2B5EF4-FFF2-40B4-BE49-F238E27FC236}">
              <a16:creationId xmlns:a16="http://schemas.microsoft.com/office/drawing/2014/main" id="{1ACF7CB8-2984-4F6B-A7BC-BBD319B43D0B}"/>
            </a:ext>
          </a:extLst>
        </xdr:cNvPr>
        <xdr:cNvSpPr txBox="1"/>
      </xdr:nvSpPr>
      <xdr:spPr>
        <a:xfrm>
          <a:off x="7920715" y="46106774"/>
          <a:ext cx="2168872" cy="76867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effectLst/>
              <a:latin typeface="+mn-lt"/>
              <a:ea typeface="+mn-ea"/>
              <a:cs typeface="+mn-cs"/>
            </a:rPr>
            <a:t>謝金：</a:t>
          </a:r>
          <a:r>
            <a:rPr kumimoji="1" lang="en-US" altLang="ja-JP" sz="1200" b="0" i="0" baseline="0">
              <a:effectLst/>
              <a:latin typeface="+mn-lt"/>
              <a:ea typeface="+mn-ea"/>
              <a:cs typeface="+mn-cs"/>
            </a:rPr>
            <a:t>0.4</a:t>
          </a:r>
          <a:r>
            <a:rPr kumimoji="1" lang="ja-JP" altLang="ja-JP" sz="1200" b="0" i="0" baseline="0">
              <a:effectLst/>
              <a:latin typeface="+mn-lt"/>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p>
      </xdr:txBody>
    </xdr:sp>
    <xdr:clientData/>
  </xdr:twoCellAnchor>
  <xdr:twoCellAnchor>
    <xdr:from>
      <xdr:col>38</xdr:col>
      <xdr:colOff>52193</xdr:colOff>
      <xdr:row>750</xdr:row>
      <xdr:rowOff>122474</xdr:rowOff>
    </xdr:from>
    <xdr:to>
      <xdr:col>39</xdr:col>
      <xdr:colOff>160034</xdr:colOff>
      <xdr:row>754</xdr:row>
      <xdr:rowOff>73490</xdr:rowOff>
    </xdr:to>
    <xdr:sp macro="" textlink="">
      <xdr:nvSpPr>
        <xdr:cNvPr id="13" name="左中かっこ 12">
          <a:extLst>
            <a:ext uri="{FF2B5EF4-FFF2-40B4-BE49-F238E27FC236}">
              <a16:creationId xmlns:a16="http://schemas.microsoft.com/office/drawing/2014/main" id="{4FC3042A-7E9E-4359-9098-21D78F95DA39}"/>
            </a:ext>
          </a:extLst>
        </xdr:cNvPr>
        <xdr:cNvSpPr/>
      </xdr:nvSpPr>
      <xdr:spPr>
        <a:xfrm>
          <a:off x="7653143" y="45909149"/>
          <a:ext cx="307866" cy="1132116"/>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182041</xdr:colOff>
      <xdr:row>754</xdr:row>
      <xdr:rowOff>207958</xdr:rowOff>
    </xdr:from>
    <xdr:to>
      <xdr:col>38</xdr:col>
      <xdr:colOff>71051</xdr:colOff>
      <xdr:row>756</xdr:row>
      <xdr:rowOff>180532</xdr:rowOff>
    </xdr:to>
    <xdr:sp macro="" textlink="">
      <xdr:nvSpPr>
        <xdr:cNvPr id="14" name="大かっこ 13">
          <a:extLst>
            <a:ext uri="{FF2B5EF4-FFF2-40B4-BE49-F238E27FC236}">
              <a16:creationId xmlns:a16="http://schemas.microsoft.com/office/drawing/2014/main" id="{C87345B9-462A-4FDB-83E5-B58B87761C50}"/>
            </a:ext>
          </a:extLst>
        </xdr:cNvPr>
        <xdr:cNvSpPr/>
      </xdr:nvSpPr>
      <xdr:spPr>
        <a:xfrm>
          <a:off x="3782491" y="47175733"/>
          <a:ext cx="3889510" cy="56312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対象大学から申請のあった事業内容を審査の上、支援対象とする取組を選定し、補助金を交付する。</a:t>
          </a:r>
          <a:endParaRPr lang="ja-JP" altLang="ja-JP">
            <a:effectLst/>
          </a:endParaRPr>
        </a:p>
      </xdr:txBody>
    </xdr:sp>
    <xdr:clientData/>
  </xdr:twoCellAnchor>
  <xdr:twoCellAnchor>
    <xdr:from>
      <xdr:col>28</xdr:col>
      <xdr:colOff>125344</xdr:colOff>
      <xdr:row>756</xdr:row>
      <xdr:rowOff>256416</xdr:rowOff>
    </xdr:from>
    <xdr:to>
      <xdr:col>28</xdr:col>
      <xdr:colOff>127748</xdr:colOff>
      <xdr:row>759</xdr:row>
      <xdr:rowOff>51927</xdr:rowOff>
    </xdr:to>
    <xdr:cxnSp macro="">
      <xdr:nvCxnSpPr>
        <xdr:cNvPr id="15" name="直線矢印コネクタ 14">
          <a:extLst>
            <a:ext uri="{FF2B5EF4-FFF2-40B4-BE49-F238E27FC236}">
              <a16:creationId xmlns:a16="http://schemas.microsoft.com/office/drawing/2014/main" id="{67B25424-751C-4366-99A0-2B3B6CCBF248}"/>
            </a:ext>
          </a:extLst>
        </xdr:cNvPr>
        <xdr:cNvCxnSpPr/>
      </xdr:nvCxnSpPr>
      <xdr:spPr>
        <a:xfrm flipH="1">
          <a:off x="5726044" y="47814741"/>
          <a:ext cx="2404" cy="68133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44716</xdr:colOff>
      <xdr:row>760</xdr:row>
      <xdr:rowOff>178932</xdr:rowOff>
    </xdr:from>
    <xdr:to>
      <xdr:col>38</xdr:col>
      <xdr:colOff>4270</xdr:colOff>
      <xdr:row>764</xdr:row>
      <xdr:rowOff>122472</xdr:rowOff>
    </xdr:to>
    <xdr:sp macro="" textlink="">
      <xdr:nvSpPr>
        <xdr:cNvPr id="16" name="正方形/長方形 15">
          <a:extLst>
            <a:ext uri="{FF2B5EF4-FFF2-40B4-BE49-F238E27FC236}">
              <a16:creationId xmlns:a16="http://schemas.microsoft.com/office/drawing/2014/main" id="{137B83D2-B028-4FA9-8FE4-B799D526D5D4}"/>
            </a:ext>
          </a:extLst>
        </xdr:cNvPr>
        <xdr:cNvSpPr/>
      </xdr:nvSpPr>
      <xdr:spPr>
        <a:xfrm>
          <a:off x="3845191" y="48918357"/>
          <a:ext cx="3760029" cy="1124640"/>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(1,600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117021</xdr:colOff>
      <xdr:row>764</xdr:row>
      <xdr:rowOff>234853</xdr:rowOff>
    </xdr:from>
    <xdr:to>
      <xdr:col>42</xdr:col>
      <xdr:colOff>136072</xdr:colOff>
      <xdr:row>765</xdr:row>
      <xdr:rowOff>108858</xdr:rowOff>
    </xdr:to>
    <xdr:sp macro="" textlink="">
      <xdr:nvSpPr>
        <xdr:cNvPr id="17" name="大かっこ 16">
          <a:extLst>
            <a:ext uri="{FF2B5EF4-FFF2-40B4-BE49-F238E27FC236}">
              <a16:creationId xmlns:a16="http://schemas.microsoft.com/office/drawing/2014/main" id="{A34C6E94-51B4-49AB-A286-513CB6FB3765}"/>
            </a:ext>
          </a:extLst>
        </xdr:cNvPr>
        <xdr:cNvSpPr/>
      </xdr:nvSpPr>
      <xdr:spPr>
        <a:xfrm>
          <a:off x="2974521" y="52948924"/>
          <a:ext cx="5734051" cy="54075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各大学がそれぞれの個性や特色を生かした大学間連携により</a:t>
          </a:r>
          <a:r>
            <a:rPr kumimoji="1" lang="ja-JP" altLang="en-US" sz="1100" b="0" i="0" baseline="0">
              <a:effectLst/>
              <a:latin typeface="+mn-lt"/>
              <a:ea typeface="+mn-ea"/>
              <a:cs typeface="+mn-cs"/>
            </a:rPr>
            <a:t>、地域における多様なニーズに対応可能な医療人材を養成</a:t>
          </a:r>
          <a:r>
            <a:rPr kumimoji="1" lang="ja-JP" altLang="ja-JP" sz="1100" b="0" i="0" baseline="0">
              <a:effectLst/>
              <a:latin typeface="+mn-lt"/>
              <a:ea typeface="+mn-ea"/>
              <a:cs typeface="+mn-cs"/>
            </a:rPr>
            <a:t>。</a:t>
          </a:r>
          <a:endParaRPr lang="ja-JP" altLang="ja-JP">
            <a:effectLst/>
          </a:endParaRPr>
        </a:p>
      </xdr:txBody>
    </xdr:sp>
    <xdr:clientData/>
  </xdr:twoCellAnchor>
  <xdr:twoCellAnchor>
    <xdr:from>
      <xdr:col>25</xdr:col>
      <xdr:colOff>103307</xdr:colOff>
      <xdr:row>759</xdr:row>
      <xdr:rowOff>163989</xdr:rowOff>
    </xdr:from>
    <xdr:to>
      <xdr:col>31</xdr:col>
      <xdr:colOff>149786</xdr:colOff>
      <xdr:row>760</xdr:row>
      <xdr:rowOff>213829</xdr:rowOff>
    </xdr:to>
    <xdr:sp macro="" textlink="">
      <xdr:nvSpPr>
        <xdr:cNvPr id="18" name="テキスト ボックス 17">
          <a:extLst>
            <a:ext uri="{FF2B5EF4-FFF2-40B4-BE49-F238E27FC236}">
              <a16:creationId xmlns:a16="http://schemas.microsoft.com/office/drawing/2014/main" id="{A6FB0F6F-01C5-4E3F-AB1F-778749D61E1E}"/>
            </a:ext>
          </a:extLst>
        </xdr:cNvPr>
        <xdr:cNvSpPr txBox="1"/>
      </xdr:nvSpPr>
      <xdr:spPr>
        <a:xfrm>
          <a:off x="5103932" y="48608139"/>
          <a:ext cx="1246629" cy="34511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163286</xdr:colOff>
      <xdr:row>768</xdr:row>
      <xdr:rowOff>73487</xdr:rowOff>
    </xdr:from>
    <xdr:to>
      <xdr:col>49</xdr:col>
      <xdr:colOff>31750</xdr:colOff>
      <xdr:row>770</xdr:row>
      <xdr:rowOff>244031</xdr:rowOff>
    </xdr:to>
    <xdr:sp macro="" textlink="">
      <xdr:nvSpPr>
        <xdr:cNvPr id="19" name="テキスト ボックス 18">
          <a:extLst>
            <a:ext uri="{FF2B5EF4-FFF2-40B4-BE49-F238E27FC236}">
              <a16:creationId xmlns:a16="http://schemas.microsoft.com/office/drawing/2014/main" id="{45856B60-C606-480E-9EA1-0C323ACB5DE8}"/>
            </a:ext>
          </a:extLst>
        </xdr:cNvPr>
        <xdr:cNvSpPr txBox="1"/>
      </xdr:nvSpPr>
      <xdr:spPr>
        <a:xfrm>
          <a:off x="1763486" y="51175112"/>
          <a:ext cx="8069489" cy="761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当該資金の流れは、予算積算上において想定される資金の流れを記入したものであり、実際の資金の流れとは異なる可能性がある。</a:t>
          </a:r>
          <a:endParaRPr kumimoji="1" lang="en-US" altLang="ja-JP" sz="1100"/>
        </a:p>
      </xdr:txBody>
    </xdr:sp>
    <xdr:clientData/>
  </xdr:twoCellAnchor>
  <xdr:twoCellAnchor>
    <xdr:from>
      <xdr:col>8</xdr:col>
      <xdr:colOff>149679</xdr:colOff>
      <xdr:row>765</xdr:row>
      <xdr:rowOff>272143</xdr:rowOff>
    </xdr:from>
    <xdr:to>
      <xdr:col>48</xdr:col>
      <xdr:colOff>123798</xdr:colOff>
      <xdr:row>766</xdr:row>
      <xdr:rowOff>358643</xdr:rowOff>
    </xdr:to>
    <xdr:sp macro="" textlink="">
      <xdr:nvSpPr>
        <xdr:cNvPr id="20" name="テキスト ボックス 19">
          <a:extLst>
            <a:ext uri="{FF2B5EF4-FFF2-40B4-BE49-F238E27FC236}">
              <a16:creationId xmlns:a16="http://schemas.microsoft.com/office/drawing/2014/main" id="{45856B60-C606-480E-9EA1-0C323ACB5DE8}"/>
            </a:ext>
          </a:extLst>
        </xdr:cNvPr>
        <xdr:cNvSpPr txBox="1"/>
      </xdr:nvSpPr>
      <xdr:spPr>
        <a:xfrm>
          <a:off x="1782536" y="53652964"/>
          <a:ext cx="8138405" cy="753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当該資金の流れは、予算積算上において想定される資金の流れを記入したものであり、実際の資金の流れとは異なる可能性がある。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J844" sqref="J844:O8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408</v>
      </c>
      <c r="AJ2" s="943" t="s">
        <v>715</v>
      </c>
      <c r="AK2" s="943"/>
      <c r="AL2" s="943"/>
      <c r="AM2" s="943"/>
      <c r="AN2" s="98" t="s">
        <v>408</v>
      </c>
      <c r="AO2" s="943" t="s">
        <v>678</v>
      </c>
      <c r="AP2" s="943"/>
      <c r="AQ2" s="943"/>
      <c r="AR2" s="99" t="s">
        <v>713</v>
      </c>
      <c r="AS2" s="949">
        <v>11</v>
      </c>
      <c r="AT2" s="949"/>
      <c r="AU2" s="949"/>
      <c r="AV2" s="98" t="str">
        <f>IF(AW2="","","-")</f>
        <v/>
      </c>
      <c r="AW2" s="909"/>
      <c r="AX2" s="909"/>
    </row>
    <row r="3" spans="1:50" ht="21" customHeight="1" thickBot="1" x14ac:dyDescent="0.2">
      <c r="A3" s="865" t="s">
        <v>706</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714</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718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544</v>
      </c>
      <c r="H5" s="838"/>
      <c r="I5" s="838"/>
      <c r="J5" s="838"/>
      <c r="K5" s="838"/>
      <c r="L5" s="838"/>
      <c r="M5" s="839" t="s">
        <v>66</v>
      </c>
      <c r="N5" s="840"/>
      <c r="O5" s="840"/>
      <c r="P5" s="840"/>
      <c r="Q5" s="840"/>
      <c r="R5" s="841"/>
      <c r="S5" s="842" t="s">
        <v>521</v>
      </c>
      <c r="T5" s="838"/>
      <c r="U5" s="838"/>
      <c r="V5" s="838"/>
      <c r="W5" s="838"/>
      <c r="X5" s="843"/>
      <c r="Y5" s="696" t="s">
        <v>3</v>
      </c>
      <c r="Z5" s="542"/>
      <c r="AA5" s="542"/>
      <c r="AB5" s="542"/>
      <c r="AC5" s="542"/>
      <c r="AD5" s="543"/>
      <c r="AE5" s="697" t="s">
        <v>720</v>
      </c>
      <c r="AF5" s="697"/>
      <c r="AG5" s="697"/>
      <c r="AH5" s="697"/>
      <c r="AI5" s="697"/>
      <c r="AJ5" s="697"/>
      <c r="AK5" s="697"/>
      <c r="AL5" s="697"/>
      <c r="AM5" s="697"/>
      <c r="AN5" s="697"/>
      <c r="AO5" s="697"/>
      <c r="AP5" s="698"/>
      <c r="AQ5" s="699" t="s">
        <v>721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723</v>
      </c>
      <c r="H7" s="498"/>
      <c r="I7" s="498"/>
      <c r="J7" s="498"/>
      <c r="K7" s="498"/>
      <c r="L7" s="498"/>
      <c r="M7" s="498"/>
      <c r="N7" s="498"/>
      <c r="O7" s="498"/>
      <c r="P7" s="498"/>
      <c r="Q7" s="498"/>
      <c r="R7" s="498"/>
      <c r="S7" s="498"/>
      <c r="T7" s="498"/>
      <c r="U7" s="498"/>
      <c r="V7" s="498"/>
      <c r="W7" s="498"/>
      <c r="X7" s="499"/>
      <c r="Y7" s="921" t="s">
        <v>391</v>
      </c>
      <c r="Z7" s="439"/>
      <c r="AA7" s="439"/>
      <c r="AB7" s="439"/>
      <c r="AC7" s="439"/>
      <c r="AD7" s="922"/>
      <c r="AE7" s="910" t="s">
        <v>724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4" t="str">
        <f>入力規則等!A27</f>
        <v>-</v>
      </c>
      <c r="H8" s="718"/>
      <c r="I8" s="718"/>
      <c r="J8" s="718"/>
      <c r="K8" s="718"/>
      <c r="L8" s="718"/>
      <c r="M8" s="718"/>
      <c r="N8" s="718"/>
      <c r="O8" s="718"/>
      <c r="P8" s="718"/>
      <c r="Q8" s="718"/>
      <c r="R8" s="718"/>
      <c r="S8" s="718"/>
      <c r="T8" s="718"/>
      <c r="U8" s="718"/>
      <c r="V8" s="718"/>
      <c r="W8" s="718"/>
      <c r="X8" s="945"/>
      <c r="Y8" s="844" t="s">
        <v>257</v>
      </c>
      <c r="Z8" s="845"/>
      <c r="AA8" s="845"/>
      <c r="AB8" s="845"/>
      <c r="AC8" s="845"/>
      <c r="AD8" s="846"/>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757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30</v>
      </c>
      <c r="B10" s="659"/>
      <c r="C10" s="659"/>
      <c r="D10" s="659"/>
      <c r="E10" s="659"/>
      <c r="F10" s="659"/>
      <c r="G10" s="752" t="s">
        <v>758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2" t="s">
        <v>24</v>
      </c>
      <c r="B12" s="963"/>
      <c r="C12" s="963"/>
      <c r="D12" s="963"/>
      <c r="E12" s="963"/>
      <c r="F12" s="964"/>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767</v>
      </c>
      <c r="Q13" s="656"/>
      <c r="R13" s="656"/>
      <c r="S13" s="656"/>
      <c r="T13" s="656"/>
      <c r="U13" s="656"/>
      <c r="V13" s="657"/>
      <c r="W13" s="655" t="s">
        <v>750</v>
      </c>
      <c r="X13" s="656"/>
      <c r="Y13" s="656"/>
      <c r="Z13" s="656"/>
      <c r="AA13" s="656"/>
      <c r="AB13" s="656"/>
      <c r="AC13" s="657"/>
      <c r="AD13" s="655" t="s">
        <v>750</v>
      </c>
      <c r="AE13" s="656"/>
      <c r="AF13" s="656"/>
      <c r="AG13" s="656"/>
      <c r="AH13" s="656"/>
      <c r="AI13" s="656"/>
      <c r="AJ13" s="657"/>
      <c r="AK13" s="655" t="s">
        <v>750</v>
      </c>
      <c r="AL13" s="656"/>
      <c r="AM13" s="656"/>
      <c r="AN13" s="656"/>
      <c r="AO13" s="656"/>
      <c r="AP13" s="656"/>
      <c r="AQ13" s="657"/>
      <c r="AR13" s="918">
        <v>1600.6</v>
      </c>
      <c r="AS13" s="919"/>
      <c r="AT13" s="919"/>
      <c r="AU13" s="919"/>
      <c r="AV13" s="919"/>
      <c r="AW13" s="919"/>
      <c r="AX13" s="920"/>
    </row>
    <row r="14" spans="1:50" ht="21" customHeight="1" x14ac:dyDescent="0.15">
      <c r="A14" s="612"/>
      <c r="B14" s="613"/>
      <c r="C14" s="613"/>
      <c r="D14" s="613"/>
      <c r="E14" s="613"/>
      <c r="F14" s="614"/>
      <c r="G14" s="723"/>
      <c r="H14" s="724"/>
      <c r="I14" s="709" t="s">
        <v>8</v>
      </c>
      <c r="J14" s="760"/>
      <c r="K14" s="760"/>
      <c r="L14" s="760"/>
      <c r="M14" s="760"/>
      <c r="N14" s="760"/>
      <c r="O14" s="761"/>
      <c r="P14" s="655" t="s">
        <v>750</v>
      </c>
      <c r="Q14" s="656"/>
      <c r="R14" s="656"/>
      <c r="S14" s="656"/>
      <c r="T14" s="656"/>
      <c r="U14" s="656"/>
      <c r="V14" s="657"/>
      <c r="W14" s="655" t="s">
        <v>750</v>
      </c>
      <c r="X14" s="656"/>
      <c r="Y14" s="656"/>
      <c r="Z14" s="656"/>
      <c r="AA14" s="656"/>
      <c r="AB14" s="656"/>
      <c r="AC14" s="657"/>
      <c r="AD14" s="655" t="s">
        <v>750</v>
      </c>
      <c r="AE14" s="656"/>
      <c r="AF14" s="656"/>
      <c r="AG14" s="656"/>
      <c r="AH14" s="656"/>
      <c r="AI14" s="656"/>
      <c r="AJ14" s="657"/>
      <c r="AK14" s="655" t="s">
        <v>750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750</v>
      </c>
      <c r="Q15" s="656"/>
      <c r="R15" s="656"/>
      <c r="S15" s="656"/>
      <c r="T15" s="656"/>
      <c r="U15" s="656"/>
      <c r="V15" s="657"/>
      <c r="W15" s="655" t="s">
        <v>750</v>
      </c>
      <c r="X15" s="656"/>
      <c r="Y15" s="656"/>
      <c r="Z15" s="656"/>
      <c r="AA15" s="656"/>
      <c r="AB15" s="656"/>
      <c r="AC15" s="657"/>
      <c r="AD15" s="655" t="s">
        <v>750</v>
      </c>
      <c r="AE15" s="656"/>
      <c r="AF15" s="656"/>
      <c r="AG15" s="656"/>
      <c r="AH15" s="656"/>
      <c r="AI15" s="656"/>
      <c r="AJ15" s="657"/>
      <c r="AK15" s="655" t="s">
        <v>750</v>
      </c>
      <c r="AL15" s="656"/>
      <c r="AM15" s="656"/>
      <c r="AN15" s="656"/>
      <c r="AO15" s="656"/>
      <c r="AP15" s="656"/>
      <c r="AQ15" s="657"/>
      <c r="AR15" s="655" t="s">
        <v>750</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750</v>
      </c>
      <c r="Q16" s="656"/>
      <c r="R16" s="656"/>
      <c r="S16" s="656"/>
      <c r="T16" s="656"/>
      <c r="U16" s="656"/>
      <c r="V16" s="657"/>
      <c r="W16" s="655" t="s">
        <v>750</v>
      </c>
      <c r="X16" s="656"/>
      <c r="Y16" s="656"/>
      <c r="Z16" s="656"/>
      <c r="AA16" s="656"/>
      <c r="AB16" s="656"/>
      <c r="AC16" s="657"/>
      <c r="AD16" s="655" t="s">
        <v>750</v>
      </c>
      <c r="AE16" s="656"/>
      <c r="AF16" s="656"/>
      <c r="AG16" s="656"/>
      <c r="AH16" s="656"/>
      <c r="AI16" s="656"/>
      <c r="AJ16" s="657"/>
      <c r="AK16" s="655" t="s">
        <v>750</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750</v>
      </c>
      <c r="Q17" s="656"/>
      <c r="R17" s="656"/>
      <c r="S17" s="656"/>
      <c r="T17" s="656"/>
      <c r="U17" s="656"/>
      <c r="V17" s="657"/>
      <c r="W17" s="655" t="s">
        <v>750</v>
      </c>
      <c r="X17" s="656"/>
      <c r="Y17" s="656"/>
      <c r="Z17" s="656"/>
      <c r="AA17" s="656"/>
      <c r="AB17" s="656"/>
      <c r="AC17" s="657"/>
      <c r="AD17" s="655" t="s">
        <v>750</v>
      </c>
      <c r="AE17" s="656"/>
      <c r="AF17" s="656"/>
      <c r="AG17" s="656"/>
      <c r="AH17" s="656"/>
      <c r="AI17" s="656"/>
      <c r="AJ17" s="657"/>
      <c r="AK17" s="655" t="s">
        <v>750</v>
      </c>
      <c r="AL17" s="656"/>
      <c r="AM17" s="656"/>
      <c r="AN17" s="656"/>
      <c r="AO17" s="656"/>
      <c r="AP17" s="656"/>
      <c r="AQ17" s="657"/>
      <c r="AR17" s="916"/>
      <c r="AS17" s="916"/>
      <c r="AT17" s="916"/>
      <c r="AU17" s="916"/>
      <c r="AV17" s="916"/>
      <c r="AW17" s="916"/>
      <c r="AX17" s="917"/>
    </row>
    <row r="18" spans="1:50" ht="24.75" customHeight="1" x14ac:dyDescent="0.15">
      <c r="A18" s="612"/>
      <c r="B18" s="613"/>
      <c r="C18" s="613"/>
      <c r="D18" s="613"/>
      <c r="E18" s="613"/>
      <c r="F18" s="614"/>
      <c r="G18" s="725"/>
      <c r="H18" s="726"/>
      <c r="I18" s="714" t="s">
        <v>20</v>
      </c>
      <c r="J18" s="715"/>
      <c r="K18" s="715"/>
      <c r="L18" s="715"/>
      <c r="M18" s="715"/>
      <c r="N18" s="715"/>
      <c r="O18" s="716"/>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0</v>
      </c>
      <c r="AL18" s="877"/>
      <c r="AM18" s="877"/>
      <c r="AN18" s="877"/>
      <c r="AO18" s="877"/>
      <c r="AP18" s="877"/>
      <c r="AQ18" s="878"/>
      <c r="AR18" s="876">
        <f>SUM(AR13:AX17)</f>
        <v>1600.6</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4" t="s">
        <v>10</v>
      </c>
      <c r="H20" s="875"/>
      <c r="I20" s="875"/>
      <c r="J20" s="875"/>
      <c r="K20" s="875"/>
      <c r="L20" s="875"/>
      <c r="M20" s="875"/>
      <c r="N20" s="875"/>
      <c r="O20" s="875"/>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5"/>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711</v>
      </c>
      <c r="B22" s="972"/>
      <c r="C22" s="972"/>
      <c r="D22" s="972"/>
      <c r="E22" s="972"/>
      <c r="F22" s="973"/>
      <c r="G22" s="967" t="s">
        <v>333</v>
      </c>
      <c r="H22" s="222"/>
      <c r="I22" s="222"/>
      <c r="J22" s="222"/>
      <c r="K22" s="222"/>
      <c r="L22" s="222"/>
      <c r="M22" s="222"/>
      <c r="N22" s="222"/>
      <c r="O22" s="223"/>
      <c r="P22" s="932" t="s">
        <v>709</v>
      </c>
      <c r="Q22" s="222"/>
      <c r="R22" s="222"/>
      <c r="S22" s="222"/>
      <c r="T22" s="222"/>
      <c r="U22" s="222"/>
      <c r="V22" s="223"/>
      <c r="W22" s="932" t="s">
        <v>710</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725</v>
      </c>
      <c r="H23" s="969"/>
      <c r="I23" s="969"/>
      <c r="J23" s="969"/>
      <c r="K23" s="969"/>
      <c r="L23" s="969"/>
      <c r="M23" s="969"/>
      <c r="N23" s="969"/>
      <c r="O23" s="970"/>
      <c r="P23" s="918" t="s">
        <v>723</v>
      </c>
      <c r="Q23" s="919"/>
      <c r="R23" s="919"/>
      <c r="S23" s="919"/>
      <c r="T23" s="919"/>
      <c r="U23" s="919"/>
      <c r="V23" s="933"/>
      <c r="W23" s="918">
        <v>1600</v>
      </c>
      <c r="X23" s="919"/>
      <c r="Y23" s="919"/>
      <c r="Z23" s="919"/>
      <c r="AA23" s="919"/>
      <c r="AB23" s="919"/>
      <c r="AC23" s="933"/>
      <c r="AD23" s="981" t="s">
        <v>768</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726</v>
      </c>
      <c r="H24" s="935"/>
      <c r="I24" s="935"/>
      <c r="J24" s="935"/>
      <c r="K24" s="935"/>
      <c r="L24" s="935"/>
      <c r="M24" s="935"/>
      <c r="N24" s="935"/>
      <c r="O24" s="936"/>
      <c r="P24" s="655" t="s">
        <v>723</v>
      </c>
      <c r="Q24" s="656"/>
      <c r="R24" s="656"/>
      <c r="S24" s="656"/>
      <c r="T24" s="656"/>
      <c r="U24" s="656"/>
      <c r="V24" s="657"/>
      <c r="W24" s="655">
        <v>0.4</v>
      </c>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727</v>
      </c>
      <c r="H25" s="935"/>
      <c r="I25" s="935"/>
      <c r="J25" s="935"/>
      <c r="K25" s="935"/>
      <c r="L25" s="935"/>
      <c r="M25" s="935"/>
      <c r="N25" s="935"/>
      <c r="O25" s="936"/>
      <c r="P25" s="655" t="s">
        <v>723</v>
      </c>
      <c r="Q25" s="656"/>
      <c r="R25" s="656"/>
      <c r="S25" s="656"/>
      <c r="T25" s="656"/>
      <c r="U25" s="656"/>
      <c r="V25" s="657"/>
      <c r="W25" s="655">
        <v>0.1</v>
      </c>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t="s">
        <v>728</v>
      </c>
      <c r="H26" s="935"/>
      <c r="I26" s="935"/>
      <c r="J26" s="935"/>
      <c r="K26" s="935"/>
      <c r="L26" s="935"/>
      <c r="M26" s="935"/>
      <c r="N26" s="935"/>
      <c r="O26" s="936"/>
      <c r="P26" s="655" t="s">
        <v>723</v>
      </c>
      <c r="Q26" s="656"/>
      <c r="R26" s="656"/>
      <c r="S26" s="656"/>
      <c r="T26" s="656"/>
      <c r="U26" s="656"/>
      <c r="V26" s="657"/>
      <c r="W26" s="655">
        <v>0.1</v>
      </c>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5"/>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6" t="e">
        <f>P29-SUM(P23:P27)</f>
        <v>#VALUE!</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5" t="str">
        <f>AK13</f>
        <v>-</v>
      </c>
      <c r="Q29" s="656"/>
      <c r="R29" s="656"/>
      <c r="S29" s="656"/>
      <c r="T29" s="656"/>
      <c r="U29" s="656"/>
      <c r="V29" s="657"/>
      <c r="W29" s="950">
        <f>AR13</f>
        <v>1600.6</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349</v>
      </c>
      <c r="B30" s="860"/>
      <c r="C30" s="860"/>
      <c r="D30" s="860"/>
      <c r="E30" s="860"/>
      <c r="F30" s="861"/>
      <c r="G30" s="771" t="s">
        <v>146</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392</v>
      </c>
      <c r="AF30" s="857"/>
      <c r="AG30" s="857"/>
      <c r="AH30" s="858"/>
      <c r="AI30" s="913" t="s">
        <v>414</v>
      </c>
      <c r="AJ30" s="913"/>
      <c r="AK30" s="913"/>
      <c r="AL30" s="856"/>
      <c r="AM30" s="913" t="s">
        <v>511</v>
      </c>
      <c r="AN30" s="913"/>
      <c r="AO30" s="913"/>
      <c r="AP30" s="856"/>
      <c r="AQ30" s="765" t="s">
        <v>232</v>
      </c>
      <c r="AR30" s="766"/>
      <c r="AS30" s="766"/>
      <c r="AT30" s="767"/>
      <c r="AU30" s="772" t="s">
        <v>134</v>
      </c>
      <c r="AV30" s="772"/>
      <c r="AW30" s="772"/>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t="s">
        <v>762</v>
      </c>
      <c r="AR31" s="201"/>
      <c r="AS31" s="136" t="s">
        <v>233</v>
      </c>
      <c r="AT31" s="137"/>
      <c r="AU31" s="200">
        <v>10</v>
      </c>
      <c r="AV31" s="200"/>
      <c r="AW31" s="392" t="s">
        <v>179</v>
      </c>
      <c r="AX31" s="393"/>
    </row>
    <row r="32" spans="1:50" ht="23.25" customHeight="1" x14ac:dyDescent="0.15">
      <c r="A32" s="397"/>
      <c r="B32" s="395"/>
      <c r="C32" s="395"/>
      <c r="D32" s="395"/>
      <c r="E32" s="395"/>
      <c r="F32" s="396"/>
      <c r="G32" s="563" t="s">
        <v>766</v>
      </c>
      <c r="H32" s="564"/>
      <c r="I32" s="564"/>
      <c r="J32" s="564"/>
      <c r="K32" s="564"/>
      <c r="L32" s="564"/>
      <c r="M32" s="564"/>
      <c r="N32" s="564"/>
      <c r="O32" s="565"/>
      <c r="P32" s="108" t="s">
        <v>732</v>
      </c>
      <c r="Q32" s="108"/>
      <c r="R32" s="108"/>
      <c r="S32" s="108"/>
      <c r="T32" s="108"/>
      <c r="U32" s="108"/>
      <c r="V32" s="108"/>
      <c r="W32" s="108"/>
      <c r="X32" s="109"/>
      <c r="Y32" s="470" t="s">
        <v>12</v>
      </c>
      <c r="Z32" s="530"/>
      <c r="AA32" s="531"/>
      <c r="AB32" s="460" t="s">
        <v>733</v>
      </c>
      <c r="AC32" s="460"/>
      <c r="AD32" s="460"/>
      <c r="AE32" s="218" t="s">
        <v>762</v>
      </c>
      <c r="AF32" s="219"/>
      <c r="AG32" s="219"/>
      <c r="AH32" s="219"/>
      <c r="AI32" s="218" t="s">
        <v>762</v>
      </c>
      <c r="AJ32" s="219"/>
      <c r="AK32" s="219"/>
      <c r="AL32" s="219"/>
      <c r="AM32" s="218" t="s">
        <v>762</v>
      </c>
      <c r="AN32" s="219"/>
      <c r="AO32" s="219"/>
      <c r="AP32" s="219"/>
      <c r="AQ32" s="218" t="s">
        <v>762</v>
      </c>
      <c r="AR32" s="219"/>
      <c r="AS32" s="219"/>
      <c r="AT32" s="219"/>
      <c r="AU32" s="218" t="s">
        <v>762</v>
      </c>
      <c r="AV32" s="219"/>
      <c r="AW32" s="219"/>
      <c r="AX32" s="219"/>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733</v>
      </c>
      <c r="AC33" s="522"/>
      <c r="AD33" s="522"/>
      <c r="AE33" s="218" t="s">
        <v>762</v>
      </c>
      <c r="AF33" s="219"/>
      <c r="AG33" s="219"/>
      <c r="AH33" s="219"/>
      <c r="AI33" s="218" t="s">
        <v>762</v>
      </c>
      <c r="AJ33" s="219"/>
      <c r="AK33" s="219"/>
      <c r="AL33" s="219"/>
      <c r="AM33" s="218" t="s">
        <v>762</v>
      </c>
      <c r="AN33" s="219"/>
      <c r="AO33" s="219"/>
      <c r="AP33" s="219"/>
      <c r="AQ33" s="218" t="s">
        <v>762</v>
      </c>
      <c r="AR33" s="219"/>
      <c r="AS33" s="219"/>
      <c r="AT33" s="219"/>
      <c r="AU33" s="218">
        <v>128</v>
      </c>
      <c r="AV33" s="219"/>
      <c r="AW33" s="219"/>
      <c r="AX33" s="219"/>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762</v>
      </c>
      <c r="AF34" s="219"/>
      <c r="AG34" s="219"/>
      <c r="AH34" s="219"/>
      <c r="AI34" s="218" t="s">
        <v>762</v>
      </c>
      <c r="AJ34" s="219"/>
      <c r="AK34" s="219"/>
      <c r="AL34" s="219"/>
      <c r="AM34" s="218" t="s">
        <v>762</v>
      </c>
      <c r="AN34" s="219"/>
      <c r="AO34" s="219"/>
      <c r="AP34" s="219"/>
      <c r="AQ34" s="218" t="s">
        <v>762</v>
      </c>
      <c r="AR34" s="219"/>
      <c r="AS34" s="219"/>
      <c r="AT34" s="219"/>
      <c r="AU34" s="218" t="s">
        <v>762</v>
      </c>
      <c r="AV34" s="219"/>
      <c r="AW34" s="219"/>
      <c r="AX34" s="219"/>
    </row>
    <row r="35" spans="1:51" ht="23.25" customHeight="1" x14ac:dyDescent="0.15">
      <c r="A35" s="228" t="s">
        <v>382</v>
      </c>
      <c r="B35" s="229"/>
      <c r="C35" s="229"/>
      <c r="D35" s="229"/>
      <c r="E35" s="229"/>
      <c r="F35" s="230"/>
      <c r="G35" s="234" t="s">
        <v>734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8"/>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762</v>
      </c>
      <c r="AR38" s="201"/>
      <c r="AS38" s="136" t="s">
        <v>233</v>
      </c>
      <c r="AT38" s="137"/>
      <c r="AU38" s="200">
        <v>10</v>
      </c>
      <c r="AV38" s="200"/>
      <c r="AW38" s="392" t="s">
        <v>179</v>
      </c>
      <c r="AX38" s="393"/>
      <c r="AY38">
        <f>$AY$37</f>
        <v>1</v>
      </c>
    </row>
    <row r="39" spans="1:51" ht="23.25" customHeight="1" x14ac:dyDescent="0.15">
      <c r="A39" s="397"/>
      <c r="B39" s="395"/>
      <c r="C39" s="395"/>
      <c r="D39" s="395"/>
      <c r="E39" s="395"/>
      <c r="F39" s="396"/>
      <c r="G39" s="563" t="s">
        <v>763</v>
      </c>
      <c r="H39" s="564"/>
      <c r="I39" s="564"/>
      <c r="J39" s="564"/>
      <c r="K39" s="564"/>
      <c r="L39" s="564"/>
      <c r="M39" s="564"/>
      <c r="N39" s="564"/>
      <c r="O39" s="565"/>
      <c r="P39" s="108" t="s">
        <v>735</v>
      </c>
      <c r="Q39" s="108"/>
      <c r="R39" s="108"/>
      <c r="S39" s="108"/>
      <c r="T39" s="108"/>
      <c r="U39" s="108"/>
      <c r="V39" s="108"/>
      <c r="W39" s="108"/>
      <c r="X39" s="109"/>
      <c r="Y39" s="470" t="s">
        <v>12</v>
      </c>
      <c r="Z39" s="530"/>
      <c r="AA39" s="531"/>
      <c r="AB39" s="460" t="s">
        <v>14</v>
      </c>
      <c r="AC39" s="460"/>
      <c r="AD39" s="460"/>
      <c r="AE39" s="218" t="s">
        <v>750</v>
      </c>
      <c r="AF39" s="219"/>
      <c r="AG39" s="219"/>
      <c r="AH39" s="219"/>
      <c r="AI39" s="218" t="s">
        <v>750</v>
      </c>
      <c r="AJ39" s="219"/>
      <c r="AK39" s="219"/>
      <c r="AL39" s="219"/>
      <c r="AM39" s="218" t="s">
        <v>750</v>
      </c>
      <c r="AN39" s="219"/>
      <c r="AO39" s="219"/>
      <c r="AP39" s="219"/>
      <c r="AQ39" s="336" t="s">
        <v>750</v>
      </c>
      <c r="AR39" s="208"/>
      <c r="AS39" s="208"/>
      <c r="AT39" s="337"/>
      <c r="AU39" s="219" t="s">
        <v>762</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14</v>
      </c>
      <c r="AC40" s="522"/>
      <c r="AD40" s="522"/>
      <c r="AE40" s="218" t="s">
        <v>750</v>
      </c>
      <c r="AF40" s="219"/>
      <c r="AG40" s="219"/>
      <c r="AH40" s="219"/>
      <c r="AI40" s="218" t="s">
        <v>750</v>
      </c>
      <c r="AJ40" s="219"/>
      <c r="AK40" s="219"/>
      <c r="AL40" s="219"/>
      <c r="AM40" s="218" t="s">
        <v>750</v>
      </c>
      <c r="AN40" s="219"/>
      <c r="AO40" s="219"/>
      <c r="AP40" s="219"/>
      <c r="AQ40" s="336" t="s">
        <v>750</v>
      </c>
      <c r="AR40" s="208"/>
      <c r="AS40" s="208"/>
      <c r="AT40" s="337"/>
      <c r="AU40" s="219">
        <v>50</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750</v>
      </c>
      <c r="AF41" s="219"/>
      <c r="AG41" s="219"/>
      <c r="AH41" s="219"/>
      <c r="AI41" s="218" t="s">
        <v>750</v>
      </c>
      <c r="AJ41" s="219"/>
      <c r="AK41" s="219"/>
      <c r="AL41" s="219"/>
      <c r="AM41" s="218" t="s">
        <v>750</v>
      </c>
      <c r="AN41" s="219"/>
      <c r="AO41" s="219"/>
      <c r="AP41" s="219"/>
      <c r="AQ41" s="336" t="s">
        <v>750</v>
      </c>
      <c r="AR41" s="208"/>
      <c r="AS41" s="208"/>
      <c r="AT41" s="337"/>
      <c r="AU41" s="219" t="s">
        <v>762</v>
      </c>
      <c r="AV41" s="219"/>
      <c r="AW41" s="219"/>
      <c r="AX41" s="221"/>
      <c r="AY41">
        <f t="shared" si="4"/>
        <v>1</v>
      </c>
    </row>
    <row r="42" spans="1:51" ht="23.25" customHeight="1" x14ac:dyDescent="0.15">
      <c r="A42" s="228" t="s">
        <v>382</v>
      </c>
      <c r="B42" s="229"/>
      <c r="C42" s="229"/>
      <c r="D42" s="229"/>
      <c r="E42" s="229"/>
      <c r="F42" s="230"/>
      <c r="G42" s="234" t="s">
        <v>736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3" t="s">
        <v>134</v>
      </c>
      <c r="AV51" s="923"/>
      <c r="AW51" s="923"/>
      <c r="AX51" s="92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6"/>
      <c r="AY79">
        <f>COUNTIF($AR$79,"☑")</f>
        <v>0</v>
      </c>
    </row>
    <row r="80" spans="1:51" ht="18.75" hidden="1" customHeight="1" x14ac:dyDescent="0.15">
      <c r="A80" s="862"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3"/>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3"/>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c r="AY82">
        <f t="shared" ref="AY82:AY89" si="10">$AY$80</f>
        <v>0</v>
      </c>
    </row>
    <row r="83" spans="1:60" ht="22.5" hidden="1" customHeight="1" x14ac:dyDescent="0.15">
      <c r="A83" s="863"/>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c r="AY83">
        <f t="shared" si="10"/>
        <v>0</v>
      </c>
    </row>
    <row r="84" spans="1:60" ht="19.5" hidden="1" customHeight="1" x14ac:dyDescent="0.15">
      <c r="A84" s="863"/>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7"/>
      <c r="AY84">
        <f t="shared" si="10"/>
        <v>0</v>
      </c>
    </row>
    <row r="85" spans="1:60" ht="18.75" hidden="1" customHeight="1" x14ac:dyDescent="0.15">
      <c r="A85" s="863"/>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3"/>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3"/>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3"/>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3" t="s">
        <v>13</v>
      </c>
      <c r="Z99" s="894"/>
      <c r="AA99" s="895"/>
      <c r="AB99" s="890" t="s">
        <v>14</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764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737</v>
      </c>
      <c r="AC101" s="460"/>
      <c r="AD101" s="460"/>
      <c r="AE101" s="282" t="s">
        <v>762</v>
      </c>
      <c r="AF101" s="282"/>
      <c r="AG101" s="282"/>
      <c r="AH101" s="282"/>
      <c r="AI101" s="282" t="s">
        <v>762</v>
      </c>
      <c r="AJ101" s="282"/>
      <c r="AK101" s="282"/>
      <c r="AL101" s="282"/>
      <c r="AM101" s="282" t="s">
        <v>762</v>
      </c>
      <c r="AN101" s="282"/>
      <c r="AO101" s="282"/>
      <c r="AP101" s="282"/>
      <c r="AQ101" s="282" t="s">
        <v>762</v>
      </c>
      <c r="AR101" s="282"/>
      <c r="AS101" s="282"/>
      <c r="AT101" s="282"/>
      <c r="AU101" s="218" t="s">
        <v>762</v>
      </c>
      <c r="AV101" s="219"/>
      <c r="AW101" s="219"/>
      <c r="AX101" s="221"/>
    </row>
    <row r="102" spans="1:60" ht="30.7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737</v>
      </c>
      <c r="AC102" s="460"/>
      <c r="AD102" s="460"/>
      <c r="AE102" s="282" t="s">
        <v>762</v>
      </c>
      <c r="AF102" s="282"/>
      <c r="AG102" s="282"/>
      <c r="AH102" s="282"/>
      <c r="AI102" s="282" t="s">
        <v>762</v>
      </c>
      <c r="AJ102" s="282"/>
      <c r="AK102" s="282"/>
      <c r="AL102" s="282"/>
      <c r="AM102" s="282" t="s">
        <v>762</v>
      </c>
      <c r="AN102" s="282"/>
      <c r="AO102" s="282"/>
      <c r="AP102" s="282"/>
      <c r="AQ102" s="282" t="s">
        <v>762</v>
      </c>
      <c r="AR102" s="282"/>
      <c r="AS102" s="282"/>
      <c r="AT102" s="282"/>
      <c r="AU102" s="225" t="s">
        <v>762</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1</v>
      </c>
    </row>
    <row r="104" spans="1:60" ht="23.25" customHeight="1" x14ac:dyDescent="0.15">
      <c r="A104" s="418"/>
      <c r="B104" s="419"/>
      <c r="C104" s="419"/>
      <c r="D104" s="419"/>
      <c r="E104" s="419"/>
      <c r="F104" s="420"/>
      <c r="G104" s="108" t="s">
        <v>765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761</v>
      </c>
      <c r="AC104" s="545"/>
      <c r="AD104" s="546"/>
      <c r="AE104" s="282" t="s">
        <v>750</v>
      </c>
      <c r="AF104" s="282"/>
      <c r="AG104" s="282"/>
      <c r="AH104" s="282"/>
      <c r="AI104" s="282" t="s">
        <v>750</v>
      </c>
      <c r="AJ104" s="282"/>
      <c r="AK104" s="282"/>
      <c r="AL104" s="282"/>
      <c r="AM104" s="282" t="s">
        <v>750</v>
      </c>
      <c r="AN104" s="282"/>
      <c r="AO104" s="282"/>
      <c r="AP104" s="282"/>
      <c r="AQ104" s="282" t="s">
        <v>750</v>
      </c>
      <c r="AR104" s="282"/>
      <c r="AS104" s="282"/>
      <c r="AT104" s="282"/>
      <c r="AU104" s="282" t="s">
        <v>750</v>
      </c>
      <c r="AV104" s="282"/>
      <c r="AW104" s="282"/>
      <c r="AX104" s="283"/>
      <c r="AY104">
        <f>$AY$103</f>
        <v>1</v>
      </c>
    </row>
    <row r="105" spans="1:60" ht="31.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761</v>
      </c>
      <c r="AC105" s="468"/>
      <c r="AD105" s="469"/>
      <c r="AE105" s="282" t="s">
        <v>750</v>
      </c>
      <c r="AF105" s="282"/>
      <c r="AG105" s="282"/>
      <c r="AH105" s="282"/>
      <c r="AI105" s="282" t="s">
        <v>750</v>
      </c>
      <c r="AJ105" s="282"/>
      <c r="AK105" s="282"/>
      <c r="AL105" s="282"/>
      <c r="AM105" s="282" t="s">
        <v>750</v>
      </c>
      <c r="AN105" s="282"/>
      <c r="AO105" s="282"/>
      <c r="AP105" s="282"/>
      <c r="AQ105" s="282" t="s">
        <v>750</v>
      </c>
      <c r="AR105" s="282"/>
      <c r="AS105" s="282"/>
      <c r="AT105" s="282"/>
      <c r="AU105" s="282" t="s">
        <v>750</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1</v>
      </c>
    </row>
    <row r="107" spans="1:60" ht="23.25" customHeight="1" x14ac:dyDescent="0.15">
      <c r="A107" s="418"/>
      <c r="B107" s="419"/>
      <c r="C107" s="419"/>
      <c r="D107" s="419"/>
      <c r="E107" s="419"/>
      <c r="F107" s="420"/>
      <c r="G107" s="108" t="s">
        <v>760</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761</v>
      </c>
      <c r="AC107" s="545"/>
      <c r="AD107" s="546"/>
      <c r="AE107" s="282" t="s">
        <v>750</v>
      </c>
      <c r="AF107" s="282"/>
      <c r="AG107" s="282"/>
      <c r="AH107" s="282"/>
      <c r="AI107" s="282" t="s">
        <v>750</v>
      </c>
      <c r="AJ107" s="282"/>
      <c r="AK107" s="282"/>
      <c r="AL107" s="282"/>
      <c r="AM107" s="282" t="s">
        <v>750</v>
      </c>
      <c r="AN107" s="282"/>
      <c r="AO107" s="282"/>
      <c r="AP107" s="282"/>
      <c r="AQ107" s="282" t="s">
        <v>750</v>
      </c>
      <c r="AR107" s="282"/>
      <c r="AS107" s="282"/>
      <c r="AT107" s="282"/>
      <c r="AU107" s="282" t="s">
        <v>750</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761</v>
      </c>
      <c r="AC108" s="468"/>
      <c r="AD108" s="469"/>
      <c r="AE108" s="282" t="s">
        <v>750</v>
      </c>
      <c r="AF108" s="282"/>
      <c r="AG108" s="282"/>
      <c r="AH108" s="282"/>
      <c r="AI108" s="282" t="s">
        <v>750</v>
      </c>
      <c r="AJ108" s="282"/>
      <c r="AK108" s="282"/>
      <c r="AL108" s="282"/>
      <c r="AM108" s="282" t="s">
        <v>750</v>
      </c>
      <c r="AN108" s="282"/>
      <c r="AO108" s="282"/>
      <c r="AP108" s="282"/>
      <c r="AQ108" s="282" t="s">
        <v>750</v>
      </c>
      <c r="AR108" s="282"/>
      <c r="AS108" s="282"/>
      <c r="AT108" s="282"/>
      <c r="AU108" s="282">
        <v>16</v>
      </c>
      <c r="AV108" s="282"/>
      <c r="AW108" s="282"/>
      <c r="AX108" s="283"/>
      <c r="AY108">
        <f>$AY$106</f>
        <v>1</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740</v>
      </c>
      <c r="AC116" s="462"/>
      <c r="AD116" s="463"/>
      <c r="AE116" s="282" t="s">
        <v>750</v>
      </c>
      <c r="AF116" s="282"/>
      <c r="AG116" s="282"/>
      <c r="AH116" s="282"/>
      <c r="AI116" s="282" t="s">
        <v>750</v>
      </c>
      <c r="AJ116" s="282"/>
      <c r="AK116" s="282"/>
      <c r="AL116" s="282"/>
      <c r="AM116" s="282" t="s">
        <v>750</v>
      </c>
      <c r="AN116" s="282"/>
      <c r="AO116" s="282"/>
      <c r="AP116" s="282"/>
      <c r="AQ116" s="218" t="s">
        <v>767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739</v>
      </c>
      <c r="AC117" s="472"/>
      <c r="AD117" s="473"/>
      <c r="AE117" s="550" t="s">
        <v>767</v>
      </c>
      <c r="AF117" s="550"/>
      <c r="AG117" s="550"/>
      <c r="AH117" s="550"/>
      <c r="AI117" s="550" t="s">
        <v>767</v>
      </c>
      <c r="AJ117" s="550"/>
      <c r="AK117" s="550"/>
      <c r="AL117" s="550"/>
      <c r="AM117" s="550" t="s">
        <v>767</v>
      </c>
      <c r="AN117" s="550"/>
      <c r="AO117" s="550"/>
      <c r="AP117" s="550"/>
      <c r="AQ117" s="550" t="s">
        <v>767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741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716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716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716</v>
      </c>
      <c r="AR137" s="200"/>
      <c r="AS137" s="136" t="s">
        <v>233</v>
      </c>
      <c r="AT137" s="137"/>
      <c r="AU137" s="201" t="s">
        <v>716</v>
      </c>
      <c r="AV137" s="201"/>
      <c r="AW137" s="136" t="s">
        <v>179</v>
      </c>
      <c r="AX137" s="196"/>
      <c r="AY137">
        <f>$AY$136</f>
        <v>1</v>
      </c>
    </row>
    <row r="138" spans="1:51" ht="39.75" customHeight="1" x14ac:dyDescent="0.15">
      <c r="A138" s="190"/>
      <c r="B138" s="187"/>
      <c r="C138" s="181"/>
      <c r="D138" s="187"/>
      <c r="E138" s="181"/>
      <c r="F138" s="182"/>
      <c r="G138" s="107" t="s">
        <v>716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716</v>
      </c>
      <c r="AC138" s="206"/>
      <c r="AD138" s="206"/>
      <c r="AE138" s="207" t="s">
        <v>716</v>
      </c>
      <c r="AF138" s="208"/>
      <c r="AG138" s="208"/>
      <c r="AH138" s="208"/>
      <c r="AI138" s="207" t="s">
        <v>716</v>
      </c>
      <c r="AJ138" s="208"/>
      <c r="AK138" s="208"/>
      <c r="AL138" s="208"/>
      <c r="AM138" s="207" t="s">
        <v>716</v>
      </c>
      <c r="AN138" s="208"/>
      <c r="AO138" s="208"/>
      <c r="AP138" s="208"/>
      <c r="AQ138" s="207" t="s">
        <v>716</v>
      </c>
      <c r="AR138" s="208"/>
      <c r="AS138" s="208"/>
      <c r="AT138" s="208"/>
      <c r="AU138" s="207" t="s">
        <v>716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716</v>
      </c>
      <c r="AC139" s="214"/>
      <c r="AD139" s="214"/>
      <c r="AE139" s="207" t="s">
        <v>716</v>
      </c>
      <c r="AF139" s="208"/>
      <c r="AG139" s="208"/>
      <c r="AH139" s="208"/>
      <c r="AI139" s="207" t="s">
        <v>716</v>
      </c>
      <c r="AJ139" s="208"/>
      <c r="AK139" s="208"/>
      <c r="AL139" s="208"/>
      <c r="AM139" s="207" t="s">
        <v>716</v>
      </c>
      <c r="AN139" s="208"/>
      <c r="AO139" s="208"/>
      <c r="AP139" s="208"/>
      <c r="AQ139" s="207" t="s">
        <v>716</v>
      </c>
      <c r="AR139" s="208"/>
      <c r="AS139" s="208"/>
      <c r="AT139" s="208"/>
      <c r="AU139" s="207" t="s">
        <v>716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716</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716</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716</v>
      </c>
      <c r="AR193" s="200"/>
      <c r="AS193" s="136" t="s">
        <v>233</v>
      </c>
      <c r="AT193" s="137"/>
      <c r="AU193" s="201" t="s">
        <v>716</v>
      </c>
      <c r="AV193" s="201"/>
      <c r="AW193" s="136" t="s">
        <v>179</v>
      </c>
      <c r="AX193" s="196"/>
      <c r="AY193">
        <f>$AY$192</f>
        <v>1</v>
      </c>
    </row>
    <row r="194" spans="1:51" ht="39.75" hidden="1" customHeight="1" x14ac:dyDescent="0.15">
      <c r="A194" s="190"/>
      <c r="B194" s="187"/>
      <c r="C194" s="181"/>
      <c r="D194" s="187"/>
      <c r="E194" s="181"/>
      <c r="F194" s="182"/>
      <c r="G194" s="107" t="s">
        <v>716</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716</v>
      </c>
      <c r="AC194" s="206"/>
      <c r="AD194" s="206"/>
      <c r="AE194" s="207" t="s">
        <v>716</v>
      </c>
      <c r="AF194" s="208"/>
      <c r="AG194" s="208"/>
      <c r="AH194" s="208"/>
      <c r="AI194" s="207" t="s">
        <v>716</v>
      </c>
      <c r="AJ194" s="208"/>
      <c r="AK194" s="208"/>
      <c r="AL194" s="208"/>
      <c r="AM194" s="207" t="s">
        <v>716</v>
      </c>
      <c r="AN194" s="208"/>
      <c r="AO194" s="208"/>
      <c r="AP194" s="208"/>
      <c r="AQ194" s="207" t="s">
        <v>716</v>
      </c>
      <c r="AR194" s="208"/>
      <c r="AS194" s="208"/>
      <c r="AT194" s="208"/>
      <c r="AU194" s="207" t="s">
        <v>716</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716</v>
      </c>
      <c r="AC195" s="214"/>
      <c r="AD195" s="214"/>
      <c r="AE195" s="207" t="s">
        <v>716</v>
      </c>
      <c r="AF195" s="208"/>
      <c r="AG195" s="208"/>
      <c r="AH195" s="208"/>
      <c r="AI195" s="207" t="s">
        <v>716</v>
      </c>
      <c r="AJ195" s="208"/>
      <c r="AK195" s="208"/>
      <c r="AL195" s="208"/>
      <c r="AM195" s="207" t="s">
        <v>716</v>
      </c>
      <c r="AN195" s="208"/>
      <c r="AO195" s="208"/>
      <c r="AP195" s="208"/>
      <c r="AQ195" s="207" t="s">
        <v>716</v>
      </c>
      <c r="AR195" s="208"/>
      <c r="AS195" s="208"/>
      <c r="AT195" s="208"/>
      <c r="AU195" s="207" t="s">
        <v>716</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716</v>
      </c>
      <c r="AR197" s="200"/>
      <c r="AS197" s="136" t="s">
        <v>233</v>
      </c>
      <c r="AT197" s="137"/>
      <c r="AU197" s="201" t="s">
        <v>716</v>
      </c>
      <c r="AV197" s="201"/>
      <c r="AW197" s="136" t="s">
        <v>179</v>
      </c>
      <c r="AX197" s="196"/>
      <c r="AY197">
        <f>$AY$196</f>
        <v>1</v>
      </c>
    </row>
    <row r="198" spans="1:51" ht="39.75" hidden="1" customHeight="1" x14ac:dyDescent="0.15">
      <c r="A198" s="190"/>
      <c r="B198" s="187"/>
      <c r="C198" s="181"/>
      <c r="D198" s="187"/>
      <c r="E198" s="181"/>
      <c r="F198" s="182"/>
      <c r="G198" s="107" t="s">
        <v>716</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716</v>
      </c>
      <c r="AC198" s="206"/>
      <c r="AD198" s="206"/>
      <c r="AE198" s="207" t="s">
        <v>716</v>
      </c>
      <c r="AF198" s="208"/>
      <c r="AG198" s="208"/>
      <c r="AH198" s="208"/>
      <c r="AI198" s="207" t="s">
        <v>716</v>
      </c>
      <c r="AJ198" s="208"/>
      <c r="AK198" s="208"/>
      <c r="AL198" s="208"/>
      <c r="AM198" s="207" t="s">
        <v>716</v>
      </c>
      <c r="AN198" s="208"/>
      <c r="AO198" s="208"/>
      <c r="AP198" s="208"/>
      <c r="AQ198" s="207" t="s">
        <v>716</v>
      </c>
      <c r="AR198" s="208"/>
      <c r="AS198" s="208"/>
      <c r="AT198" s="208"/>
      <c r="AU198" s="207" t="s">
        <v>716</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716</v>
      </c>
      <c r="AC199" s="214"/>
      <c r="AD199" s="214"/>
      <c r="AE199" s="207" t="s">
        <v>716</v>
      </c>
      <c r="AF199" s="208"/>
      <c r="AG199" s="208"/>
      <c r="AH199" s="208"/>
      <c r="AI199" s="207" t="s">
        <v>716</v>
      </c>
      <c r="AJ199" s="208"/>
      <c r="AK199" s="208"/>
      <c r="AL199" s="208"/>
      <c r="AM199" s="207" t="s">
        <v>716</v>
      </c>
      <c r="AN199" s="208"/>
      <c r="AO199" s="208"/>
      <c r="AP199" s="208"/>
      <c r="AQ199" s="207" t="s">
        <v>716</v>
      </c>
      <c r="AR199" s="208"/>
      <c r="AS199" s="208"/>
      <c r="AT199" s="208"/>
      <c r="AU199" s="207" t="s">
        <v>716</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716</v>
      </c>
      <c r="H214" s="108"/>
      <c r="I214" s="108"/>
      <c r="J214" s="108"/>
      <c r="K214" s="108"/>
      <c r="L214" s="108"/>
      <c r="M214" s="108"/>
      <c r="N214" s="108"/>
      <c r="O214" s="108"/>
      <c r="P214" s="109"/>
      <c r="Q214" s="116" t="s">
        <v>716</v>
      </c>
      <c r="R214" s="117"/>
      <c r="S214" s="117"/>
      <c r="T214" s="117"/>
      <c r="U214" s="117"/>
      <c r="V214" s="117"/>
      <c r="W214" s="117"/>
      <c r="X214" s="117"/>
      <c r="Y214" s="117"/>
      <c r="Z214" s="117"/>
      <c r="AA214" s="118"/>
      <c r="AB214" s="144" t="s">
        <v>716</v>
      </c>
      <c r="AC214" s="145"/>
      <c r="AD214" s="145"/>
      <c r="AE214" s="150" t="s">
        <v>716</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716</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30"/>
      <c r="E430" s="175" t="s">
        <v>401</v>
      </c>
      <c r="F430" s="896"/>
      <c r="G430" s="897" t="s">
        <v>252</v>
      </c>
      <c r="H430" s="126"/>
      <c r="I430" s="126"/>
      <c r="J430" s="898" t="s">
        <v>716</v>
      </c>
      <c r="K430" s="899"/>
      <c r="L430" s="899"/>
      <c r="M430" s="899"/>
      <c r="N430" s="899"/>
      <c r="O430" s="899"/>
      <c r="P430" s="899"/>
      <c r="Q430" s="899"/>
      <c r="R430" s="899"/>
      <c r="S430" s="899"/>
      <c r="T430" s="900"/>
      <c r="U430" s="587" t="s">
        <v>716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hidden="1"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337"/>
      <c r="AQ433" s="336" t="s">
        <v>716</v>
      </c>
      <c r="AR433" s="208"/>
      <c r="AS433" s="208"/>
      <c r="AT433" s="337"/>
      <c r="AU433" s="208" t="s">
        <v>716</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337"/>
      <c r="AQ434" s="336" t="s">
        <v>716</v>
      </c>
      <c r="AR434" s="208"/>
      <c r="AS434" s="208"/>
      <c r="AT434" s="337"/>
      <c r="AU434" s="208" t="s">
        <v>716</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hidden="1"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716</v>
      </c>
      <c r="AN458" s="208"/>
      <c r="AO458" s="208"/>
      <c r="AP458" s="337"/>
      <c r="AQ458" s="336" t="s">
        <v>716</v>
      </c>
      <c r="AR458" s="208"/>
      <c r="AS458" s="208"/>
      <c r="AT458" s="337"/>
      <c r="AU458" s="208" t="s">
        <v>716</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716</v>
      </c>
      <c r="AN459" s="208"/>
      <c r="AO459" s="208"/>
      <c r="AP459" s="337"/>
      <c r="AQ459" s="336" t="s">
        <v>716</v>
      </c>
      <c r="AR459" s="208"/>
      <c r="AS459" s="208"/>
      <c r="AT459" s="337"/>
      <c r="AU459" s="208" t="s">
        <v>716</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716</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716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7" t="s">
        <v>252</v>
      </c>
      <c r="H484" s="126"/>
      <c r="I484" s="12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7" t="s">
        <v>252</v>
      </c>
      <c r="H538" s="126"/>
      <c r="I538" s="12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7" t="s">
        <v>252</v>
      </c>
      <c r="H592" s="126"/>
      <c r="I592" s="12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7" t="s">
        <v>252</v>
      </c>
      <c r="H646" s="126"/>
      <c r="I646" s="12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8" customHeight="1" x14ac:dyDescent="0.15">
      <c r="A702" s="868" t="s">
        <v>140</v>
      </c>
      <c r="B702" s="869"/>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722</v>
      </c>
      <c r="AE702" s="342"/>
      <c r="AF702" s="342"/>
      <c r="AG702" s="379" t="s">
        <v>731</v>
      </c>
      <c r="AH702" s="380"/>
      <c r="AI702" s="380"/>
      <c r="AJ702" s="380"/>
      <c r="AK702" s="380"/>
      <c r="AL702" s="380"/>
      <c r="AM702" s="380"/>
      <c r="AN702" s="380"/>
      <c r="AO702" s="380"/>
      <c r="AP702" s="380"/>
      <c r="AQ702" s="380"/>
      <c r="AR702" s="380"/>
      <c r="AS702" s="380"/>
      <c r="AT702" s="380"/>
      <c r="AU702" s="380"/>
      <c r="AV702" s="380"/>
      <c r="AW702" s="380"/>
      <c r="AX702" s="381"/>
    </row>
    <row r="703" spans="1:51" ht="77.25" customHeight="1" x14ac:dyDescent="0.15">
      <c r="A703" s="870"/>
      <c r="B703" s="871"/>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722</v>
      </c>
      <c r="AE703" s="323"/>
      <c r="AF703" s="323"/>
      <c r="AG703" s="104" t="s">
        <v>729</v>
      </c>
      <c r="AH703" s="105"/>
      <c r="AI703" s="105"/>
      <c r="AJ703" s="105"/>
      <c r="AK703" s="105"/>
      <c r="AL703" s="105"/>
      <c r="AM703" s="105"/>
      <c r="AN703" s="105"/>
      <c r="AO703" s="105"/>
      <c r="AP703" s="105"/>
      <c r="AQ703" s="105"/>
      <c r="AR703" s="105"/>
      <c r="AS703" s="105"/>
      <c r="AT703" s="105"/>
      <c r="AU703" s="105"/>
      <c r="AV703" s="105"/>
      <c r="AW703" s="105"/>
      <c r="AX703" s="106"/>
    </row>
    <row r="704" spans="1:51" ht="69.75" customHeight="1" x14ac:dyDescent="0.15">
      <c r="A704" s="872"/>
      <c r="B704" s="873"/>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722</v>
      </c>
      <c r="AE704" s="781"/>
      <c r="AF704" s="781"/>
      <c r="AG704" s="168" t="s">
        <v>730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722</v>
      </c>
      <c r="AE705" s="713"/>
      <c r="AF705" s="713"/>
      <c r="AG705" s="128" t="s">
        <v>743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4.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722</v>
      </c>
      <c r="AE708" s="603"/>
      <c r="AF708" s="603"/>
      <c r="AG708" s="740" t="s">
        <v>745</v>
      </c>
      <c r="AH708" s="741"/>
      <c r="AI708" s="741"/>
      <c r="AJ708" s="741"/>
      <c r="AK708" s="741"/>
      <c r="AL708" s="741"/>
      <c r="AM708" s="741"/>
      <c r="AN708" s="741"/>
      <c r="AO708" s="741"/>
      <c r="AP708" s="741"/>
      <c r="AQ708" s="741"/>
      <c r="AR708" s="741"/>
      <c r="AS708" s="741"/>
      <c r="AT708" s="741"/>
      <c r="AU708" s="741"/>
      <c r="AV708" s="741"/>
      <c r="AW708" s="741"/>
      <c r="AX708" s="742"/>
    </row>
    <row r="709" spans="1:50" ht="46.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722</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42"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722</v>
      </c>
      <c r="AE710" s="323"/>
      <c r="AF710" s="323"/>
      <c r="AG710" s="104" t="s">
        <v>747</v>
      </c>
      <c r="AH710" s="105"/>
      <c r="AI710" s="105"/>
      <c r="AJ710" s="105"/>
      <c r="AK710" s="105"/>
      <c r="AL710" s="105"/>
      <c r="AM710" s="105"/>
      <c r="AN710" s="105"/>
      <c r="AO710" s="105"/>
      <c r="AP710" s="105"/>
      <c r="AQ710" s="105"/>
      <c r="AR710" s="105"/>
      <c r="AS710" s="105"/>
      <c r="AT710" s="105"/>
      <c r="AU710" s="105"/>
      <c r="AV710" s="105"/>
      <c r="AW710" s="105"/>
      <c r="AX710" s="106"/>
    </row>
    <row r="711" spans="1:50" ht="36.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722</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749</v>
      </c>
      <c r="AE712" s="781"/>
      <c r="AF712" s="781"/>
      <c r="AG712" s="805" t="s">
        <v>751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749</v>
      </c>
      <c r="AE713" s="323"/>
      <c r="AF713" s="661"/>
      <c r="AG713" s="104" t="s">
        <v>751</v>
      </c>
      <c r="AH713" s="105"/>
      <c r="AI713" s="105"/>
      <c r="AJ713" s="105"/>
      <c r="AK713" s="105"/>
      <c r="AL713" s="105"/>
      <c r="AM713" s="105"/>
      <c r="AN713" s="105"/>
      <c r="AO713" s="105"/>
      <c r="AP713" s="105"/>
      <c r="AQ713" s="105"/>
      <c r="AR713" s="105"/>
      <c r="AS713" s="105"/>
      <c r="AT713" s="105"/>
      <c r="AU713" s="105"/>
      <c r="AV713" s="105"/>
      <c r="AW713" s="105"/>
      <c r="AX713" s="106"/>
    </row>
    <row r="714" spans="1:50" ht="36.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722</v>
      </c>
      <c r="AE714" s="803"/>
      <c r="AF714" s="804"/>
      <c r="AG714" s="734" t="s">
        <v>752</v>
      </c>
      <c r="AH714" s="735"/>
      <c r="AI714" s="735"/>
      <c r="AJ714" s="735"/>
      <c r="AK714" s="735"/>
      <c r="AL714" s="735"/>
      <c r="AM714" s="735"/>
      <c r="AN714" s="735"/>
      <c r="AO714" s="735"/>
      <c r="AP714" s="735"/>
      <c r="AQ714" s="735"/>
      <c r="AR714" s="735"/>
      <c r="AS714" s="735"/>
      <c r="AT714" s="735"/>
      <c r="AU714" s="735"/>
      <c r="AV714" s="735"/>
      <c r="AW714" s="735"/>
      <c r="AX714" s="736"/>
    </row>
    <row r="715" spans="1:50" ht="42"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722</v>
      </c>
      <c r="AE715" s="603"/>
      <c r="AF715" s="654"/>
      <c r="AG715" s="740" t="s">
        <v>771</v>
      </c>
      <c r="AH715" s="741"/>
      <c r="AI715" s="741"/>
      <c r="AJ715" s="741"/>
      <c r="AK715" s="741"/>
      <c r="AL715" s="741"/>
      <c r="AM715" s="741"/>
      <c r="AN715" s="741"/>
      <c r="AO715" s="741"/>
      <c r="AP715" s="741"/>
      <c r="AQ715" s="741"/>
      <c r="AR715" s="741"/>
      <c r="AS715" s="741"/>
      <c r="AT715" s="741"/>
      <c r="AU715" s="741"/>
      <c r="AV715" s="741"/>
      <c r="AW715" s="741"/>
      <c r="AX715" s="742"/>
    </row>
    <row r="716" spans="1:50" ht="3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722</v>
      </c>
      <c r="AE716" s="625"/>
      <c r="AF716" s="625"/>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39"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722</v>
      </c>
      <c r="AE717" s="323"/>
      <c r="AF717" s="323"/>
      <c r="AG717" s="104" t="s">
        <v>772</v>
      </c>
      <c r="AH717" s="105"/>
      <c r="AI717" s="105"/>
      <c r="AJ717" s="105"/>
      <c r="AK717" s="105"/>
      <c r="AL717" s="105"/>
      <c r="AM717" s="105"/>
      <c r="AN717" s="105"/>
      <c r="AO717" s="105"/>
      <c r="AP717" s="105"/>
      <c r="AQ717" s="105"/>
      <c r="AR717" s="105"/>
      <c r="AS717" s="105"/>
      <c r="AT717" s="105"/>
      <c r="AU717" s="105"/>
      <c r="AV717" s="105"/>
      <c r="AW717" s="105"/>
      <c r="AX717" s="106"/>
    </row>
    <row r="718" spans="1:50" ht="49.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722</v>
      </c>
      <c r="AE718" s="323"/>
      <c r="AF718" s="323"/>
      <c r="AG718" s="130" t="s">
        <v>773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749</v>
      </c>
      <c r="AE719" s="603"/>
      <c r="AF719" s="603"/>
      <c r="AG719" s="128" t="s">
        <v>751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5"/>
      <c r="E726" s="835"/>
      <c r="F726" s="836"/>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769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770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15">
      <c r="A737" s="989" t="s">
        <v>676</v>
      </c>
      <c r="B737" s="211"/>
      <c r="C737" s="211"/>
      <c r="D737" s="212"/>
      <c r="E737" s="953"/>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hidden="1" customHeight="1" x14ac:dyDescent="0.15">
      <c r="A738" s="361" t="s">
        <v>399</v>
      </c>
      <c r="B738" s="361"/>
      <c r="C738" s="361"/>
      <c r="D738" s="361"/>
      <c r="E738" s="953"/>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hidden="1" customHeight="1" x14ac:dyDescent="0.15">
      <c r="A739" s="361" t="s">
        <v>398</v>
      </c>
      <c r="B739" s="361"/>
      <c r="C739" s="361"/>
      <c r="D739" s="361"/>
      <c r="E739" s="953"/>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hidden="1" customHeight="1" x14ac:dyDescent="0.15">
      <c r="A740" s="361" t="s">
        <v>397</v>
      </c>
      <c r="B740" s="361"/>
      <c r="C740" s="361"/>
      <c r="D740" s="361"/>
      <c r="E740" s="953"/>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hidden="1" customHeight="1" x14ac:dyDescent="0.15">
      <c r="A741" s="361" t="s">
        <v>396</v>
      </c>
      <c r="B741" s="361"/>
      <c r="C741" s="361"/>
      <c r="D741" s="361"/>
      <c r="E741" s="953"/>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hidden="1" customHeight="1" x14ac:dyDescent="0.15">
      <c r="A742" s="361" t="s">
        <v>395</v>
      </c>
      <c r="B742" s="361"/>
      <c r="C742" s="361"/>
      <c r="D742" s="361"/>
      <c r="E742" s="953"/>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hidden="1" customHeight="1" x14ac:dyDescent="0.15">
      <c r="A743" s="361" t="s">
        <v>394</v>
      </c>
      <c r="B743" s="361"/>
      <c r="C743" s="361"/>
      <c r="D743" s="361"/>
      <c r="E743" s="953"/>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hidden="1" customHeight="1" x14ac:dyDescent="0.15">
      <c r="A744" s="361" t="s">
        <v>393</v>
      </c>
      <c r="B744" s="361"/>
      <c r="C744" s="361"/>
      <c r="D744" s="361"/>
      <c r="E744" s="953"/>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hidden="1" customHeight="1" x14ac:dyDescent="0.15">
      <c r="A745" s="361" t="s">
        <v>392</v>
      </c>
      <c r="B745" s="361"/>
      <c r="C745" s="361"/>
      <c r="D745" s="361"/>
      <c r="E745" s="990"/>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hidden="1" customHeight="1" x14ac:dyDescent="0.15">
      <c r="A746" s="361" t="s">
        <v>549</v>
      </c>
      <c r="B746" s="361"/>
      <c r="C746" s="361"/>
      <c r="D746" s="361"/>
      <c r="E746" s="959"/>
      <c r="F746" s="957"/>
      <c r="G746" s="957"/>
      <c r="H746" s="100" t="str">
        <f>IF(E746="","","-")</f>
        <v/>
      </c>
      <c r="I746" s="957"/>
      <c r="J746" s="957"/>
      <c r="K746" s="100" t="str">
        <f>IF(I746="","","-")</f>
        <v/>
      </c>
      <c r="L746" s="958"/>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511</v>
      </c>
      <c r="B747" s="361"/>
      <c r="C747" s="361"/>
      <c r="D747" s="361"/>
      <c r="E747" s="959" t="s">
        <v>714</v>
      </c>
      <c r="F747" s="957"/>
      <c r="G747" s="957"/>
      <c r="H747" s="100" t="str">
        <f>IF(E747="","","-")</f>
        <v>-</v>
      </c>
      <c r="I747" s="957"/>
      <c r="J747" s="957"/>
      <c r="K747" s="100" t="str">
        <f>IF(I747="","","-")</f>
        <v/>
      </c>
      <c r="L747" s="958"/>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51.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756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2.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47.2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832"/>
      <c r="I800" s="832"/>
      <c r="J800" s="832"/>
      <c r="K800" s="832"/>
      <c r="L800" s="832"/>
      <c r="M800" s="832"/>
      <c r="N800" s="832"/>
      <c r="O800" s="832"/>
      <c r="P800" s="832"/>
      <c r="Q800" s="832"/>
      <c r="R800" s="832"/>
      <c r="S800" s="832"/>
      <c r="T800" s="832"/>
      <c r="U800" s="832"/>
      <c r="V800" s="832"/>
      <c r="W800" s="832"/>
      <c r="X800" s="832"/>
      <c r="Y800" s="832"/>
      <c r="Z800" s="832"/>
      <c r="AA800" s="832"/>
      <c r="AB800" s="833"/>
      <c r="AC800" s="593" t="s">
        <v>318</v>
      </c>
      <c r="AD800" s="832"/>
      <c r="AE800" s="832"/>
      <c r="AF800" s="832"/>
      <c r="AG800" s="832"/>
      <c r="AH800" s="832"/>
      <c r="AI800" s="832"/>
      <c r="AJ800" s="832"/>
      <c r="AK800" s="832"/>
      <c r="AL800" s="832"/>
      <c r="AM800" s="832"/>
      <c r="AN800" s="832"/>
      <c r="AO800" s="832"/>
      <c r="AP800" s="832"/>
      <c r="AQ800" s="832"/>
      <c r="AR800" s="832"/>
      <c r="AS800" s="832"/>
      <c r="AT800" s="832"/>
      <c r="AU800" s="832"/>
      <c r="AV800" s="832"/>
      <c r="AW800" s="832"/>
      <c r="AX800" s="834"/>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832"/>
      <c r="I813" s="832"/>
      <c r="J813" s="832"/>
      <c r="K813" s="832"/>
      <c r="L813" s="832"/>
      <c r="M813" s="832"/>
      <c r="N813" s="832"/>
      <c r="O813" s="832"/>
      <c r="P813" s="832"/>
      <c r="Q813" s="832"/>
      <c r="R813" s="832"/>
      <c r="S813" s="832"/>
      <c r="T813" s="832"/>
      <c r="U813" s="832"/>
      <c r="V813" s="832"/>
      <c r="W813" s="832"/>
      <c r="X813" s="832"/>
      <c r="Y813" s="832"/>
      <c r="Z813" s="832"/>
      <c r="AA813" s="832"/>
      <c r="AB813" s="833"/>
      <c r="AC813" s="593" t="s">
        <v>321</v>
      </c>
      <c r="AD813" s="832"/>
      <c r="AE813" s="832"/>
      <c r="AF813" s="832"/>
      <c r="AG813" s="832"/>
      <c r="AH813" s="832"/>
      <c r="AI813" s="832"/>
      <c r="AJ813" s="832"/>
      <c r="AK813" s="832"/>
      <c r="AL813" s="832"/>
      <c r="AM813" s="832"/>
      <c r="AN813" s="832"/>
      <c r="AO813" s="832"/>
      <c r="AP813" s="832"/>
      <c r="AQ813" s="832"/>
      <c r="AR813" s="832"/>
      <c r="AS813" s="832"/>
      <c r="AT813" s="832"/>
      <c r="AU813" s="832"/>
      <c r="AV813" s="832"/>
      <c r="AW813" s="832"/>
      <c r="AX813" s="834"/>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832"/>
      <c r="I826" s="832"/>
      <c r="J826" s="832"/>
      <c r="K826" s="832"/>
      <c r="L826" s="832"/>
      <c r="M826" s="832"/>
      <c r="N826" s="832"/>
      <c r="O826" s="832"/>
      <c r="P826" s="832"/>
      <c r="Q826" s="832"/>
      <c r="R826" s="832"/>
      <c r="S826" s="832"/>
      <c r="T826" s="832"/>
      <c r="U826" s="832"/>
      <c r="V826" s="832"/>
      <c r="W826" s="832"/>
      <c r="X826" s="832"/>
      <c r="Y826" s="832"/>
      <c r="Z826" s="832"/>
      <c r="AA826" s="832"/>
      <c r="AB826" s="833"/>
      <c r="AC826" s="593" t="s">
        <v>181</v>
      </c>
      <c r="AD826" s="832"/>
      <c r="AE826" s="832"/>
      <c r="AF826" s="832"/>
      <c r="AG826" s="832"/>
      <c r="AH826" s="832"/>
      <c r="AI826" s="832"/>
      <c r="AJ826" s="832"/>
      <c r="AK826" s="832"/>
      <c r="AL826" s="832"/>
      <c r="AM826" s="832"/>
      <c r="AN826" s="832"/>
      <c r="AO826" s="832"/>
      <c r="AP826" s="832"/>
      <c r="AQ826" s="832"/>
      <c r="AR826" s="832"/>
      <c r="AS826" s="832"/>
      <c r="AT826" s="832"/>
      <c r="AU826" s="832"/>
      <c r="AV826" s="832"/>
      <c r="AW826" s="832"/>
      <c r="AX826" s="834"/>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17.2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17.2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17.2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17.2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17.2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17.2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17.2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716</v>
      </c>
      <c r="F1110" s="369"/>
      <c r="G1110" s="369"/>
      <c r="H1110" s="369"/>
      <c r="I1110" s="369"/>
      <c r="J1110" s="344" t="s">
        <v>716</v>
      </c>
      <c r="K1110" s="345"/>
      <c r="L1110" s="345"/>
      <c r="M1110" s="345"/>
      <c r="N1110" s="345"/>
      <c r="O1110" s="345"/>
      <c r="P1110" s="359" t="s">
        <v>716</v>
      </c>
      <c r="Q1110" s="346"/>
      <c r="R1110" s="346"/>
      <c r="S1110" s="346"/>
      <c r="T1110" s="346"/>
      <c r="U1110" s="346"/>
      <c r="V1110" s="346"/>
      <c r="W1110" s="346"/>
      <c r="X1110" s="346"/>
      <c r="Y1110" s="347" t="s">
        <v>716</v>
      </c>
      <c r="Z1110" s="348"/>
      <c r="AA1110" s="348"/>
      <c r="AB1110" s="349"/>
      <c r="AC1110" s="350"/>
      <c r="AD1110" s="351"/>
      <c r="AE1110" s="351"/>
      <c r="AF1110" s="351"/>
      <c r="AG1110" s="351"/>
      <c r="AH1110" s="352" t="s">
        <v>716</v>
      </c>
      <c r="AI1110" s="353"/>
      <c r="AJ1110" s="353"/>
      <c r="AK1110" s="353"/>
      <c r="AL1110" s="354" t="s">
        <v>716</v>
      </c>
      <c r="AM1110" s="355"/>
      <c r="AN1110" s="355"/>
      <c r="AO1110" s="356"/>
      <c r="AP1110" s="357" t="s">
        <v>716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1" priority="14003">
      <formula>IF(RIGHT(TEXT(P14,"0.#"),1)=".",FALSE,TRUE)</formula>
    </cfRule>
    <cfRule type="expression" dxfId="2770" priority="14004">
      <formula>IF(RIGHT(TEXT(P14,"0.#"),1)=".",TRUE,FALSE)</formula>
    </cfRule>
  </conditionalFormatting>
  <conditionalFormatting sqref="AE32 AI32 AM32 AQ32 AU32">
    <cfRule type="expression" dxfId="2769" priority="13993">
      <formula>IF(RIGHT(TEXT(AE32,"0.#"),1)=".",FALSE,TRUE)</formula>
    </cfRule>
    <cfRule type="expression" dxfId="2768" priority="13994">
      <formula>IF(RIGHT(TEXT(AE32,"0.#"),1)=".",TRUE,FALSE)</formula>
    </cfRule>
  </conditionalFormatting>
  <conditionalFormatting sqref="P18:AX18">
    <cfRule type="expression" dxfId="2767" priority="13879">
      <formula>IF(RIGHT(TEXT(P18,"0.#"),1)=".",FALSE,TRUE)</formula>
    </cfRule>
    <cfRule type="expression" dxfId="2766" priority="13880">
      <formula>IF(RIGHT(TEXT(P18,"0.#"),1)=".",TRUE,FALSE)</formula>
    </cfRule>
  </conditionalFormatting>
  <conditionalFormatting sqref="Y790">
    <cfRule type="expression" dxfId="2765" priority="13875">
      <formula>IF(RIGHT(TEXT(Y790,"0.#"),1)=".",FALSE,TRUE)</formula>
    </cfRule>
    <cfRule type="expression" dxfId="2764" priority="13876">
      <formula>IF(RIGHT(TEXT(Y790,"0.#"),1)=".",TRUE,FALSE)</formula>
    </cfRule>
  </conditionalFormatting>
  <conditionalFormatting sqref="Y799">
    <cfRule type="expression" dxfId="2763" priority="13871">
      <formula>IF(RIGHT(TEXT(Y799,"0.#"),1)=".",FALSE,TRUE)</formula>
    </cfRule>
    <cfRule type="expression" dxfId="2762" priority="13872">
      <formula>IF(RIGHT(TEXT(Y799,"0.#"),1)=".",TRUE,FALSE)</formula>
    </cfRule>
  </conditionalFormatting>
  <conditionalFormatting sqref="Y830:Y837 Y828 Y817:Y824 Y815 Y804:Y811 Y802">
    <cfRule type="expression" dxfId="2761" priority="13653">
      <formula>IF(RIGHT(TEXT(Y802,"0.#"),1)=".",FALSE,TRUE)</formula>
    </cfRule>
    <cfRule type="expression" dxfId="2760" priority="13654">
      <formula>IF(RIGHT(TEXT(Y802,"0.#"),1)=".",TRUE,FALSE)</formula>
    </cfRule>
  </conditionalFormatting>
  <conditionalFormatting sqref="P16:AQ17 P15:AX15 P13:AX13">
    <cfRule type="expression" dxfId="2759" priority="13701">
      <formula>IF(RIGHT(TEXT(P13,"0.#"),1)=".",FALSE,TRUE)</formula>
    </cfRule>
    <cfRule type="expression" dxfId="2758" priority="13702">
      <formula>IF(RIGHT(TEXT(P13,"0.#"),1)=".",TRUE,FALSE)</formula>
    </cfRule>
  </conditionalFormatting>
  <conditionalFormatting sqref="P19:AJ19">
    <cfRule type="expression" dxfId="2757" priority="13699">
      <formula>IF(RIGHT(TEXT(P19,"0.#"),1)=".",FALSE,TRUE)</formula>
    </cfRule>
    <cfRule type="expression" dxfId="2756" priority="13700">
      <formula>IF(RIGHT(TEXT(P19,"0.#"),1)=".",TRUE,FALSE)</formula>
    </cfRule>
  </conditionalFormatting>
  <conditionalFormatting sqref="AE101 AI101 AM101 AQ101">
    <cfRule type="expression" dxfId="2755" priority="13691">
      <formula>IF(RIGHT(TEXT(AE101,"0.#"),1)=".",FALSE,TRUE)</formula>
    </cfRule>
    <cfRule type="expression" dxfId="2754" priority="13692">
      <formula>IF(RIGHT(TEXT(AE101,"0.#"),1)=".",TRUE,FALSE)</formula>
    </cfRule>
  </conditionalFormatting>
  <conditionalFormatting sqref="Y791:Y798 Y789">
    <cfRule type="expression" dxfId="2753" priority="13677">
      <formula>IF(RIGHT(TEXT(Y789,"0.#"),1)=".",FALSE,TRUE)</formula>
    </cfRule>
    <cfRule type="expression" dxfId="2752" priority="13678">
      <formula>IF(RIGHT(TEXT(Y789,"0.#"),1)=".",TRUE,FALSE)</formula>
    </cfRule>
  </conditionalFormatting>
  <conditionalFormatting sqref="AU790">
    <cfRule type="expression" dxfId="2751" priority="13675">
      <formula>IF(RIGHT(TEXT(AU790,"0.#"),1)=".",FALSE,TRUE)</formula>
    </cfRule>
    <cfRule type="expression" dxfId="2750" priority="13676">
      <formula>IF(RIGHT(TEXT(AU790,"0.#"),1)=".",TRUE,FALSE)</formula>
    </cfRule>
  </conditionalFormatting>
  <conditionalFormatting sqref="AU799">
    <cfRule type="expression" dxfId="2749" priority="13673">
      <formula>IF(RIGHT(TEXT(AU799,"0.#"),1)=".",FALSE,TRUE)</formula>
    </cfRule>
    <cfRule type="expression" dxfId="2748" priority="13674">
      <formula>IF(RIGHT(TEXT(AU799,"0.#"),1)=".",TRUE,FALSE)</formula>
    </cfRule>
  </conditionalFormatting>
  <conditionalFormatting sqref="AU791:AU798 AU789">
    <cfRule type="expression" dxfId="2747" priority="13671">
      <formula>IF(RIGHT(TEXT(AU789,"0.#"),1)=".",FALSE,TRUE)</formula>
    </cfRule>
    <cfRule type="expression" dxfId="2746" priority="13672">
      <formula>IF(RIGHT(TEXT(AU789,"0.#"),1)=".",TRUE,FALSE)</formula>
    </cfRule>
  </conditionalFormatting>
  <conditionalFormatting sqref="Y829 Y816 Y803">
    <cfRule type="expression" dxfId="2745" priority="13657">
      <formula>IF(RIGHT(TEXT(Y803,"0.#"),1)=".",FALSE,TRUE)</formula>
    </cfRule>
    <cfRule type="expression" dxfId="2744" priority="13658">
      <formula>IF(RIGHT(TEXT(Y803,"0.#"),1)=".",TRUE,FALSE)</formula>
    </cfRule>
  </conditionalFormatting>
  <conditionalFormatting sqref="Y838 Y825 Y812">
    <cfRule type="expression" dxfId="2743" priority="13655">
      <formula>IF(RIGHT(TEXT(Y812,"0.#"),1)=".",FALSE,TRUE)</formula>
    </cfRule>
    <cfRule type="expression" dxfId="2742" priority="13656">
      <formula>IF(RIGHT(TEXT(Y812,"0.#"),1)=".",TRUE,FALSE)</formula>
    </cfRule>
  </conditionalFormatting>
  <conditionalFormatting sqref="AU829 AU816 AU803">
    <cfRule type="expression" dxfId="2741" priority="13651">
      <formula>IF(RIGHT(TEXT(AU803,"0.#"),1)=".",FALSE,TRUE)</formula>
    </cfRule>
    <cfRule type="expression" dxfId="2740" priority="13652">
      <formula>IF(RIGHT(TEXT(AU803,"0.#"),1)=".",TRUE,FALSE)</formula>
    </cfRule>
  </conditionalFormatting>
  <conditionalFormatting sqref="AU838 AU825 AU812">
    <cfRule type="expression" dxfId="2739" priority="13649">
      <formula>IF(RIGHT(TEXT(AU812,"0.#"),1)=".",FALSE,TRUE)</formula>
    </cfRule>
    <cfRule type="expression" dxfId="2738" priority="13650">
      <formula>IF(RIGHT(TEXT(AU812,"0.#"),1)=".",TRUE,FALSE)</formula>
    </cfRule>
  </conditionalFormatting>
  <conditionalFormatting sqref="AU830:AU837 AU828 AU817:AU824 AU815 AU804:AU811 AU802">
    <cfRule type="expression" dxfId="2737" priority="13647">
      <formula>IF(RIGHT(TEXT(AU802,"0.#"),1)=".",FALSE,TRUE)</formula>
    </cfRule>
    <cfRule type="expression" dxfId="2736" priority="13648">
      <formula>IF(RIGHT(TEXT(AU802,"0.#"),1)=".",TRUE,FALSE)</formula>
    </cfRule>
  </conditionalFormatting>
  <conditionalFormatting sqref="AM87">
    <cfRule type="expression" dxfId="2735" priority="13301">
      <formula>IF(RIGHT(TEXT(AM87,"0.#"),1)=".",FALSE,TRUE)</formula>
    </cfRule>
    <cfRule type="expression" dxfId="2734" priority="13302">
      <formula>IF(RIGHT(TEXT(AM87,"0.#"),1)=".",TRUE,FALSE)</formula>
    </cfRule>
  </conditionalFormatting>
  <conditionalFormatting sqref="AE55">
    <cfRule type="expression" dxfId="2733" priority="13369">
      <formula>IF(RIGHT(TEXT(AE55,"0.#"),1)=".",FALSE,TRUE)</formula>
    </cfRule>
    <cfRule type="expression" dxfId="2732" priority="13370">
      <formula>IF(RIGHT(TEXT(AE55,"0.#"),1)=".",TRUE,FALSE)</formula>
    </cfRule>
  </conditionalFormatting>
  <conditionalFormatting sqref="AI55">
    <cfRule type="expression" dxfId="2731" priority="13367">
      <formula>IF(RIGHT(TEXT(AI55,"0.#"),1)=".",FALSE,TRUE)</formula>
    </cfRule>
    <cfRule type="expression" dxfId="2730" priority="13368">
      <formula>IF(RIGHT(TEXT(AI55,"0.#"),1)=".",TRUE,FALSE)</formula>
    </cfRule>
  </conditionalFormatting>
  <conditionalFormatting sqref="AE33 AI33 AM33 AQ33 AU33">
    <cfRule type="expression" dxfId="2729" priority="13461">
      <formula>IF(RIGHT(TEXT(AE33,"0.#"),1)=".",FALSE,TRUE)</formula>
    </cfRule>
    <cfRule type="expression" dxfId="2728" priority="13462">
      <formula>IF(RIGHT(TEXT(AE33,"0.#"),1)=".",TRUE,FALSE)</formula>
    </cfRule>
  </conditionalFormatting>
  <conditionalFormatting sqref="AE34 AI34 AM34 AQ34 AU34">
    <cfRule type="expression" dxfId="2727" priority="13459">
      <formula>IF(RIGHT(TEXT(AE34,"0.#"),1)=".",FALSE,TRUE)</formula>
    </cfRule>
    <cfRule type="expression" dxfId="2726" priority="13460">
      <formula>IF(RIGHT(TEXT(AE34,"0.#"),1)=".",TRUE,FALSE)</formula>
    </cfRule>
  </conditionalFormatting>
  <conditionalFormatting sqref="AE53">
    <cfRule type="expression" dxfId="2725" priority="13373">
      <formula>IF(RIGHT(TEXT(AE53,"0.#"),1)=".",FALSE,TRUE)</formula>
    </cfRule>
    <cfRule type="expression" dxfId="2724" priority="13374">
      <formula>IF(RIGHT(TEXT(AE53,"0.#"),1)=".",TRUE,FALSE)</formula>
    </cfRule>
  </conditionalFormatting>
  <conditionalFormatting sqref="AE54">
    <cfRule type="expression" dxfId="2723" priority="13371">
      <formula>IF(RIGHT(TEXT(AE54,"0.#"),1)=".",FALSE,TRUE)</formula>
    </cfRule>
    <cfRule type="expression" dxfId="2722" priority="13372">
      <formula>IF(RIGHT(TEXT(AE54,"0.#"),1)=".",TRUE,FALSE)</formula>
    </cfRule>
  </conditionalFormatting>
  <conditionalFormatting sqref="AI54">
    <cfRule type="expression" dxfId="2721" priority="13365">
      <formula>IF(RIGHT(TEXT(AI54,"0.#"),1)=".",FALSE,TRUE)</formula>
    </cfRule>
    <cfRule type="expression" dxfId="2720" priority="13366">
      <formula>IF(RIGHT(TEXT(AI54,"0.#"),1)=".",TRUE,FALSE)</formula>
    </cfRule>
  </conditionalFormatting>
  <conditionalFormatting sqref="AI53">
    <cfRule type="expression" dxfId="2719" priority="13363">
      <formula>IF(RIGHT(TEXT(AI53,"0.#"),1)=".",FALSE,TRUE)</formula>
    </cfRule>
    <cfRule type="expression" dxfId="2718" priority="13364">
      <formula>IF(RIGHT(TEXT(AI53,"0.#"),1)=".",TRUE,FALSE)</formula>
    </cfRule>
  </conditionalFormatting>
  <conditionalFormatting sqref="AM53">
    <cfRule type="expression" dxfId="2717" priority="13361">
      <formula>IF(RIGHT(TEXT(AM53,"0.#"),1)=".",FALSE,TRUE)</formula>
    </cfRule>
    <cfRule type="expression" dxfId="2716" priority="13362">
      <formula>IF(RIGHT(TEXT(AM53,"0.#"),1)=".",TRUE,FALSE)</formula>
    </cfRule>
  </conditionalFormatting>
  <conditionalFormatting sqref="AM54">
    <cfRule type="expression" dxfId="2715" priority="13359">
      <formula>IF(RIGHT(TEXT(AM54,"0.#"),1)=".",FALSE,TRUE)</formula>
    </cfRule>
    <cfRule type="expression" dxfId="2714" priority="13360">
      <formula>IF(RIGHT(TEXT(AM54,"0.#"),1)=".",TRUE,FALSE)</formula>
    </cfRule>
  </conditionalFormatting>
  <conditionalFormatting sqref="AM55">
    <cfRule type="expression" dxfId="2713" priority="13357">
      <formula>IF(RIGHT(TEXT(AM55,"0.#"),1)=".",FALSE,TRUE)</formula>
    </cfRule>
    <cfRule type="expression" dxfId="2712" priority="13358">
      <formula>IF(RIGHT(TEXT(AM55,"0.#"),1)=".",TRUE,FALSE)</formula>
    </cfRule>
  </conditionalFormatting>
  <conditionalFormatting sqref="AE60">
    <cfRule type="expression" dxfId="2711" priority="13343">
      <formula>IF(RIGHT(TEXT(AE60,"0.#"),1)=".",FALSE,TRUE)</formula>
    </cfRule>
    <cfRule type="expression" dxfId="2710" priority="13344">
      <formula>IF(RIGHT(TEXT(AE60,"0.#"),1)=".",TRUE,FALSE)</formula>
    </cfRule>
  </conditionalFormatting>
  <conditionalFormatting sqref="AE61">
    <cfRule type="expression" dxfId="2709" priority="13341">
      <formula>IF(RIGHT(TEXT(AE61,"0.#"),1)=".",FALSE,TRUE)</formula>
    </cfRule>
    <cfRule type="expression" dxfId="2708" priority="13342">
      <formula>IF(RIGHT(TEXT(AE61,"0.#"),1)=".",TRUE,FALSE)</formula>
    </cfRule>
  </conditionalFormatting>
  <conditionalFormatting sqref="AE62">
    <cfRule type="expression" dxfId="2707" priority="13339">
      <formula>IF(RIGHT(TEXT(AE62,"0.#"),1)=".",FALSE,TRUE)</formula>
    </cfRule>
    <cfRule type="expression" dxfId="2706" priority="13340">
      <formula>IF(RIGHT(TEXT(AE62,"0.#"),1)=".",TRUE,FALSE)</formula>
    </cfRule>
  </conditionalFormatting>
  <conditionalFormatting sqref="AI62">
    <cfRule type="expression" dxfId="2705" priority="13337">
      <formula>IF(RIGHT(TEXT(AI62,"0.#"),1)=".",FALSE,TRUE)</formula>
    </cfRule>
    <cfRule type="expression" dxfId="2704" priority="13338">
      <formula>IF(RIGHT(TEXT(AI62,"0.#"),1)=".",TRUE,FALSE)</formula>
    </cfRule>
  </conditionalFormatting>
  <conditionalFormatting sqref="AI61">
    <cfRule type="expression" dxfId="2703" priority="13335">
      <formula>IF(RIGHT(TEXT(AI61,"0.#"),1)=".",FALSE,TRUE)</formula>
    </cfRule>
    <cfRule type="expression" dxfId="2702" priority="13336">
      <formula>IF(RIGHT(TEXT(AI61,"0.#"),1)=".",TRUE,FALSE)</formula>
    </cfRule>
  </conditionalFormatting>
  <conditionalFormatting sqref="AI60">
    <cfRule type="expression" dxfId="2701" priority="13333">
      <formula>IF(RIGHT(TEXT(AI60,"0.#"),1)=".",FALSE,TRUE)</formula>
    </cfRule>
    <cfRule type="expression" dxfId="2700" priority="13334">
      <formula>IF(RIGHT(TEXT(AI60,"0.#"),1)=".",TRUE,FALSE)</formula>
    </cfRule>
  </conditionalFormatting>
  <conditionalFormatting sqref="AM60">
    <cfRule type="expression" dxfId="2699" priority="13331">
      <formula>IF(RIGHT(TEXT(AM60,"0.#"),1)=".",FALSE,TRUE)</formula>
    </cfRule>
    <cfRule type="expression" dxfId="2698" priority="13332">
      <formula>IF(RIGHT(TEXT(AM60,"0.#"),1)=".",TRUE,FALSE)</formula>
    </cfRule>
  </conditionalFormatting>
  <conditionalFormatting sqref="AM61">
    <cfRule type="expression" dxfId="2697" priority="13329">
      <formula>IF(RIGHT(TEXT(AM61,"0.#"),1)=".",FALSE,TRUE)</formula>
    </cfRule>
    <cfRule type="expression" dxfId="2696" priority="13330">
      <formula>IF(RIGHT(TEXT(AM61,"0.#"),1)=".",TRUE,FALSE)</formula>
    </cfRule>
  </conditionalFormatting>
  <conditionalFormatting sqref="AM62">
    <cfRule type="expression" dxfId="2695" priority="13327">
      <formula>IF(RIGHT(TEXT(AM62,"0.#"),1)=".",FALSE,TRUE)</formula>
    </cfRule>
    <cfRule type="expression" dxfId="2694" priority="13328">
      <formula>IF(RIGHT(TEXT(AM62,"0.#"),1)=".",TRUE,FALSE)</formula>
    </cfRule>
  </conditionalFormatting>
  <conditionalFormatting sqref="AE87">
    <cfRule type="expression" dxfId="2693" priority="13313">
      <formula>IF(RIGHT(TEXT(AE87,"0.#"),1)=".",FALSE,TRUE)</formula>
    </cfRule>
    <cfRule type="expression" dxfId="2692" priority="13314">
      <formula>IF(RIGHT(TEXT(AE87,"0.#"),1)=".",TRUE,FALSE)</formula>
    </cfRule>
  </conditionalFormatting>
  <conditionalFormatting sqref="AE88">
    <cfRule type="expression" dxfId="2691" priority="13311">
      <formula>IF(RIGHT(TEXT(AE88,"0.#"),1)=".",FALSE,TRUE)</formula>
    </cfRule>
    <cfRule type="expression" dxfId="2690" priority="13312">
      <formula>IF(RIGHT(TEXT(AE88,"0.#"),1)=".",TRUE,FALSE)</formula>
    </cfRule>
  </conditionalFormatting>
  <conditionalFormatting sqref="AE89">
    <cfRule type="expression" dxfId="2689" priority="13309">
      <formula>IF(RIGHT(TEXT(AE89,"0.#"),1)=".",FALSE,TRUE)</formula>
    </cfRule>
    <cfRule type="expression" dxfId="2688" priority="13310">
      <formula>IF(RIGHT(TEXT(AE89,"0.#"),1)=".",TRUE,FALSE)</formula>
    </cfRule>
  </conditionalFormatting>
  <conditionalFormatting sqref="AI89">
    <cfRule type="expression" dxfId="2687" priority="13307">
      <formula>IF(RIGHT(TEXT(AI89,"0.#"),1)=".",FALSE,TRUE)</formula>
    </cfRule>
    <cfRule type="expression" dxfId="2686" priority="13308">
      <formula>IF(RIGHT(TEXT(AI89,"0.#"),1)=".",TRUE,FALSE)</formula>
    </cfRule>
  </conditionalFormatting>
  <conditionalFormatting sqref="AI88">
    <cfRule type="expression" dxfId="2685" priority="13305">
      <formula>IF(RIGHT(TEXT(AI88,"0.#"),1)=".",FALSE,TRUE)</formula>
    </cfRule>
    <cfRule type="expression" dxfId="2684" priority="13306">
      <formula>IF(RIGHT(TEXT(AI88,"0.#"),1)=".",TRUE,FALSE)</formula>
    </cfRule>
  </conditionalFormatting>
  <conditionalFormatting sqref="AI87">
    <cfRule type="expression" dxfId="2683" priority="13303">
      <formula>IF(RIGHT(TEXT(AI87,"0.#"),1)=".",FALSE,TRUE)</formula>
    </cfRule>
    <cfRule type="expression" dxfId="2682" priority="13304">
      <formula>IF(RIGHT(TEXT(AI87,"0.#"),1)=".",TRUE,FALSE)</formula>
    </cfRule>
  </conditionalFormatting>
  <conditionalFormatting sqref="AM88">
    <cfRule type="expression" dxfId="2681" priority="13299">
      <formula>IF(RIGHT(TEXT(AM88,"0.#"),1)=".",FALSE,TRUE)</formula>
    </cfRule>
    <cfRule type="expression" dxfId="2680" priority="13300">
      <formula>IF(RIGHT(TEXT(AM88,"0.#"),1)=".",TRUE,FALSE)</formula>
    </cfRule>
  </conditionalFormatting>
  <conditionalFormatting sqref="AM89">
    <cfRule type="expression" dxfId="2679" priority="13297">
      <formula>IF(RIGHT(TEXT(AM89,"0.#"),1)=".",FALSE,TRUE)</formula>
    </cfRule>
    <cfRule type="expression" dxfId="2678" priority="13298">
      <formula>IF(RIGHT(TEXT(AM89,"0.#"),1)=".",TRUE,FALSE)</formula>
    </cfRule>
  </conditionalFormatting>
  <conditionalFormatting sqref="AE92">
    <cfRule type="expression" dxfId="2677" priority="13283">
      <formula>IF(RIGHT(TEXT(AE92,"0.#"),1)=".",FALSE,TRUE)</formula>
    </cfRule>
    <cfRule type="expression" dxfId="2676" priority="13284">
      <formula>IF(RIGHT(TEXT(AE92,"0.#"),1)=".",TRUE,FALSE)</formula>
    </cfRule>
  </conditionalFormatting>
  <conditionalFormatting sqref="AE93">
    <cfRule type="expression" dxfId="2675" priority="13281">
      <formula>IF(RIGHT(TEXT(AE93,"0.#"),1)=".",FALSE,TRUE)</formula>
    </cfRule>
    <cfRule type="expression" dxfId="2674" priority="13282">
      <formula>IF(RIGHT(TEXT(AE93,"0.#"),1)=".",TRUE,FALSE)</formula>
    </cfRule>
  </conditionalFormatting>
  <conditionalFormatting sqref="AE94">
    <cfRule type="expression" dxfId="2673" priority="13279">
      <formula>IF(RIGHT(TEXT(AE94,"0.#"),1)=".",FALSE,TRUE)</formula>
    </cfRule>
    <cfRule type="expression" dxfId="2672" priority="13280">
      <formula>IF(RIGHT(TEXT(AE94,"0.#"),1)=".",TRUE,FALSE)</formula>
    </cfRule>
  </conditionalFormatting>
  <conditionalFormatting sqref="AI94">
    <cfRule type="expression" dxfId="2671" priority="13277">
      <formula>IF(RIGHT(TEXT(AI94,"0.#"),1)=".",FALSE,TRUE)</formula>
    </cfRule>
    <cfRule type="expression" dxfId="2670" priority="13278">
      <formula>IF(RIGHT(TEXT(AI94,"0.#"),1)=".",TRUE,FALSE)</formula>
    </cfRule>
  </conditionalFormatting>
  <conditionalFormatting sqref="AI93">
    <cfRule type="expression" dxfId="2669" priority="13275">
      <formula>IF(RIGHT(TEXT(AI93,"0.#"),1)=".",FALSE,TRUE)</formula>
    </cfRule>
    <cfRule type="expression" dxfId="2668" priority="13276">
      <formula>IF(RIGHT(TEXT(AI93,"0.#"),1)=".",TRUE,FALSE)</formula>
    </cfRule>
  </conditionalFormatting>
  <conditionalFormatting sqref="AI92">
    <cfRule type="expression" dxfId="2667" priority="13273">
      <formula>IF(RIGHT(TEXT(AI92,"0.#"),1)=".",FALSE,TRUE)</formula>
    </cfRule>
    <cfRule type="expression" dxfId="2666" priority="13274">
      <formula>IF(RIGHT(TEXT(AI92,"0.#"),1)=".",TRUE,FALSE)</formula>
    </cfRule>
  </conditionalFormatting>
  <conditionalFormatting sqref="AM92">
    <cfRule type="expression" dxfId="2665" priority="13271">
      <formula>IF(RIGHT(TEXT(AM92,"0.#"),1)=".",FALSE,TRUE)</formula>
    </cfRule>
    <cfRule type="expression" dxfId="2664" priority="13272">
      <formula>IF(RIGHT(TEXT(AM92,"0.#"),1)=".",TRUE,FALSE)</formula>
    </cfRule>
  </conditionalFormatting>
  <conditionalFormatting sqref="AM93">
    <cfRule type="expression" dxfId="2663" priority="13269">
      <formula>IF(RIGHT(TEXT(AM93,"0.#"),1)=".",FALSE,TRUE)</formula>
    </cfRule>
    <cfRule type="expression" dxfId="2662" priority="13270">
      <formula>IF(RIGHT(TEXT(AM93,"0.#"),1)=".",TRUE,FALSE)</formula>
    </cfRule>
  </conditionalFormatting>
  <conditionalFormatting sqref="AM94">
    <cfRule type="expression" dxfId="2661" priority="13267">
      <formula>IF(RIGHT(TEXT(AM94,"0.#"),1)=".",FALSE,TRUE)</formula>
    </cfRule>
    <cfRule type="expression" dxfId="2660" priority="13268">
      <formula>IF(RIGHT(TEXT(AM94,"0.#"),1)=".",TRUE,FALSE)</formula>
    </cfRule>
  </conditionalFormatting>
  <conditionalFormatting sqref="AE97">
    <cfRule type="expression" dxfId="2659" priority="13253">
      <formula>IF(RIGHT(TEXT(AE97,"0.#"),1)=".",FALSE,TRUE)</formula>
    </cfRule>
    <cfRule type="expression" dxfId="2658" priority="13254">
      <formula>IF(RIGHT(TEXT(AE97,"0.#"),1)=".",TRUE,FALSE)</formula>
    </cfRule>
  </conditionalFormatting>
  <conditionalFormatting sqref="AE98">
    <cfRule type="expression" dxfId="2657" priority="13251">
      <formula>IF(RIGHT(TEXT(AE98,"0.#"),1)=".",FALSE,TRUE)</formula>
    </cfRule>
    <cfRule type="expression" dxfId="2656" priority="13252">
      <formula>IF(RIGHT(TEXT(AE98,"0.#"),1)=".",TRUE,FALSE)</formula>
    </cfRule>
  </conditionalFormatting>
  <conditionalFormatting sqref="AE99">
    <cfRule type="expression" dxfId="2655" priority="13249">
      <formula>IF(RIGHT(TEXT(AE99,"0.#"),1)=".",FALSE,TRUE)</formula>
    </cfRule>
    <cfRule type="expression" dxfId="2654" priority="13250">
      <formula>IF(RIGHT(TEXT(AE99,"0.#"),1)=".",TRUE,FALSE)</formula>
    </cfRule>
  </conditionalFormatting>
  <conditionalFormatting sqref="AI99">
    <cfRule type="expression" dxfId="2653" priority="13247">
      <formula>IF(RIGHT(TEXT(AI99,"0.#"),1)=".",FALSE,TRUE)</formula>
    </cfRule>
    <cfRule type="expression" dxfId="2652" priority="13248">
      <formula>IF(RIGHT(TEXT(AI99,"0.#"),1)=".",TRUE,FALSE)</formula>
    </cfRule>
  </conditionalFormatting>
  <conditionalFormatting sqref="AI98">
    <cfRule type="expression" dxfId="2651" priority="13245">
      <formula>IF(RIGHT(TEXT(AI98,"0.#"),1)=".",FALSE,TRUE)</formula>
    </cfRule>
    <cfRule type="expression" dxfId="2650" priority="13246">
      <formula>IF(RIGHT(TEXT(AI98,"0.#"),1)=".",TRUE,FALSE)</formula>
    </cfRule>
  </conditionalFormatting>
  <conditionalFormatting sqref="AI97">
    <cfRule type="expression" dxfId="2649" priority="13243">
      <formula>IF(RIGHT(TEXT(AI97,"0.#"),1)=".",FALSE,TRUE)</formula>
    </cfRule>
    <cfRule type="expression" dxfId="2648" priority="13244">
      <formula>IF(RIGHT(TEXT(AI97,"0.#"),1)=".",TRUE,FALSE)</formula>
    </cfRule>
  </conditionalFormatting>
  <conditionalFormatting sqref="AM97">
    <cfRule type="expression" dxfId="2647" priority="13241">
      <formula>IF(RIGHT(TEXT(AM97,"0.#"),1)=".",FALSE,TRUE)</formula>
    </cfRule>
    <cfRule type="expression" dxfId="2646" priority="13242">
      <formula>IF(RIGHT(TEXT(AM97,"0.#"),1)=".",TRUE,FALSE)</formula>
    </cfRule>
  </conditionalFormatting>
  <conditionalFormatting sqref="AM98">
    <cfRule type="expression" dxfId="2645" priority="13239">
      <formula>IF(RIGHT(TEXT(AM98,"0.#"),1)=".",FALSE,TRUE)</formula>
    </cfRule>
    <cfRule type="expression" dxfId="2644" priority="13240">
      <formula>IF(RIGHT(TEXT(AM98,"0.#"),1)=".",TRUE,FALSE)</formula>
    </cfRule>
  </conditionalFormatting>
  <conditionalFormatting sqref="AM99">
    <cfRule type="expression" dxfId="2643" priority="13237">
      <formula>IF(RIGHT(TEXT(AM99,"0.#"),1)=".",FALSE,TRUE)</formula>
    </cfRule>
    <cfRule type="expression" dxfId="2642" priority="13238">
      <formula>IF(RIGHT(TEXT(AM99,"0.#"),1)=".",TRUE,FALSE)</formula>
    </cfRule>
  </conditionalFormatting>
  <conditionalFormatting sqref="AE102 AI102 AM102 AQ102">
    <cfRule type="expression" dxfId="2641" priority="13219">
      <formula>IF(RIGHT(TEXT(AE102,"0.#"),1)=".",FALSE,TRUE)</formula>
    </cfRule>
    <cfRule type="expression" dxfId="2640" priority="13220">
      <formula>IF(RIGHT(TEXT(AE102,"0.#"),1)=".",TRUE,FALSE)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12" sqref="A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722</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4"/>
      <c r="AA2" s="825"/>
      <c r="AB2" s="1023" t="s">
        <v>11</v>
      </c>
      <c r="AC2" s="1024"/>
      <c r="AD2" s="1025"/>
      <c r="AE2" s="1029" t="s">
        <v>392</v>
      </c>
      <c r="AF2" s="1029"/>
      <c r="AG2" s="1029"/>
      <c r="AH2" s="1029"/>
      <c r="AI2" s="1029" t="s">
        <v>414</v>
      </c>
      <c r="AJ2" s="1029"/>
      <c r="AK2" s="1029"/>
      <c r="AL2" s="556"/>
      <c r="AM2" s="1029" t="s">
        <v>511</v>
      </c>
      <c r="AN2" s="1029"/>
      <c r="AO2" s="102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4"/>
      <c r="AA9" s="825"/>
      <c r="AB9" s="1023" t="s">
        <v>11</v>
      </c>
      <c r="AC9" s="1024"/>
      <c r="AD9" s="1025"/>
      <c r="AE9" s="1029" t="s">
        <v>392</v>
      </c>
      <c r="AF9" s="1029"/>
      <c r="AG9" s="1029"/>
      <c r="AH9" s="1029"/>
      <c r="AI9" s="1029" t="s">
        <v>414</v>
      </c>
      <c r="AJ9" s="1029"/>
      <c r="AK9" s="1029"/>
      <c r="AL9" s="556"/>
      <c r="AM9" s="1029" t="s">
        <v>511</v>
      </c>
      <c r="AN9" s="1029"/>
      <c r="AO9" s="102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4"/>
      <c r="AA16" s="825"/>
      <c r="AB16" s="1023" t="s">
        <v>11</v>
      </c>
      <c r="AC16" s="1024"/>
      <c r="AD16" s="1025"/>
      <c r="AE16" s="1029" t="s">
        <v>392</v>
      </c>
      <c r="AF16" s="1029"/>
      <c r="AG16" s="1029"/>
      <c r="AH16" s="1029"/>
      <c r="AI16" s="1029" t="s">
        <v>414</v>
      </c>
      <c r="AJ16" s="1029"/>
      <c r="AK16" s="1029"/>
      <c r="AL16" s="556"/>
      <c r="AM16" s="1029" t="s">
        <v>511</v>
      </c>
      <c r="AN16" s="1029"/>
      <c r="AO16" s="102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4"/>
      <c r="AA23" s="825"/>
      <c r="AB23" s="1023" t="s">
        <v>11</v>
      </c>
      <c r="AC23" s="1024"/>
      <c r="AD23" s="1025"/>
      <c r="AE23" s="1029" t="s">
        <v>392</v>
      </c>
      <c r="AF23" s="1029"/>
      <c r="AG23" s="1029"/>
      <c r="AH23" s="1029"/>
      <c r="AI23" s="1029" t="s">
        <v>414</v>
      </c>
      <c r="AJ23" s="1029"/>
      <c r="AK23" s="1029"/>
      <c r="AL23" s="556"/>
      <c r="AM23" s="1029" t="s">
        <v>511</v>
      </c>
      <c r="AN23" s="1029"/>
      <c r="AO23" s="102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4"/>
      <c r="AA30" s="825"/>
      <c r="AB30" s="1023" t="s">
        <v>11</v>
      </c>
      <c r="AC30" s="1024"/>
      <c r="AD30" s="1025"/>
      <c r="AE30" s="1029" t="s">
        <v>392</v>
      </c>
      <c r="AF30" s="1029"/>
      <c r="AG30" s="1029"/>
      <c r="AH30" s="1029"/>
      <c r="AI30" s="1029" t="s">
        <v>414</v>
      </c>
      <c r="AJ30" s="1029"/>
      <c r="AK30" s="1029"/>
      <c r="AL30" s="556"/>
      <c r="AM30" s="1029" t="s">
        <v>511</v>
      </c>
      <c r="AN30" s="1029"/>
      <c r="AO30" s="102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4"/>
      <c r="AA37" s="825"/>
      <c r="AB37" s="1023" t="s">
        <v>11</v>
      </c>
      <c r="AC37" s="1024"/>
      <c r="AD37" s="1025"/>
      <c r="AE37" s="1029" t="s">
        <v>392</v>
      </c>
      <c r="AF37" s="1029"/>
      <c r="AG37" s="1029"/>
      <c r="AH37" s="1029"/>
      <c r="AI37" s="1029" t="s">
        <v>414</v>
      </c>
      <c r="AJ37" s="1029"/>
      <c r="AK37" s="1029"/>
      <c r="AL37" s="556"/>
      <c r="AM37" s="1029" t="s">
        <v>511</v>
      </c>
      <c r="AN37" s="1029"/>
      <c r="AO37" s="102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4"/>
      <c r="AA44" s="825"/>
      <c r="AB44" s="1023" t="s">
        <v>11</v>
      </c>
      <c r="AC44" s="1024"/>
      <c r="AD44" s="1025"/>
      <c r="AE44" s="1029" t="s">
        <v>392</v>
      </c>
      <c r="AF44" s="1029"/>
      <c r="AG44" s="1029"/>
      <c r="AH44" s="1029"/>
      <c r="AI44" s="1029" t="s">
        <v>414</v>
      </c>
      <c r="AJ44" s="1029"/>
      <c r="AK44" s="1029"/>
      <c r="AL44" s="556"/>
      <c r="AM44" s="1029" t="s">
        <v>511</v>
      </c>
      <c r="AN44" s="1029"/>
      <c r="AO44" s="102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4"/>
      <c r="AA51" s="825"/>
      <c r="AB51" s="556" t="s">
        <v>11</v>
      </c>
      <c r="AC51" s="1024"/>
      <c r="AD51" s="1025"/>
      <c r="AE51" s="1029" t="s">
        <v>392</v>
      </c>
      <c r="AF51" s="1029"/>
      <c r="AG51" s="1029"/>
      <c r="AH51" s="1029"/>
      <c r="AI51" s="1029" t="s">
        <v>414</v>
      </c>
      <c r="AJ51" s="1029"/>
      <c r="AK51" s="1029"/>
      <c r="AL51" s="556"/>
      <c r="AM51" s="1029" t="s">
        <v>511</v>
      </c>
      <c r="AN51" s="1029"/>
      <c r="AO51" s="102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4"/>
      <c r="AA58" s="825"/>
      <c r="AB58" s="1023" t="s">
        <v>11</v>
      </c>
      <c r="AC58" s="1024"/>
      <c r="AD58" s="1025"/>
      <c r="AE58" s="1029" t="s">
        <v>392</v>
      </c>
      <c r="AF58" s="1029"/>
      <c r="AG58" s="1029"/>
      <c r="AH58" s="1029"/>
      <c r="AI58" s="1029" t="s">
        <v>414</v>
      </c>
      <c r="AJ58" s="1029"/>
      <c r="AK58" s="1029"/>
      <c r="AL58" s="556"/>
      <c r="AM58" s="1029" t="s">
        <v>511</v>
      </c>
      <c r="AN58" s="1029"/>
      <c r="AO58" s="102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4"/>
      <c r="AA65" s="825"/>
      <c r="AB65" s="1023" t="s">
        <v>11</v>
      </c>
      <c r="AC65" s="1024"/>
      <c r="AD65" s="1025"/>
      <c r="AE65" s="1029" t="s">
        <v>392</v>
      </c>
      <c r="AF65" s="1029"/>
      <c r="AG65" s="1029"/>
      <c r="AH65" s="1029"/>
      <c r="AI65" s="1029" t="s">
        <v>414</v>
      </c>
      <c r="AJ65" s="1029"/>
      <c r="AK65" s="1029"/>
      <c r="AL65" s="556"/>
      <c r="AM65" s="1029" t="s">
        <v>511</v>
      </c>
      <c r="AN65" s="1029"/>
      <c r="AO65" s="102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3" t="s">
        <v>368</v>
      </c>
      <c r="H2" s="832"/>
      <c r="I2" s="832"/>
      <c r="J2" s="832"/>
      <c r="K2" s="832"/>
      <c r="L2" s="832"/>
      <c r="M2" s="832"/>
      <c r="N2" s="832"/>
      <c r="O2" s="832"/>
      <c r="P2" s="832"/>
      <c r="Q2" s="832"/>
      <c r="R2" s="832"/>
      <c r="S2" s="832"/>
      <c r="T2" s="832"/>
      <c r="U2" s="832"/>
      <c r="V2" s="832"/>
      <c r="W2" s="832"/>
      <c r="X2" s="832"/>
      <c r="Y2" s="832"/>
      <c r="Z2" s="832"/>
      <c r="AA2" s="832"/>
      <c r="AB2" s="833"/>
      <c r="AC2" s="593" t="s">
        <v>370</v>
      </c>
      <c r="AD2" s="594"/>
      <c r="AE2" s="594"/>
      <c r="AF2" s="594"/>
      <c r="AG2" s="594"/>
      <c r="AH2" s="594"/>
      <c r="AI2" s="594"/>
      <c r="AJ2" s="594"/>
      <c r="AK2" s="594"/>
      <c r="AL2" s="594"/>
      <c r="AM2" s="594"/>
      <c r="AN2" s="594"/>
      <c r="AO2" s="594"/>
      <c r="AP2" s="594"/>
      <c r="AQ2" s="594"/>
      <c r="AR2" s="594"/>
      <c r="AS2" s="594"/>
      <c r="AT2" s="594"/>
      <c r="AU2" s="594"/>
      <c r="AV2" s="594"/>
      <c r="AW2" s="594"/>
      <c r="AX2" s="791"/>
      <c r="AY2">
        <f>COUNTA($G$4,$AC$4)</f>
        <v>0</v>
      </c>
    </row>
    <row r="3" spans="1:51" ht="24.75" customHeight="1" x14ac:dyDescent="0.15">
      <c r="A3" s="1042"/>
      <c r="B3" s="1043"/>
      <c r="C3" s="1043"/>
      <c r="D3" s="1043"/>
      <c r="E3" s="1043"/>
      <c r="F3" s="1044"/>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2"/>
      <c r="B15" s="1043"/>
      <c r="C15" s="1043"/>
      <c r="D15" s="1043"/>
      <c r="E15" s="1043"/>
      <c r="F15" s="1044"/>
      <c r="G15" s="593" t="s">
        <v>268</v>
      </c>
      <c r="H15" s="832"/>
      <c r="I15" s="832"/>
      <c r="J15" s="832"/>
      <c r="K15" s="832"/>
      <c r="L15" s="832"/>
      <c r="M15" s="832"/>
      <c r="N15" s="832"/>
      <c r="O15" s="832"/>
      <c r="P15" s="832"/>
      <c r="Q15" s="832"/>
      <c r="R15" s="832"/>
      <c r="S15" s="832"/>
      <c r="T15" s="832"/>
      <c r="U15" s="832"/>
      <c r="V15" s="832"/>
      <c r="W15" s="832"/>
      <c r="X15" s="832"/>
      <c r="Y15" s="832"/>
      <c r="Z15" s="832"/>
      <c r="AA15" s="832"/>
      <c r="AB15" s="833"/>
      <c r="AC15" s="593" t="s">
        <v>269</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1042"/>
      <c r="B16" s="1043"/>
      <c r="C16" s="1043"/>
      <c r="D16" s="1043"/>
      <c r="E16" s="1043"/>
      <c r="F16" s="1044"/>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2"/>
      <c r="B28" s="1043"/>
      <c r="C28" s="1043"/>
      <c r="D28" s="1043"/>
      <c r="E28" s="1043"/>
      <c r="F28" s="1044"/>
      <c r="G28" s="593" t="s">
        <v>267</v>
      </c>
      <c r="H28" s="832"/>
      <c r="I28" s="832"/>
      <c r="J28" s="832"/>
      <c r="K28" s="832"/>
      <c r="L28" s="832"/>
      <c r="M28" s="832"/>
      <c r="N28" s="832"/>
      <c r="O28" s="832"/>
      <c r="P28" s="832"/>
      <c r="Q28" s="832"/>
      <c r="R28" s="832"/>
      <c r="S28" s="832"/>
      <c r="T28" s="832"/>
      <c r="U28" s="832"/>
      <c r="V28" s="832"/>
      <c r="W28" s="832"/>
      <c r="X28" s="832"/>
      <c r="Y28" s="832"/>
      <c r="Z28" s="832"/>
      <c r="AA28" s="832"/>
      <c r="AB28" s="833"/>
      <c r="AC28" s="593" t="s">
        <v>270</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1042"/>
      <c r="B29" s="1043"/>
      <c r="C29" s="1043"/>
      <c r="D29" s="1043"/>
      <c r="E29" s="1043"/>
      <c r="F29" s="1044"/>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2"/>
      <c r="B41" s="1043"/>
      <c r="C41" s="1043"/>
      <c r="D41" s="1043"/>
      <c r="E41" s="1043"/>
      <c r="F41" s="1044"/>
      <c r="G41" s="593" t="s">
        <v>315</v>
      </c>
      <c r="H41" s="832"/>
      <c r="I41" s="832"/>
      <c r="J41" s="832"/>
      <c r="K41" s="832"/>
      <c r="L41" s="832"/>
      <c r="M41" s="832"/>
      <c r="N41" s="832"/>
      <c r="O41" s="832"/>
      <c r="P41" s="832"/>
      <c r="Q41" s="832"/>
      <c r="R41" s="832"/>
      <c r="S41" s="832"/>
      <c r="T41" s="832"/>
      <c r="U41" s="832"/>
      <c r="V41" s="832"/>
      <c r="W41" s="832"/>
      <c r="X41" s="832"/>
      <c r="Y41" s="832"/>
      <c r="Z41" s="832"/>
      <c r="AA41" s="832"/>
      <c r="AB41" s="833"/>
      <c r="AC41" s="593" t="s">
        <v>182</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1042"/>
      <c r="B42" s="1043"/>
      <c r="C42" s="1043"/>
      <c r="D42" s="1043"/>
      <c r="E42" s="1043"/>
      <c r="F42" s="1044"/>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3" t="s">
        <v>183</v>
      </c>
      <c r="H55" s="832"/>
      <c r="I55" s="832"/>
      <c r="J55" s="832"/>
      <c r="K55" s="832"/>
      <c r="L55" s="832"/>
      <c r="M55" s="832"/>
      <c r="N55" s="832"/>
      <c r="O55" s="832"/>
      <c r="P55" s="832"/>
      <c r="Q55" s="832"/>
      <c r="R55" s="832"/>
      <c r="S55" s="832"/>
      <c r="T55" s="832"/>
      <c r="U55" s="832"/>
      <c r="V55" s="832"/>
      <c r="W55" s="832"/>
      <c r="X55" s="832"/>
      <c r="Y55" s="832"/>
      <c r="Z55" s="832"/>
      <c r="AA55" s="832"/>
      <c r="AB55" s="833"/>
      <c r="AC55" s="593" t="s">
        <v>271</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1042"/>
      <c r="B56" s="1043"/>
      <c r="C56" s="1043"/>
      <c r="D56" s="1043"/>
      <c r="E56" s="1043"/>
      <c r="F56" s="1044"/>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2"/>
      <c r="B68" s="1043"/>
      <c r="C68" s="1043"/>
      <c r="D68" s="1043"/>
      <c r="E68" s="1043"/>
      <c r="F68" s="1044"/>
      <c r="G68" s="593" t="s">
        <v>272</v>
      </c>
      <c r="H68" s="832"/>
      <c r="I68" s="832"/>
      <c r="J68" s="832"/>
      <c r="K68" s="832"/>
      <c r="L68" s="832"/>
      <c r="M68" s="832"/>
      <c r="N68" s="832"/>
      <c r="O68" s="832"/>
      <c r="P68" s="832"/>
      <c r="Q68" s="832"/>
      <c r="R68" s="832"/>
      <c r="S68" s="832"/>
      <c r="T68" s="832"/>
      <c r="U68" s="832"/>
      <c r="V68" s="832"/>
      <c r="W68" s="832"/>
      <c r="X68" s="832"/>
      <c r="Y68" s="832"/>
      <c r="Z68" s="832"/>
      <c r="AA68" s="832"/>
      <c r="AB68" s="833"/>
      <c r="AC68" s="593" t="s">
        <v>273</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1042"/>
      <c r="B69" s="1043"/>
      <c r="C69" s="1043"/>
      <c r="D69" s="1043"/>
      <c r="E69" s="1043"/>
      <c r="F69" s="1044"/>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2"/>
      <c r="B81" s="1043"/>
      <c r="C81" s="1043"/>
      <c r="D81" s="1043"/>
      <c r="E81" s="1043"/>
      <c r="F81" s="1044"/>
      <c r="G81" s="593" t="s">
        <v>274</v>
      </c>
      <c r="H81" s="832"/>
      <c r="I81" s="832"/>
      <c r="J81" s="832"/>
      <c r="K81" s="832"/>
      <c r="L81" s="832"/>
      <c r="M81" s="832"/>
      <c r="N81" s="832"/>
      <c r="O81" s="832"/>
      <c r="P81" s="832"/>
      <c r="Q81" s="832"/>
      <c r="R81" s="832"/>
      <c r="S81" s="832"/>
      <c r="T81" s="832"/>
      <c r="U81" s="832"/>
      <c r="V81" s="832"/>
      <c r="W81" s="832"/>
      <c r="X81" s="832"/>
      <c r="Y81" s="832"/>
      <c r="Z81" s="832"/>
      <c r="AA81" s="832"/>
      <c r="AB81" s="833"/>
      <c r="AC81" s="593" t="s">
        <v>275</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1042"/>
      <c r="B82" s="1043"/>
      <c r="C82" s="1043"/>
      <c r="D82" s="1043"/>
      <c r="E82" s="1043"/>
      <c r="F82" s="1044"/>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2"/>
      <c r="B94" s="1043"/>
      <c r="C94" s="1043"/>
      <c r="D94" s="1043"/>
      <c r="E94" s="1043"/>
      <c r="F94" s="1044"/>
      <c r="G94" s="593" t="s">
        <v>276</v>
      </c>
      <c r="H94" s="832"/>
      <c r="I94" s="832"/>
      <c r="J94" s="832"/>
      <c r="K94" s="832"/>
      <c r="L94" s="832"/>
      <c r="M94" s="832"/>
      <c r="N94" s="832"/>
      <c r="O94" s="832"/>
      <c r="P94" s="832"/>
      <c r="Q94" s="832"/>
      <c r="R94" s="832"/>
      <c r="S94" s="832"/>
      <c r="T94" s="832"/>
      <c r="U94" s="832"/>
      <c r="V94" s="832"/>
      <c r="W94" s="832"/>
      <c r="X94" s="832"/>
      <c r="Y94" s="832"/>
      <c r="Z94" s="832"/>
      <c r="AA94" s="832"/>
      <c r="AB94" s="833"/>
      <c r="AC94" s="593" t="s">
        <v>184</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1042"/>
      <c r="B95" s="1043"/>
      <c r="C95" s="1043"/>
      <c r="D95" s="1043"/>
      <c r="E95" s="1043"/>
      <c r="F95" s="1044"/>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3" t="s">
        <v>185</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593" t="s">
        <v>277</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1042"/>
      <c r="B109" s="1043"/>
      <c r="C109" s="1043"/>
      <c r="D109" s="1043"/>
      <c r="E109" s="1043"/>
      <c r="F109" s="1044"/>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2"/>
      <c r="B121" s="1043"/>
      <c r="C121" s="1043"/>
      <c r="D121" s="1043"/>
      <c r="E121" s="1043"/>
      <c r="F121" s="1044"/>
      <c r="G121" s="593" t="s">
        <v>278</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593" t="s">
        <v>279</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1042"/>
      <c r="B122" s="1043"/>
      <c r="C122" s="1043"/>
      <c r="D122" s="1043"/>
      <c r="E122" s="1043"/>
      <c r="F122" s="1044"/>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2"/>
      <c r="B134" s="1043"/>
      <c r="C134" s="1043"/>
      <c r="D134" s="1043"/>
      <c r="E134" s="1043"/>
      <c r="F134" s="1044"/>
      <c r="G134" s="593" t="s">
        <v>280</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593" t="s">
        <v>281</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1042"/>
      <c r="B135" s="1043"/>
      <c r="C135" s="1043"/>
      <c r="D135" s="1043"/>
      <c r="E135" s="1043"/>
      <c r="F135" s="1044"/>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2"/>
      <c r="B147" s="1043"/>
      <c r="C147" s="1043"/>
      <c r="D147" s="1043"/>
      <c r="E147" s="1043"/>
      <c r="F147" s="1044"/>
      <c r="G147" s="593" t="s">
        <v>282</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593" t="s">
        <v>186</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1042"/>
      <c r="B148" s="1043"/>
      <c r="C148" s="1043"/>
      <c r="D148" s="1043"/>
      <c r="E148" s="1043"/>
      <c r="F148" s="1044"/>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3" t="s">
        <v>187</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593" t="s">
        <v>283</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1042"/>
      <c r="B162" s="1043"/>
      <c r="C162" s="1043"/>
      <c r="D162" s="1043"/>
      <c r="E162" s="1043"/>
      <c r="F162" s="1044"/>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2"/>
      <c r="B174" s="1043"/>
      <c r="C174" s="1043"/>
      <c r="D174" s="1043"/>
      <c r="E174" s="1043"/>
      <c r="F174" s="1044"/>
      <c r="G174" s="593" t="s">
        <v>284</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593" t="s">
        <v>285</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1042"/>
      <c r="B175" s="1043"/>
      <c r="C175" s="1043"/>
      <c r="D175" s="1043"/>
      <c r="E175" s="1043"/>
      <c r="F175" s="1044"/>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2"/>
      <c r="B187" s="1043"/>
      <c r="C187" s="1043"/>
      <c r="D187" s="1043"/>
      <c r="E187" s="1043"/>
      <c r="F187" s="1044"/>
      <c r="G187" s="593" t="s">
        <v>287</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593" t="s">
        <v>286</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1042"/>
      <c r="B188" s="1043"/>
      <c r="C188" s="1043"/>
      <c r="D188" s="1043"/>
      <c r="E188" s="1043"/>
      <c r="F188" s="1044"/>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2"/>
      <c r="B200" s="1043"/>
      <c r="C200" s="1043"/>
      <c r="D200" s="1043"/>
      <c r="E200" s="1043"/>
      <c r="F200" s="1044"/>
      <c r="G200" s="593" t="s">
        <v>288</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593" t="s">
        <v>188</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1042"/>
      <c r="B201" s="1043"/>
      <c r="C201" s="1043"/>
      <c r="D201" s="1043"/>
      <c r="E201" s="1043"/>
      <c r="F201" s="1044"/>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3" t="s">
        <v>189</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593" t="s">
        <v>289</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1042"/>
      <c r="B215" s="1043"/>
      <c r="C215" s="1043"/>
      <c r="D215" s="1043"/>
      <c r="E215" s="1043"/>
      <c r="F215" s="1044"/>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2"/>
      <c r="B227" s="1043"/>
      <c r="C227" s="1043"/>
      <c r="D227" s="1043"/>
      <c r="E227" s="1043"/>
      <c r="F227" s="1044"/>
      <c r="G227" s="593" t="s">
        <v>290</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593" t="s">
        <v>291</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1042"/>
      <c r="B228" s="1043"/>
      <c r="C228" s="1043"/>
      <c r="D228" s="1043"/>
      <c r="E228" s="1043"/>
      <c r="F228" s="1044"/>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2"/>
      <c r="B240" s="1043"/>
      <c r="C240" s="1043"/>
      <c r="D240" s="1043"/>
      <c r="E240" s="1043"/>
      <c r="F240" s="1044"/>
      <c r="G240" s="593" t="s">
        <v>292</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593" t="s">
        <v>293</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1042"/>
      <c r="B241" s="1043"/>
      <c r="C241" s="1043"/>
      <c r="D241" s="1043"/>
      <c r="E241" s="1043"/>
      <c r="F241" s="1044"/>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2"/>
      <c r="B253" s="1043"/>
      <c r="C253" s="1043"/>
      <c r="D253" s="1043"/>
      <c r="E253" s="1043"/>
      <c r="F253" s="1044"/>
      <c r="G253" s="593" t="s">
        <v>294</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593" t="s">
        <v>190</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1042"/>
      <c r="B254" s="1043"/>
      <c r="C254" s="1043"/>
      <c r="D254" s="1043"/>
      <c r="E254" s="1043"/>
      <c r="F254" s="1044"/>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成相圭二</dc:creator>
  <cp:lastModifiedBy>m</cp:lastModifiedBy>
  <cp:lastPrinted>2021-08-17T04:45:55Z</cp:lastPrinted>
  <dcterms:created xsi:type="dcterms:W3CDTF">2012-03-13T00:50:25Z</dcterms:created>
  <dcterms:modified xsi:type="dcterms:W3CDTF">2021-09-14T07:29:22Z</dcterms:modified>
</cp:coreProperties>
</file>