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人材課→各課\レビューシート\"/>
    </mc:Choice>
  </mc:AlternateContent>
  <bookViews>
    <workbookView xWindow="-120" yWindow="1095" windowWidth="29040" windowHeight="158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67" i="7" s="1"/>
  <c r="AY58" i="7"/>
  <c r="AY63" i="7" s="1"/>
  <c r="AY51" i="7"/>
  <c r="AY57" i="7" s="1"/>
  <c r="AV2" i="4"/>
  <c r="AY54" i="7" l="1"/>
  <c r="AY56" i="7"/>
  <c r="AY55" i="7"/>
  <c r="AY69" i="7"/>
  <c r="AY70" i="7"/>
  <c r="AY68" i="7"/>
  <c r="AY71" i="7"/>
  <c r="AY52" i="7"/>
  <c r="AY53" i="7"/>
  <c r="AY66"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796" i="8" l="1"/>
  <c r="AY795" i="8"/>
  <c r="AY124" i="6"/>
  <c r="AY12" i="6"/>
  <c r="AY183" i="6"/>
  <c r="AY250" i="6"/>
  <c r="AY399" i="8"/>
  <c r="AY162" i="6"/>
  <c r="AY62" i="6"/>
  <c r="AY165" i="6"/>
  <c r="AY132"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<sst xmlns="http://schemas.openxmlformats.org/spreadsheetml/2006/main" count="2829" uniqueCount="856">
  <si>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</si>
  <si>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</si>
  <si>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</si>
  <si>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</si>
  <si>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</si>
  <si>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</si>
  <si>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</si>
  <si>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</si>
  <si>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</si>
  <si>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</si>
  <si>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</si>
  <si>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</si>
  <si>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</si>
  <si>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</si>
  <si>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</si>
  <si>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</si>
  <si>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</si>
  <si>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</si>
  <si>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</si>
  <si>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</si>
  <si>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</si>
  <si>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</si>
  <si>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</si>
  <si>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</si>
  <si>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</si>
  <si>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</si>
  <si>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</si>
  <si>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</si>
  <si>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</si>
  <si>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</si>
  <si>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</si>
  <si>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</si>
  <si>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</si>
  <si>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</si>
  <si>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</si>
  <si>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</si>
  <si>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</si>
  <si>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</si>
  <si>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</si>
  <si>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</si>
  <si>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</si>
  <si>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</si>
  <si>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</si>
  <si>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</si>
  <si>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</si>
  <si>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</si>
  <si>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</si>
  <si>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</si>
  <si>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</si>
  <si>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</si>
  <si>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</si>
  <si>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</si>
  <si>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</si>
  <si>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</si>
  <si>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</si>
  <si>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</si>
  <si>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</si>
  <si>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</si>
  <si>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</si>
  <si>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</si>
  <si>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</si>
  <si>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</si>
  <si>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</si>
  <si>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</si>
  <si>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</si>
  <si>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</si>
  <si>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</si>
  <si>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</si>
  <si>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</si>
  <si>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</si>
  <si>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</si>
  <si>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</si>
  <si>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</si>
  <si>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</si>
  <si>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</si>
  <si>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</si>
  <si>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</si>
  <si>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</si>
  <si>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</si>
  <si>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</si>
  <si>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</si>
  <si>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</si>
  <si>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</si>
  <si>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</si>
  <si>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</si>
  <si>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</si>
  <si>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</si>
  <si>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</si>
  <si>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</si>
  <si>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</si>
  <si>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</si>
  <si>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</si>
  <si>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</si>
  <si>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</si>
  <si>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</si>
  <si>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</si>
  <si>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</si>
  <si>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</si>
  <si>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</si>
  <si>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</si>
  <si>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</si>
  <si>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</si>
  <si>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</si>
  <si>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</si>
  <si>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</si>
  <si>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</si>
  <si>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</si>
  <si>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</si>
  <si>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</si>
  <si>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</si>
  <si>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</si>
  <si>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</si>
  <si>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</si>
  <si>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</si>
  <si>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</si>
  <si>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</si>
  <si>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</si>
  <si>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</si>
  <si>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</si>
  <si>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</si>
  <si>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</si>
  <si>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</si>
  <si>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</si>
  <si>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</si>
  <si>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</si>
  <si>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</si>
  <si>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</si>
  <si>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</si>
  <si>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</si>
  <si>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</si>
  <si>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</si>
  <si>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</si>
  <si>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</si>
  <si>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</si>
  <si>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</si>
  <si>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</si>
  <si>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</si>
  <si>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</si>
  <si>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</si>
  <si>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</si>
  <si>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</si>
  <si>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</si>
  <si>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</si>
  <si>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</si>
  <si>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</si>
  <si>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</si>
  <si>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</si>
  <si>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</si>
  <si>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</si>
  <si>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</si>
  <si>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</si>
  <si>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</si>
  <si>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</si>
  <si>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</si>
  <si>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</si>
  <si>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</si>
  <si>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</si>
  <si>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</si>
  <si>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</si>
  <si>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</si>
  <si>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</si>
  <si>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</si>
  <si>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</si>
  <si>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</si>
  <si>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</si>
  <si>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</si>
  <si>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</si>
  <si>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</si>
  <si>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</si>
  <si>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</si>
  <si>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</si>
  <si>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</si>
  <si>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</si>
  <si>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</si>
  <si>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</si>
  <si>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</si>
  <si>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</si>
  <si>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</si>
  <si>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</si>
  <si>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</si>
  <si>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</si>
  <si>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</si>
  <si>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</si>
  <si>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</si>
  <si>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</si>
  <si>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</si>
  <si>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</si>
  <si>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</si>
  <si>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</si>
  <si>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</si>
  <si>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</si>
  <si>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</si>
  <si>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</si>
  <si>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</si>
  <si>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</si>
  <si>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</si>
  <si>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</si>
  <si>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</si>
  <si>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</si>
  <si>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</si>
  <si>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</si>
  <si>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</si>
  <si>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</si>
  <si>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</si>
  <si>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</si>
  <si>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</si>
  <si>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</si>
  <si>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</si>
  <si>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</si>
  <si>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</si>
  <si>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</si>
  <si>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</si>
  <si>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</si>
  <si>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</si>
  <si>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</si>
  <si>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</si>
  <si>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</si>
  <si>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</si>
  <si>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</si>
  <si>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</si>
  <si>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</si>
  <si>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</si>
  <si>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</si>
  <si>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</si>
  <si>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</si>
  <si>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</si>
  <si>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</si>
  <si>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</si>
  <si>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</si>
  <si>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</si>
  <si>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</si>
  <si>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</si>
  <si>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</si>
  <si>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</si>
  <si>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</si>
  <si>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</si>
  <si>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</si>
  <si>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</si>
  <si>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</si>
  <si>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</si>
  <si>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</si>
  <si>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</si>
  <si>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</si>
  <si>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</si>
  <si>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</si>
  <si>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</si>
  <si>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</si>
  <si>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</si>
  <si>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</si>
  <si>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</si>
  <si>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</si>
  <si>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</si>
  <si>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</si>
  <si>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</si>
  <si>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</si>
  <si>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</si>
  <si>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</si>
  <si>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</si>
  <si>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</si>
  <si>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</si>
  <si>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</si>
  <si>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</si>
  <si>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</si>
  <si>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</si>
  <si>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</si>
  <si>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</si>
  <si>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</si>
  <si>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</si>
  <si>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</si>
  <si>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</si>
  <si>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</si>
  <si>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</si>
  <si>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</si>
  <si>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</si>
  <si>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</si>
  <si>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</si>
  <si>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</si>
  <si>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</si>
  <si>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</si>
  <si>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</si>
  <si>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</si>
  <si>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</si>
  <si>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</si>
  <si>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</si>
  <si>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</si>
  <si>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</si>
  <si>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</si>
  <si>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</si>
  <si>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</si>
  <si>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</si>
  <si>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</si>
  <si>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</si>
  <si>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</si>
  <si>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</si>
  <si>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</si>
  <si>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</si>
  <si>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</si>
  <si>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</si>
  <si>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</si>
  <si>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</si>
  <si>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</si>
  <si>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</si>
  <si>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</si>
  <si>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</si>
  <si>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</si>
  <si>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</si>
  <si>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</si>
  <si>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</si>
  <si>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</si>
  <si>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</si>
  <si>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</si>
  <si>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</si>
  <si>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</si>
  <si>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</si>
  <si>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</si>
  <si>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</si>
  <si>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</si>
  <si>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</si>
  <si>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</si>
  <si>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</si>
  <si>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</si>
  <si>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</si>
  <si>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</si>
  <si>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</si>
  <si>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</si>
  <si>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</si>
  <si>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</si>
  <si>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</si>
  <si>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</si>
  <si>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</si>
  <si>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</si>
  <si>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</si>
  <si>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</si>
  <si>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</si>
  <si>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</si>
  <si>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</si>
  <si>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</si>
  <si>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</si>
  <si>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</si>
  <si>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</si>
  <si>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</si>
  <si>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</si>
  <si>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</si>
  <si>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</si>
  <si>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</si>
  <si>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</si>
  <si>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</si>
  <si>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</si>
  <si>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</si>
  <si>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</si>
  <si>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</si>
  <si>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</si>
  <si>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</si>
  <si>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</si>
  <si>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</si>
  <si>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</si>
  <si>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</si>
  <si>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</si>
  <si>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</si>
  <si>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</si>
  <si>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</si>
  <si>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</si>
  <si>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</si>
  <si>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</si>
  <si>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</si>
  <si>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</si>
  <si>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</si>
  <si>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</si>
  <si>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</si>
  <si>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</si>
  <si>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</si>
  <si>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</si>
  <si>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</si>
  <si>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</si>
  <si>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</si>
  <si>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</si>
  <si>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</si>
  <si>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</si>
  <si>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</si>
  <si>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</si>
  <si>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</si>
  <si>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</si>
  <si>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</si>
  <si>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</si>
  <si>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</si>
  <si>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</si>
  <si>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</si>
  <si>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</si>
  <si>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</si>
  <si>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</si>
  <si>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</si>
  <si>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</si>
  <si>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</si>
  <si>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</si>
  <si>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</si>
  <si>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</si>
  <si>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</si>
  <si>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</si>
  <si>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</si>
  <si>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</si>
  <si>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</si>
  <si>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</si>
  <si>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</si>
  <si>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</si>
  <si>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</si>
  <si>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</si>
  <si>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</si>
  <si>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</si>
  <si>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</si>
  <si>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</si>
  <si>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</si>
  <si>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</si>
  <si>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</si>
  <si>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</si>
  <si>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</si>
  <si>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</si>
  <si>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</si>
  <si>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</si>
  <si>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</si>
  <si>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</si>
  <si>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</si>
  <si>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</si>
  <si>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</si>
  <si>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</si>
  <si>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</si>
  <si>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</si>
  <si>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</si>
  <si>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</si>
  <si>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</si>
  <si>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</si>
  <si>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</si>
  <si>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</si>
  <si>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</si>
  <si>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</si>
  <si>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</si>
  <si>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</si>
  <si>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</si>
  <si>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</si>
  <si>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</si>
  <si>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</si>
  <si>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</si>
  <si>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</si>
  <si>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</si>
  <si>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</si>
  <si>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</si>
  <si>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</si>
  <si>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</si>
  <si>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</si>
  <si>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</si>
  <si>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</si>
  <si>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</si>
  <si>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</si>
  <si>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</si>
  <si>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</si>
  <si>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</si>
  <si>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</si>
  <si>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</si>
  <si>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</si>
  <si>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</si>
  <si>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</si>
  <si>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</si>
  <si>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</si>
  <si>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</si>
  <si>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</si>
  <si>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</si>
  <si>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</si>
  <si>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</si>
  <si>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</si>
  <si>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</si>
  <si>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</si>
  <si>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</si>
  <si>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</si>
  <si>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</si>
  <si>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</si>
  <si>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</si>
  <si>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</si>
  <si>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</si>
  <si>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</si>
  <si>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</si>
  <si>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</si>
  <si>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</si>
  <si>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</si>
  <si>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</si>
  <si>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</si>
  <si>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</si>
  <si>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</si>
  <si>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</si>
  <si>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</si>
  <si>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</si>
  <si>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</si>
  <si>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</si>
  <si>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</si>
  <si>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</si>
  <si>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</si>
  <si>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</si>
  <si>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</si>
  <si>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</si>
  <si>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</si>
  <si>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</si>
  <si>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</si>
  <si>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</si>
  <si>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</si>
  <si>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</si>
  <si>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</si>
  <si>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</si>
  <si>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</si>
  <si>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</si>
  <si>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</si>
  <si>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</si>
  <si>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</si>
  <si>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</si>
  <si>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</si>
  <si>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</si>
  <si>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</si>
  <si>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</si>
  <si>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</si>
  <si>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</si>
  <si>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</si>
  <si>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</si>
  <si>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</si>
  <si>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</si>
  <si>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</si>
  <si>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</si>
  <si>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</si>
  <si>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</si>
  <si>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</si>
  <si>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</si>
  <si>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</si>
  <si>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</si>
  <si>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</si>
  <si>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</si>
  <si>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</si>
  <si>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</si>
  <si>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</si>
  <si>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</si>
  <si>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</si>
  <si>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</si>
  <si>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</si>
  <si>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</si>
  <si>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</si>
  <si>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</si>
  <si>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</si>
  <si>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</si>
  <si>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</si>
  <si>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</si>
  <si>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</si>
  <si>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</si>
  <si>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</si>
  <si>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</si>
  <si>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</si>
  <si>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</si>
  <si>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</si>
  <si>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</si>
  <si>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</si>
  <si>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</si>
  <si>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</si>
  <si>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</si>
  <si>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</si>
  <si>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</si>
  <si>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</si>
  <si>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</si>
  <si>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</si>
  <si>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</si>
  <si>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</si>
  <si>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</si>
  <si>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</si>
  <si>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</si>
  <si>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</si>
  <si>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</si>
  <si>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</si>
  <si>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</si>
  <si>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</si>
  <si>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</si>
  <si>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</si>
  <si>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</si>
  <si>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</si>
  <si>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</si>
  <si>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</si>
  <si>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</si>
  <si>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</si>
  <si>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</si>
  <si>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</si>
  <si>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</si>
  <si>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</si>
  <si>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</si>
  <si>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</si>
  <si>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</si>
  <si>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</si>
  <si>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</si>
  <si>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</si>
  <si>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</si>
  <si>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</si>
  <si>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</si>
  <si>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</si>
  <si>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</si>
  <si>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</si>
  <si>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</si>
  <si>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</si>
  <si>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</si>
  <si>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</si>
  <si>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</si>
  <si>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</si>
  <si>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</si>
  <si>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</si>
  <si>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</si>
  <si>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</si>
  <si>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</si>
  <si>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</si>
  <si>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</si>
  <si>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</si>
  <si>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</si>
  <si>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</si>
  <si>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</si>
  <si>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</si>
  <si>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</si>
  <si>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</si>
  <si>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</si>
  <si>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</si>
  <si>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</si>
  <si>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</si>
  <si>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</si>
  <si>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</si>
  <si>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</si>
  <si>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</si>
  <si>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</si>
  <si>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</si>
  <si>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</si>
  <si>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</si>
  <si>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</si>
  <si>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</si>
  <si>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</si>
  <si>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</si>
  <si>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</si>
  <si>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</si>
  <si>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</si>
  <si>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</si>
  <si>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</si>
  <si>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</si>
  <si>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</si>
  <si>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</si>
  <si>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</si>
  <si>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</si>
  <si>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</si>
  <si>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</si>
  <si>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</si>
  <si>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</si>
  <si>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</si>
  <si>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</si>
  <si>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</si>
  <si>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</si>
  <si>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</si>
  <si>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</si>
  <si>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</si>
  <si>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</si>
  <si>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</si>
  <si>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</si>
  <si>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</si>
  <si>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</si>
  <si>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</si>
  <si>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</si>
  <si>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</si>
  <si>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</si>
  <si>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</si>
  <si>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</si>
  <si>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</si>
  <si>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</si>
  <si>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</si>
  <si>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</si>
  <si>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</si>
  <si>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</si>
  <si>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</si>
  <si>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</si>
  <si>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</si>
  <si>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</si>
  <si>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</si>
  <si>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</si>
  <si>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</si>
  <si>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</si>
  <si>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</si>
  <si>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</si>
  <si>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</si>
  <si>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</si>
  <si>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</si>
  <si>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</si>
  <si>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</si>
  <si>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</si>
  <si>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</si>
  <si>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</si>
  <si>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</si>
  <si>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</si>
  <si>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</si>
  <si>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</si>
  <si>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</si>
  <si>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</si>
  <si>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</si>
  <si>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</si>
  <si>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</si>
  <si>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</si>
  <si>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</si>
  <si>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</si>
  <si>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</si>
  <si>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</si>
  <si>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</si>
  <si>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</si>
  <si>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</si>
  <si>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</si>
  <si>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</si>
  <si>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</si>
  <si>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</si>
  <si>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</si>
  <si>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</si>
  <si>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</si>
  <si>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</si>
  <si>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</si>
  <si>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</si>
  <si>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</si>
  <si>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</si>
  <si>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</si>
  <si>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</si>
  <si>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</si>
  <si>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</si>
  <si>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</si>
  <si>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</si>
  <si>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</si>
  <si>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</si>
  <si>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</si>
  <si>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</si>
  <si>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</si>
  <si>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</si>
  <si>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</si>
  <si>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</si>
  <si>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</si>
  <si>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</si>
  <si>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</si>
  <si>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</si>
  <si>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</si>
  <si>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</si>
  <si>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</si>
  <si>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</si>
  <si>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</si>
  <si>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</si>
  <si>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</si>
  <si>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</si>
  <si>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</si>
  <si>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</si>
  <si>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</si>
  <si>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</si>
  <si>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</si>
  <si>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</si>
  <si>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</si>
  <si>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</si>
  <si>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</si>
  <si>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</si>
  <si>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</si>
  <si>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</si>
  <si>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</si>
  <si>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</si>
  <si>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なお、金額は単位未満四捨五入して記載していることから、合計が一致しない場合がある。</t>
    <phoneticPr fontId="6"/>
  </si>
  <si>
    <t>文科</t>
  </si>
  <si>
    <t>未来共創の推進と未来を創る人材の育成</t>
  </si>
  <si>
    <t>科学技術・学術政策局</t>
  </si>
  <si>
    <t>平成１５年度</t>
  </si>
  <si>
    <t>終了予定なし</t>
  </si>
  <si>
    <t>人材政策課</t>
  </si>
  <si>
    <t>財務諸表のとおり</t>
  </si>
  <si>
    <t>国立研究開発法人科学技術振興機構法</t>
  </si>
  <si>
    <t xml:space="preserve">未来社会の共創に向けて、多様なステークホルダーとの対話・協働を推進するとともに、次世代人材および科学技術イノベーションの創出に挑む多様な人材の育成を行う。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</si>
  <si>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</si>
  <si>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</si>
  <si>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</si>
  <si>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</si>
  <si>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</si>
  <si>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　先進的な科学技術や理科、数学学習の取組を行う高等学校等（スーパーサイエンスハイスクール）に対する支援</t>
  </si>
  <si>
    <t>校</t>
  </si>
  <si>
    <t>国立研究開発法人科学技術振興機構の事業を実施する上で必要な運営費交付金等のため、単位当たりコストの算出は困難　　　　　　　　　　　　　</t>
    <phoneticPr fontId="6"/>
  </si>
  <si>
    <t>－</t>
  </si>
  <si>
    <t>－</t>
    <phoneticPr fontId="6"/>
  </si>
  <si>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</si>
  <si>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</si>
  <si>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</si>
  <si>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市場性が低く競争性が確保しにくい研究機器等については、文部科学省所管の８法人間で必要に応じて情報交換を行い、予定価格の適正化を図っている。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</si>
  <si>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</si>
  <si>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</si>
  <si>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</si>
  <si>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</si>
  <si>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t>
    <phoneticPr fontId="6"/>
  </si>
  <si>
    <t>本項目は令和3年度計画における予算計画の当該セグメントにかかる運営費交付金収入額を記載している
※金額は単位未満四捨五入して記載していることから、合計が一致しない場合がある。</t>
    <phoneticPr fontId="6"/>
  </si>
  <si>
    <t>業務経費</t>
    <rPh sb="0" eb="2">
      <t>ギョウム</t>
    </rPh>
    <rPh sb="2" eb="4">
      <t>ケイヒ</t>
    </rPh>
    <phoneticPr fontId="6"/>
  </si>
  <si>
    <t>人件費</t>
    <rPh sb="0" eb="3">
      <t>ジンケンヒ</t>
    </rPh>
    <phoneticPr fontId="6"/>
  </si>
  <si>
    <t>施設整備費</t>
    <rPh sb="0" eb="2">
      <t>シセツ</t>
    </rPh>
    <rPh sb="2" eb="5">
      <t>セイビヒ</t>
    </rPh>
    <phoneticPr fontId="6"/>
  </si>
  <si>
    <t>未来共創の推進と未来を創る人材の育成</t>
    <phoneticPr fontId="6"/>
  </si>
  <si>
    <t>役職員人件費</t>
    <rPh sb="0" eb="3">
      <t>ヤクショクイン</t>
    </rPh>
    <rPh sb="3" eb="6">
      <t>ジンケンヒ</t>
    </rPh>
    <phoneticPr fontId="6"/>
  </si>
  <si>
    <t>日本科学未来館の施設整備</t>
    <rPh sb="0" eb="2">
      <t>ニホン</t>
    </rPh>
    <rPh sb="2" eb="4">
      <t>カガク</t>
    </rPh>
    <rPh sb="4" eb="6">
      <t>ミライ</t>
    </rPh>
    <rPh sb="6" eb="7">
      <t>カン</t>
    </rPh>
    <rPh sb="8" eb="10">
      <t>シセツ</t>
    </rPh>
    <rPh sb="10" eb="12">
      <t>セイビ</t>
    </rPh>
    <phoneticPr fontId="6"/>
  </si>
  <si>
    <t>業務経費</t>
    <rPh sb="0" eb="4">
      <t>ギョウムケイヒ</t>
    </rPh>
    <phoneticPr fontId="6"/>
  </si>
  <si>
    <t>A.国立研究開発法人科学技術振興機構</t>
    <rPh sb="2" eb="10">
      <t>コクリツケンキュウカイハツホウジン</t>
    </rPh>
    <rPh sb="10" eb="18">
      <t>カガクギジュツシンコウキコウ</t>
    </rPh>
    <phoneticPr fontId="6"/>
  </si>
  <si>
    <t>科学技術振興機構</t>
    <rPh sb="0" eb="8">
      <t>カガクギジュツシンコウキコウ</t>
    </rPh>
    <phoneticPr fontId="6"/>
  </si>
  <si>
    <t>日本科学未来館　昇降機設備改修工事</t>
  </si>
  <si>
    <t>令和2年度　日本科学未来館エレベーター設備保守点検業務</t>
  </si>
  <si>
    <t>空気清浄機の購入</t>
  </si>
  <si>
    <t>日本科学未来館　給湯・温水配管劣化診断調査</t>
  </si>
  <si>
    <t>日本科学未来館　エレベーター押釦抗菌・抗ウイルス対策</t>
  </si>
  <si>
    <t>日本科学未来館　エレベーター押釦抗菌・抗ウイルス対策（#1,#5号機）</t>
  </si>
  <si>
    <t>令和2年度　日本科学未来館　用地借り上げ</t>
  </si>
  <si>
    <t>2930東京都立日比谷高等学校R2SSH研究委託契約事務員支援</t>
  </si>
  <si>
    <t>｢科学の甲子園東京都代表選考｣実施協定</t>
  </si>
  <si>
    <t>「第10回科学の甲子園全国大会」企画運営業務</t>
  </si>
  <si>
    <t>令和2年度科学の甲子園ジュニアエキシビション大会オンライン開催運営業務</t>
  </si>
  <si>
    <t>令和２年度スーパーサイエンスハイスクール生徒研究発表会の運営業務</t>
  </si>
  <si>
    <t>事務員派遣費　他　（派遣契約に基づく支出）</t>
  </si>
  <si>
    <t>プログラムマネージャー育成・活躍推進プログラムホームページ制作</t>
  </si>
  <si>
    <t>「研究公正ポータル」サイト改修</t>
  </si>
  <si>
    <t>次世代人材育成事業ウェブサイトのリニューアル業務</t>
  </si>
  <si>
    <t>令和２年度スーパーサイエンスハイスクール支援事業に関するオンラインヒアリング調査の実施</t>
  </si>
  <si>
    <t>メール中継用MTAシステムのOS更新作業</t>
  </si>
  <si>
    <t>メール中継用MTAシステム保守更新</t>
  </si>
  <si>
    <t>世界で活躍できる研究者育成プログラム総合支援事業のホームページの新規ページ作成・修正・更新等作業</t>
  </si>
  <si>
    <t>ジュニアドクター育成塾ホームページデザイン等改修業務</t>
  </si>
  <si>
    <t>国際科学技術コンテスト支援ウェブサイトのリニューアル業務</t>
  </si>
  <si>
    <t>協力者データベースの保守</t>
  </si>
  <si>
    <t>世界で活躍できる研究者育成プログラム総合支援事業に係る有識者アンケート業務</t>
  </si>
  <si>
    <t>令和2年度「グローバルサイエンスキャンパス(GSC)」ホームページコンテンツ制作業務</t>
  </si>
  <si>
    <t>ホームページの新規ページ作成・修正・更新等作業</t>
  </si>
  <si>
    <t>三菱電機ビルテクノサービス株式会社</t>
  </si>
  <si>
    <t>東京都</t>
  </si>
  <si>
    <t>東京都教育委員会</t>
  </si>
  <si>
    <t>株式会社ＪＴＢコミュニケーションデザイン</t>
  </si>
  <si>
    <t>株式会社アイ・エス・シー</t>
  </si>
  <si>
    <t>5010001030412</t>
  </si>
  <si>
    <t>8000020130001</t>
  </si>
  <si>
    <t>2010701023536</t>
  </si>
  <si>
    <t>1013301000030</t>
  </si>
  <si>
    <t>随意契約
（その他）</t>
  </si>
  <si>
    <t>随意契約
（公募）</t>
  </si>
  <si>
    <t>随意契約
（少額）</t>
  </si>
  <si>
    <t>随意契約
（企画競争）</t>
  </si>
  <si>
    <t>一般競争契約(総合評価)</t>
  </si>
  <si>
    <t>一般競争契約
（最低価格）</t>
  </si>
  <si>
    <t>その他</t>
  </si>
  <si>
    <t>B.三菱電機ビルテクノサービス株式会社</t>
    <phoneticPr fontId="6"/>
  </si>
  <si>
    <t>日本科学未来館　昇降機設備改修工事　等</t>
    <rPh sb="18" eb="19">
      <t>トウ</t>
    </rPh>
    <phoneticPr fontId="6"/>
  </si>
  <si>
    <t>東京都</t>
    <phoneticPr fontId="6"/>
  </si>
  <si>
    <t>SSH事務員負担費
（委託研究契約に基づく支出）</t>
    <rPh sb="3" eb="6">
      <t>ジムイン</t>
    </rPh>
    <rPh sb="6" eb="8">
      <t>フタン</t>
    </rPh>
    <rPh sb="8" eb="9">
      <t>ヒ</t>
    </rPh>
    <rPh sb="11" eb="13">
      <t>イタク</t>
    </rPh>
    <rPh sb="13" eb="15">
      <t>ケンキュウ</t>
    </rPh>
    <rPh sb="15" eb="17">
      <t>ケイヤク</t>
    </rPh>
    <rPh sb="18" eb="19">
      <t>モト</t>
    </rPh>
    <rPh sb="21" eb="23">
      <t>シシュツ</t>
    </rPh>
    <phoneticPr fontId="6"/>
  </si>
  <si>
    <t>｢科学の甲子園東京都代表選考｣開催支援（実施協定に基づく支出）</t>
    <rPh sb="15" eb="17">
      <t>カイサイ</t>
    </rPh>
    <rPh sb="17" eb="19">
      <t>シエン</t>
    </rPh>
    <rPh sb="25" eb="26">
      <t>モト</t>
    </rPh>
    <rPh sb="28" eb="30">
      <t>シシュツ</t>
    </rPh>
    <phoneticPr fontId="6"/>
  </si>
  <si>
    <t>第６期科学技術・イノベーション基本計画（令和3年3月閣議決定）</t>
    <phoneticPr fontId="6"/>
  </si>
  <si>
    <t>有</t>
  </si>
  <si>
    <t>・支出先上位１０者リストにおいては、落札率は同種の他の契約の予定価格を類推させる恐れがあるため非公表としている。</t>
    <phoneticPr fontId="6"/>
  </si>
  <si>
    <t xml:space="preserve">・上記を踏まえ、今後も科学技術イノベーションの推進を支える中核機関として積極的に取組を進める。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                                   
</t>
    <phoneticPr fontId="6"/>
  </si>
  <si>
    <t>人材政策課長　
斉藤　卓也</t>
    <phoneticPr fontId="6"/>
  </si>
  <si>
    <t>-</t>
    <phoneticPr fontId="6"/>
  </si>
  <si>
    <t>標準評価(B評価）以上の評価を受けた項目の割合（標準評価以上の項目数/評価項目数(6個））</t>
    <phoneticPr fontId="6"/>
  </si>
  <si>
    <t xml:space="preserve">第6期科学技術・イノベーション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6"/>
  </si>
  <si>
    <t>ＪＳＴは、第6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phoneticPr fontId="6"/>
  </si>
  <si>
    <t>第6期科学技術・イノベーション基本計画を実施する中核的機関として我が国全体の研究開発成果の最大化を目指すためには、国から一定の財政支援を受けた国立研究開発法人が当該事業を実施する必要がある。</t>
    <phoneticPr fontId="6"/>
  </si>
  <si>
    <t>ＪＳＴは、第6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6"/>
  </si>
  <si>
    <t>第6期科学技術・イノベーション基本計画の推進に向け、国として実施すべき取組であり、負担関係は妥当である。</t>
    <phoneticPr fontId="6"/>
  </si>
  <si>
    <t xml:space="preserve">JSTにおける取組は、第6期科学技術・イノベーション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</si>
</sst>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190874</xdr:colOff>
      <xdr:row>160</xdr:row>
      <xdr:rowOff>267689</xdr:rowOff>
    </xdr:from>
    <xdr:to>
      <xdr:col>29</xdr:col>
      <xdr:colOff>179933</xdr:colOff>
      <xdr:row>162</xdr:row>
      <xdr:rowOff>362645</xdr:rowOff>
    </xdr:to>
    <xdr:sp macro="" textlink="">
      <xdr:nvSpPr>
        <xdr:cNvPr id="2" name="Text Box 4">
          <a:extLst>
            <a:ext uri="{FF2B5EF4-FFF2-40B4-BE49-F238E27FC236}">
              <a16:creationId xmlns:a16="http://schemas.microsoft.com/office/drawing/2014/main" id="{24DD8354-8DB2-405B-88EE-E972389C7C9E}"/>
            </a:ext>
          </a:extLst>
        </xdr:cNvPr>
        <xdr:cNvSpPr txBox="1">
          <a:spLocks noChangeArrowheads="1"/>
        </xdr:cNvSpPr>
      </xdr:nvSpPr>
      <xdr:spPr bwMode="auto">
        <a:xfrm>
          <a:off x="5369010" y="33518598"/>
          <a:ext cx="133987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chemeClr val="tx1"/>
              </a:solidFill>
              <a:latin typeface="ＭＳ Ｐゴシック"/>
              <a:ea typeface="ＭＳ Ｐゴシック"/>
            </a:rPr>
            <a:t>6,674</a:t>
          </a:r>
          <a:r>
            <a:rPr lang="ja-JP" altLang="en-US" sz="1100" b="0" i="0" u="none" strike="noStrike" baseline="0">
              <a:solidFill>
                <a:schemeClr val="tx1"/>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145859</xdr:colOff>
      <xdr:row>167</xdr:row>
      <xdr:rowOff>291323</xdr:rowOff>
    </xdr:from>
    <xdr:to>
      <xdr:col>32</xdr:col>
      <xdr:colOff>212491</xdr:colOff>
      <xdr:row>170</xdr:row>
      <xdr:rowOff>342742</xdr:rowOff>
    </xdr:to>
    <xdr:sp macro="" textlink="">
      <xdr:nvSpPr>
        <xdr:cNvPr id="3" name="Text Box 5">
          <a:extLst>
            <a:ext uri="{FF2B5EF4-FFF2-40B4-BE49-F238E27FC236}">
              <a16:creationId xmlns:a16="http://schemas.microsoft.com/office/drawing/2014/main" id="{0FCD0B05-173E-4DE5-8711-1CB215CF2732}"/>
            </a:ext>
          </a:extLst>
        </xdr:cNvPr>
        <xdr:cNvSpPr txBox="1">
          <a:spLocks noChangeArrowheads="1"/>
        </xdr:cNvSpPr>
      </xdr:nvSpPr>
      <xdr:spPr bwMode="auto">
        <a:xfrm>
          <a:off x="4648586" y="36209232"/>
          <a:ext cx="2768269"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chemeClr val="tx1"/>
              </a:solidFill>
              <a:latin typeface="ＭＳ Ｐゴシック"/>
              <a:ea typeface="ＭＳ Ｐゴシック"/>
            </a:rPr>
            <a:t>8,161</a:t>
          </a:r>
          <a:r>
            <a:rPr lang="ja-JP" altLang="en-US" sz="1100" b="0" i="0" u="none" strike="noStrike" baseline="0">
              <a:solidFill>
                <a:schemeClr val="tx1"/>
              </a:solidFill>
              <a:latin typeface="ＭＳ Ｐゴシック"/>
              <a:ea typeface="ＭＳ Ｐゴシック"/>
            </a:rPr>
            <a:t>百万円</a:t>
          </a:r>
          <a:r>
            <a:rPr lang="en-US" altLang="ja-JP" sz="1100" b="0" i="0" u="none" strike="noStrike" baseline="30000">
              <a:solidFill>
                <a:schemeClr val="tx1"/>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30429</xdr:colOff>
      <xdr:row>173</xdr:row>
      <xdr:rowOff>92533</xdr:rowOff>
    </xdr:from>
    <xdr:to>
      <xdr:col>31</xdr:col>
      <xdr:colOff>116067</xdr:colOff>
      <xdr:row>175</xdr:row>
      <xdr:rowOff>251265</xdr:rowOff>
    </xdr:to>
    <xdr:sp macro="" textlink="">
      <xdr:nvSpPr>
        <xdr:cNvPr id="4" name="Text Box 6">
          <a:extLst>
            <a:ext uri="{FF2B5EF4-FFF2-40B4-BE49-F238E27FC236}">
              <a16:creationId xmlns:a16="http://schemas.microsoft.com/office/drawing/2014/main" id="{F1FCAF48-A915-4536-9503-274A8D19226F}"/>
            </a:ext>
          </a:extLst>
        </xdr:cNvPr>
        <xdr:cNvSpPr txBox="1">
          <a:spLocks noChangeArrowheads="1"/>
        </xdr:cNvSpPr>
      </xdr:nvSpPr>
      <xdr:spPr bwMode="auto">
        <a:xfrm>
          <a:off x="4983429" y="38296442"/>
          <a:ext cx="2111865"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【B】未来共創の推進と未来を創る人材の育成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chemeClr val="tx1"/>
              </a:solidFill>
              <a:latin typeface="ＭＳ Ｐゴシック"/>
              <a:ea typeface="+mn-ea"/>
            </a:rPr>
            <a:t>自治体等（全</a:t>
          </a:r>
          <a:r>
            <a:rPr lang="en-US" altLang="ja-JP" sz="1100" b="0" i="0" u="none" strike="noStrike" baseline="0">
              <a:solidFill>
                <a:schemeClr val="tx1"/>
              </a:solidFill>
              <a:latin typeface="ＭＳ Ｐゴシック"/>
              <a:ea typeface="+mn-ea"/>
            </a:rPr>
            <a:t>752</a:t>
          </a:r>
          <a:r>
            <a:rPr lang="ja-JP" altLang="en-US" sz="1100" b="0" i="0" u="none" strike="noStrike" baseline="0">
              <a:solidFill>
                <a:schemeClr val="tx1"/>
              </a:solidFill>
              <a:latin typeface="ＭＳ Ｐゴシック"/>
              <a:ea typeface="+mn-ea"/>
            </a:rPr>
            <a:t>機関</a:t>
          </a:r>
          <a:r>
            <a:rPr lang="ja-JP" altLang="en-US" sz="1100" b="0" i="0" u="none" strike="noStrike" baseline="0">
              <a:solidFill>
                <a:schemeClr val="tx1"/>
              </a:solidFill>
              <a:latin typeface="ＭＳ Ｐゴシック"/>
              <a:ea typeface="ＭＳ Ｐゴシック"/>
            </a:rPr>
            <a:t>）、</a:t>
          </a:r>
        </a:p>
        <a:p>
          <a:pPr algn="ctr" rtl="0">
            <a:lnSpc>
              <a:spcPts val="1100"/>
            </a:lnSpc>
            <a:defRPr sz="1000"/>
          </a:pPr>
          <a:r>
            <a:rPr lang="en-US" altLang="ja-JP" sz="1100" b="0" i="0" u="none" strike="noStrike" baseline="0">
              <a:solidFill>
                <a:schemeClr val="tx1"/>
              </a:solidFill>
              <a:latin typeface="ＭＳ Ｐゴシック"/>
              <a:ea typeface="ＭＳ Ｐゴシック"/>
            </a:rPr>
            <a:t>8,161</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22</xdr:col>
      <xdr:colOff>15657</xdr:colOff>
      <xdr:row>175</xdr:row>
      <xdr:rowOff>275262</xdr:rowOff>
    </xdr:from>
    <xdr:to>
      <xdr:col>31</xdr:col>
      <xdr:colOff>106951</xdr:colOff>
      <xdr:row>179</xdr:row>
      <xdr:rowOff>168090</xdr:rowOff>
    </xdr:to>
    <xdr:grpSp>
      <xdr:nvGrpSpPr>
        <xdr:cNvPr id="5" name="Group 22">
          <a:extLst>
            <a:ext uri="{FF2B5EF4-FFF2-40B4-BE49-F238E27FC236}">
              <a16:creationId xmlns:a16="http://schemas.microsoft.com/office/drawing/2014/main" id="{DC046C21-78AB-4117-8DAC-6786E7E01F82}"/>
            </a:ext>
          </a:extLst>
        </xdr:cNvPr>
        <xdr:cNvGrpSpPr>
          <a:grpSpLocks/>
        </xdr:cNvGrpSpPr>
      </xdr:nvGrpSpPr>
      <xdr:grpSpPr bwMode="auto">
        <a:xfrm>
          <a:off x="4946245" y="42779174"/>
          <a:ext cx="2108353" cy="1416828"/>
          <a:chOff x="488" y="3367"/>
          <a:chExt cx="207" cy="93"/>
        </a:xfrm>
      </xdr:grpSpPr>
      <xdr:sp macro="" textlink="">
        <xdr:nvSpPr>
          <xdr:cNvPr id="6" name="AutoShape 23">
            <a:extLst>
              <a:ext uri="{FF2B5EF4-FFF2-40B4-BE49-F238E27FC236}">
                <a16:creationId xmlns:a16="http://schemas.microsoft.com/office/drawing/2014/main" id="{CFB108C1-E04D-4954-8CBE-67C89129C94B}"/>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B77E2E46-43BC-4B08-A08E-DB5C63F024EB}"/>
              </a:ext>
            </a:extLst>
          </xdr:cNvPr>
          <xdr:cNvSpPr txBox="1">
            <a:spLocks noChangeArrowheads="1"/>
          </xdr:cNvSpPr>
        </xdr:nvSpPr>
        <xdr:spPr bwMode="auto">
          <a:xfrm>
            <a:off x="494" y="3370"/>
            <a:ext cx="196" cy="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ctr" upright="1"/>
          <a:lstStyle/>
          <a:p>
            <a:pPr algn="l" rtl="0"/>
            <a:r>
              <a:rPr lang="ja-JP" altLang="en-US" sz="1100">
                <a:effectLst/>
                <a:latin typeface="+mn-lt"/>
                <a:ea typeface="+mn-ea"/>
                <a:cs typeface="+mn-cs"/>
              </a:rPr>
              <a:t>未来社会の共創に向けて、多様なステークホルダーとの対話・協働を推進するとともに、次世代人材および科学技術イノベーションの創出に挑む多様な人材の育成を行う。</a:t>
            </a:r>
            <a:endParaRPr lang="ja-JP" altLang="ja-JP">
              <a:effectLst/>
            </a:endParaRPr>
          </a:p>
        </xdr:txBody>
      </xdr:sp>
    </xdr:grpSp>
    <xdr:clientData/>
  </xdr:twoCellAnchor>
  <xdr:twoCellAnchor>
    <xdr:from>
      <xdr:col>26</xdr:col>
      <xdr:colOff>179176</xdr:colOff>
      <xdr:row>162</xdr:row>
      <xdr:rowOff>362645</xdr:rowOff>
    </xdr:from>
    <xdr:to>
      <xdr:col>26</xdr:col>
      <xdr:colOff>185404</xdr:colOff>
      <xdr:row>167</xdr:row>
      <xdr:rowOff>291323</xdr:rowOff>
    </xdr:to>
    <xdr:cxnSp macro="">
      <xdr:nvCxnSpPr>
        <xdr:cNvPr id="8" name="カギ線コネクタ 39">
          <a:extLst>
            <a:ext uri="{FF2B5EF4-FFF2-40B4-BE49-F238E27FC236}">
              <a16:creationId xmlns:a16="http://schemas.microsoft.com/office/drawing/2014/main" id="{4733CBED-AC97-47DB-8642-F433F670A49C}"/>
            </a:ext>
          </a:extLst>
        </xdr:cNvPr>
        <xdr:cNvCxnSpPr>
          <a:stCxn id="2" idx="2"/>
          <a:endCxn id="3" idx="0"/>
        </xdr:cNvCxnSpPr>
      </xdr:nvCxnSpPr>
      <xdr:spPr>
        <a:xfrm rot="5400000">
          <a:off x="5118996" y="35289279"/>
          <a:ext cx="1833678"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138546</xdr:colOff>
      <xdr:row>163</xdr:row>
      <xdr:rowOff>4015</xdr:rowOff>
    </xdr:from>
    <xdr:to>
      <xdr:col>38</xdr:col>
      <xdr:colOff>99676</xdr:colOff>
      <xdr:row>166</xdr:row>
      <xdr:rowOff>129200</xdr:rowOff>
    </xdr:to>
    <xdr:grpSp>
      <xdr:nvGrpSpPr>
        <xdr:cNvPr id="9" name="Group 16">
          <a:extLst>
            <a:ext uri="{FF2B5EF4-FFF2-40B4-BE49-F238E27FC236}">
              <a16:creationId xmlns:a16="http://schemas.microsoft.com/office/drawing/2014/main" id="{BB9C4F7D-7804-484E-9104-7F8EBD8E3D3C}"/>
            </a:ext>
          </a:extLst>
        </xdr:cNvPr>
        <xdr:cNvGrpSpPr>
          <a:grpSpLocks/>
        </xdr:cNvGrpSpPr>
      </xdr:nvGrpSpPr>
      <xdr:grpSpPr bwMode="auto">
        <a:xfrm>
          <a:off x="3500311" y="37935927"/>
          <a:ext cx="5115836" cy="1268185"/>
          <a:chOff x="488" y="3367"/>
          <a:chExt cx="207" cy="93"/>
        </a:xfrm>
      </xdr:grpSpPr>
      <xdr:sp macro="" textlink="">
        <xdr:nvSpPr>
          <xdr:cNvPr id="10" name="AutoShape 17">
            <a:extLst>
              <a:ext uri="{FF2B5EF4-FFF2-40B4-BE49-F238E27FC236}">
                <a16:creationId xmlns:a16="http://schemas.microsoft.com/office/drawing/2014/main" id="{66308161-4767-4CD9-AAF2-BF59EFD1BBFB}"/>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DABF19A2-3686-4EB0-B031-03058E6829BA}"/>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26</xdr:col>
      <xdr:colOff>179176</xdr:colOff>
      <xdr:row>170</xdr:row>
      <xdr:rowOff>342741</xdr:rowOff>
    </xdr:from>
    <xdr:to>
      <xdr:col>26</xdr:col>
      <xdr:colOff>185308</xdr:colOff>
      <xdr:row>173</xdr:row>
      <xdr:rowOff>92532</xdr:rowOff>
    </xdr:to>
    <xdr:cxnSp macro="">
      <xdr:nvCxnSpPr>
        <xdr:cNvPr id="12" name="カギ線コネクタ 44">
          <a:extLst>
            <a:ext uri="{FF2B5EF4-FFF2-40B4-BE49-F238E27FC236}">
              <a16:creationId xmlns:a16="http://schemas.microsoft.com/office/drawing/2014/main" id="{80BF59AB-8DF9-41C8-A449-B03A3D2537B1}"/>
            </a:ext>
          </a:extLst>
        </xdr:cNvPr>
        <xdr:cNvCxnSpPr>
          <a:stCxn id="3" idx="2"/>
          <a:endCxn id="4" idx="0"/>
        </xdr:cNvCxnSpPr>
      </xdr:nvCxnSpPr>
      <xdr:spPr>
        <a:xfrm rot="16200000" flipH="1">
          <a:off x="5562905" y="41384983"/>
          <a:ext cx="892791" cy="613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92946</xdr:colOff>
      <xdr:row>167</xdr:row>
      <xdr:rowOff>306110</xdr:rowOff>
    </xdr:from>
    <xdr:to>
      <xdr:col>47</xdr:col>
      <xdr:colOff>156048</xdr:colOff>
      <xdr:row>170</xdr:row>
      <xdr:rowOff>20065</xdr:rowOff>
    </xdr:to>
    <xdr:sp macro="" textlink="">
      <xdr:nvSpPr>
        <xdr:cNvPr id="13" name="Text Box 4">
          <a:extLst>
            <a:ext uri="{FF2B5EF4-FFF2-40B4-BE49-F238E27FC236}">
              <a16:creationId xmlns:a16="http://schemas.microsoft.com/office/drawing/2014/main" id="{C1872250-97E4-47A8-AE0E-23FB5577A291}"/>
            </a:ext>
          </a:extLst>
        </xdr:cNvPr>
        <xdr:cNvSpPr txBox="1">
          <a:spLocks noChangeArrowheads="1"/>
        </xdr:cNvSpPr>
      </xdr:nvSpPr>
      <xdr:spPr bwMode="auto">
        <a:xfrm>
          <a:off x="7522446" y="36224019"/>
          <a:ext cx="3215011"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rtl="0"/>
          <a:r>
            <a:rPr lang="en-US" altLang="ja-JP" sz="1000" b="0" i="0" baseline="0">
              <a:effectLst/>
              <a:latin typeface="+mn-lt"/>
              <a:ea typeface="+mn-ea"/>
              <a:cs typeface="+mn-cs"/>
            </a:rPr>
            <a:t>※</a:t>
          </a:r>
          <a:r>
            <a:rPr lang="ja-JP" altLang="ja-JP" sz="1000" b="0" i="0" baseline="0">
              <a:effectLst/>
              <a:latin typeface="+mn-lt"/>
              <a:ea typeface="+mn-ea"/>
              <a:cs typeface="+mn-cs"/>
            </a:rPr>
            <a:t>２　本項目は</a:t>
          </a:r>
          <a:r>
            <a:rPr lang="ja-JP" altLang="en-US" sz="1000" b="0" i="0" baseline="0">
              <a:effectLst/>
              <a:latin typeface="+mn-lt"/>
              <a:ea typeface="+mn-ea"/>
              <a:cs typeface="+mn-cs"/>
            </a:rPr>
            <a:t>令和２</a:t>
          </a:r>
          <a:r>
            <a:rPr lang="ja-JP" altLang="ja-JP" sz="1000" b="0" i="0" baseline="0">
              <a:effectLst/>
              <a:latin typeface="+mn-lt"/>
              <a:ea typeface="+mn-ea"/>
              <a:cs typeface="+mn-cs"/>
            </a:rPr>
            <a:t>年度決算報告書における当該セグメントにかかる支出決算額（総事業費）を記載している。運営費交付金収入と総事業費との差額は、自己収入等である。</a:t>
          </a:r>
          <a:endParaRPr lang="ja-JP" altLang="ja-JP" sz="800">
            <a:effectLst/>
          </a:endParaRPr>
        </a:p>
      </xdr:txBody>
    </xdr:sp>
    <xdr:clientData/>
  </xdr:twoCellAnchor>
  <xdr:twoCellAnchor>
    <xdr:from>
      <xdr:col>22</xdr:col>
      <xdr:colOff>152569</xdr:colOff>
      <xdr:row>171</xdr:row>
      <xdr:rowOff>355008</xdr:rowOff>
    </xdr:from>
    <xdr:to>
      <xdr:col>30</xdr:col>
      <xdr:colOff>212576</xdr:colOff>
      <xdr:row>172</xdr:row>
      <xdr:rowOff>360303</xdr:rowOff>
    </xdr:to>
    <xdr:grpSp>
      <xdr:nvGrpSpPr>
        <xdr:cNvPr id="14" name="Group 9">
          <a:extLst>
            <a:ext uri="{FF2B5EF4-FFF2-40B4-BE49-F238E27FC236}">
              <a16:creationId xmlns:a16="http://schemas.microsoft.com/office/drawing/2014/main" id="{F62830C5-5631-4C47-A1C3-5B4FAF55C77F}"/>
            </a:ext>
          </a:extLst>
        </xdr:cNvPr>
        <xdr:cNvGrpSpPr>
          <a:grpSpLocks/>
        </xdr:cNvGrpSpPr>
      </xdr:nvGrpSpPr>
      <xdr:grpSpPr bwMode="auto">
        <a:xfrm>
          <a:off x="5083157" y="41334920"/>
          <a:ext cx="1852948" cy="386295"/>
          <a:chOff x="488" y="3249"/>
          <a:chExt cx="207" cy="265"/>
        </a:xfrm>
      </xdr:grpSpPr>
      <xdr:sp macro="" textlink="">
        <xdr:nvSpPr>
          <xdr:cNvPr id="15" name="AutoShape 10">
            <a:extLst>
              <a:ext uri="{FF2B5EF4-FFF2-40B4-BE49-F238E27FC236}">
                <a16:creationId xmlns:a16="http://schemas.microsoft.com/office/drawing/2014/main" id="{DAADBB90-3F6A-4776-8A53-123CECBE5290}"/>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9063C15C-8A70-4E19-B0EB-F0373456B844}"/>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ctr" upright="1"/>
          <a:lstStyle/>
          <a:p>
            <a:pPr algn="ctr" rtl="0">
              <a:defRPr sz="1000"/>
            </a:pPr>
            <a:r>
              <a:rPr lang="ja-JP" altLang="en-US" sz="900" b="0" i="0" u="none" strike="noStrike" baseline="0">
                <a:solidFill>
                  <a:schemeClr val="tx1"/>
                </a:solidFill>
                <a:latin typeface="ＭＳ Ｐゴシック"/>
                <a:ea typeface="ＭＳ Ｐゴシック"/>
              </a:rPr>
              <a:t>随意契約（その他）</a:t>
            </a:r>
            <a:endParaRPr lang="en-US" altLang="ja-JP" sz="900" b="0" i="0" u="none" strike="noStrike" baseline="0">
              <a:solidFill>
                <a:schemeClr val="tx1"/>
              </a:solidFill>
              <a:latin typeface="ＭＳ Ｐゴシック"/>
              <a:ea typeface="ＭＳ Ｐゴシック"/>
            </a:endParaRPr>
          </a:p>
        </xdr:txBody>
      </xdr:sp>
    </xdr:grpSp>
    <xdr:clientData/>
  </xdr:twoCellAnchor>
  <xdr:twoCellAnchor>
    <xdr:from>
      <xdr:col>32</xdr:col>
      <xdr:colOff>104129</xdr:colOff>
      <xdr:row>160</xdr:row>
      <xdr:rowOff>207818</xdr:rowOff>
    </xdr:from>
    <xdr:to>
      <xdr:col>46</xdr:col>
      <xdr:colOff>167229</xdr:colOff>
      <xdr:row>162</xdr:row>
      <xdr:rowOff>302773</xdr:rowOff>
    </xdr:to>
    <xdr:sp macro="" textlink="">
      <xdr:nvSpPr>
        <xdr:cNvPr id="17" name="Text Box 4">
          <a:extLst>
            <a:ext uri="{FF2B5EF4-FFF2-40B4-BE49-F238E27FC236}">
              <a16:creationId xmlns:a16="http://schemas.microsoft.com/office/drawing/2014/main" id="{F589735F-D78B-45ED-A850-D5A37D739AA2}"/>
            </a:ext>
          </a:extLst>
        </xdr:cNvPr>
        <xdr:cNvSpPr txBox="1">
          <a:spLocks noChangeArrowheads="1"/>
        </xdr:cNvSpPr>
      </xdr:nvSpPr>
      <xdr:spPr bwMode="auto">
        <a:xfrm>
          <a:off x="7308493" y="33458727"/>
          <a:ext cx="3215009"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本項目は令和２年度決算報告書における当該セグメントにかかる運営費交付金による収入決算額を記載している。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18</xdr:col>
      <xdr:colOff>126314</xdr:colOff>
      <xdr:row>166</xdr:row>
      <xdr:rowOff>229491</xdr:rowOff>
    </xdr:from>
    <xdr:to>
      <xdr:col>26</xdr:col>
      <xdr:colOff>123552</xdr:colOff>
      <xdr:row>167</xdr:row>
      <xdr:rowOff>236868</xdr:rowOff>
    </xdr:to>
    <xdr:grpSp>
      <xdr:nvGrpSpPr>
        <xdr:cNvPr id="18" name="Group 19">
          <a:extLst>
            <a:ext uri="{FF2B5EF4-FFF2-40B4-BE49-F238E27FC236}">
              <a16:creationId xmlns:a16="http://schemas.microsoft.com/office/drawing/2014/main" id="{87E1CF95-7E2A-41B9-BD92-DD3E5BFF44C8}"/>
            </a:ext>
          </a:extLst>
        </xdr:cNvPr>
        <xdr:cNvGrpSpPr>
          <a:grpSpLocks/>
        </xdr:cNvGrpSpPr>
      </xdr:nvGrpSpPr>
      <xdr:grpSpPr bwMode="auto">
        <a:xfrm>
          <a:off x="4160432" y="39304403"/>
          <a:ext cx="1790179" cy="388377"/>
          <a:chOff x="488" y="3367"/>
          <a:chExt cx="207" cy="94"/>
        </a:xfrm>
      </xdr:grpSpPr>
      <xdr:sp macro="" textlink="">
        <xdr:nvSpPr>
          <xdr:cNvPr id="19" name="AutoShape 20">
            <a:extLst>
              <a:ext uri="{FF2B5EF4-FFF2-40B4-BE49-F238E27FC236}">
                <a16:creationId xmlns:a16="http://schemas.microsoft.com/office/drawing/2014/main" id="{F0B93A15-1D1E-4A44-B3AB-BE5E51DC1791}"/>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21">
            <a:extLst>
              <a:ext uri="{FF2B5EF4-FFF2-40B4-BE49-F238E27FC236}">
                <a16:creationId xmlns:a16="http://schemas.microsoft.com/office/drawing/2014/main" id="{A4E93EFD-0EA9-41DE-98B3-0B86B51AA161}"/>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7" zoomScale="85" zoomScaleNormal="75" zoomScaleSheetLayoutView="85" zoomScalePageLayoutView="85" workbookViewId="0">
      <selection activeCell="G156" sqref="G156:AX15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0">
        <v>2021</v>
      </c>
      <c r="AE2" s="600"/>
      <c r="AF2" s="600"/>
      <c r="AG2" s="600"/>
      <c r="AH2" s="600"/>
      <c r="AI2" s="93" t="s">
        <v>646</v>
      </c>
      <c r="AJ2" s="600" t="s">
        <v>758</v>
      </c>
      <c r="AK2" s="600"/>
      <c r="AL2" s="600"/>
      <c r="AM2" s="600"/>
      <c r="AN2" s="93" t="s">
        <v>381</v>
      </c>
      <c r="AO2" s="600">
        <v>20</v>
      </c>
      <c r="AP2" s="600"/>
      <c r="AQ2" s="600"/>
      <c r="AR2" s="94" t="s">
        <v>755</v>
      </c>
      <c r="AS2" s="599">
        <v>189</v>
      </c>
      <c r="AT2" s="599"/>
      <c r="AU2" s="599"/>
      <c r="AV2" s="93" t="str">
        <f>IF(AW2="","","-")</f>
        <v>-</v>
      </c>
      <c r="AW2" s="598">
        <v>3</v>
      </c>
      <c r="AX2" s="598"/>
      <c r="BH2" s="5"/>
    </row>
    <row r="3" spans="1:60" ht="24" customHeight="1" thickBot="1" x14ac:dyDescent="0.2">
      <c r="A3" s="638" t="s">
        <v>647</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648</v>
      </c>
      <c r="AJ3" s="640" t="s">
        <v>357</v>
      </c>
      <c r="AK3" s="640"/>
      <c r="AL3" s="640"/>
      <c r="AM3" s="640"/>
      <c r="AN3" s="640"/>
      <c r="AO3" s="640"/>
      <c r="AP3" s="640"/>
      <c r="AQ3" s="640"/>
      <c r="AR3" s="640"/>
      <c r="AS3" s="640"/>
      <c r="AT3" s="640"/>
      <c r="AU3" s="640"/>
      <c r="AV3" s="640"/>
      <c r="AW3" s="640"/>
      <c r="AX3" s="8" t="s">
        <v>44</v>
      </c>
    </row>
    <row r="4" spans="1:60" ht="36" customHeight="1" x14ac:dyDescent="0.15">
      <c r="A4" s="615" t="s">
        <v>71</v>
      </c>
      <c r="B4" s="616"/>
      <c r="C4" s="616"/>
      <c r="D4" s="616"/>
      <c r="E4" s="616"/>
      <c r="F4" s="616"/>
      <c r="G4" s="617" t="s">
        <v>759</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760</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46</v>
      </c>
      <c r="B5" s="628"/>
      <c r="C5" s="628"/>
      <c r="D5" s="628"/>
      <c r="E5" s="628"/>
      <c r="F5" s="629"/>
      <c r="G5" s="630" t="s">
        <v>761</v>
      </c>
      <c r="H5" s="631"/>
      <c r="I5" s="631"/>
      <c r="J5" s="631"/>
      <c r="K5" s="631"/>
      <c r="L5" s="631"/>
      <c r="M5" s="632" t="s">
        <v>45</v>
      </c>
      <c r="N5" s="633"/>
      <c r="O5" s="633"/>
      <c r="P5" s="633"/>
      <c r="Q5" s="633"/>
      <c r="R5" s="634"/>
      <c r="S5" s="635" t="s">
        <v>762</v>
      </c>
      <c r="T5" s="631"/>
      <c r="U5" s="631"/>
      <c r="V5" s="631"/>
      <c r="W5" s="631"/>
      <c r="X5" s="636"/>
      <c r="Y5" s="637" t="s">
        <v>3</v>
      </c>
      <c r="Z5" s="429"/>
      <c r="AA5" s="429"/>
      <c r="AB5" s="429"/>
      <c r="AC5" s="429"/>
      <c r="AD5" s="430"/>
      <c r="AE5" s="601" t="s">
        <v>763</v>
      </c>
      <c r="AF5" s="601"/>
      <c r="AG5" s="601"/>
      <c r="AH5" s="601"/>
      <c r="AI5" s="601"/>
      <c r="AJ5" s="601"/>
      <c r="AK5" s="601"/>
      <c r="AL5" s="601"/>
      <c r="AM5" s="601"/>
      <c r="AN5" s="601"/>
      <c r="AO5" s="601"/>
      <c r="AP5" s="602"/>
      <c r="AQ5" s="603" t="s">
        <v>847</v>
      </c>
      <c r="AR5" s="604"/>
      <c r="AS5" s="604"/>
      <c r="AT5" s="604"/>
      <c r="AU5" s="604"/>
      <c r="AV5" s="604"/>
      <c r="AW5" s="604"/>
      <c r="AX5" s="605"/>
    </row>
    <row r="6" spans="1:60" ht="36" customHeight="1" x14ac:dyDescent="0.15">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75</v>
      </c>
      <c r="B7" s="607"/>
      <c r="C7" s="607"/>
      <c r="D7" s="607"/>
      <c r="E7" s="607"/>
      <c r="F7" s="607"/>
      <c r="G7" s="612" t="s">
        <v>764</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43.5" customHeight="1" x14ac:dyDescent="0.15">
      <c r="A8" s="564" t="s">
        <v>72</v>
      </c>
      <c r="B8" s="565"/>
      <c r="C8" s="565"/>
      <c r="D8" s="565"/>
      <c r="E8" s="565"/>
      <c r="F8" s="566"/>
      <c r="G8" s="567" t="s">
        <v>765</v>
      </c>
      <c r="H8" s="568"/>
      <c r="I8" s="568"/>
      <c r="J8" s="568"/>
      <c r="K8" s="568"/>
      <c r="L8" s="568"/>
      <c r="M8" s="568"/>
      <c r="N8" s="568"/>
      <c r="O8" s="568"/>
      <c r="P8" s="568"/>
      <c r="Q8" s="568"/>
      <c r="R8" s="568"/>
      <c r="S8" s="568"/>
      <c r="T8" s="568"/>
      <c r="U8" s="568"/>
      <c r="V8" s="568"/>
      <c r="W8" s="568"/>
      <c r="X8" s="569"/>
      <c r="Y8" s="570" t="s">
        <v>304</v>
      </c>
      <c r="Z8" s="571"/>
      <c r="AA8" s="571"/>
      <c r="AB8" s="571"/>
      <c r="AC8" s="571"/>
      <c r="AD8" s="572"/>
      <c r="AE8" s="573" t="s">
        <v>843</v>
      </c>
      <c r="AF8" s="574"/>
      <c r="AG8" s="574"/>
      <c r="AH8" s="574"/>
      <c r="AI8" s="574"/>
      <c r="AJ8" s="574"/>
      <c r="AK8" s="574"/>
      <c r="AL8" s="574"/>
      <c r="AM8" s="574"/>
      <c r="AN8" s="574"/>
      <c r="AO8" s="574"/>
      <c r="AP8" s="574"/>
      <c r="AQ8" s="574"/>
      <c r="AR8" s="574"/>
      <c r="AS8" s="574"/>
      <c r="AT8" s="574"/>
      <c r="AU8" s="574"/>
      <c r="AV8" s="574"/>
      <c r="AW8" s="574"/>
      <c r="AX8" s="575"/>
    </row>
    <row r="9" spans="1:60" ht="36" customHeight="1" x14ac:dyDescent="0.15">
      <c r="A9" s="564" t="s">
        <v>73</v>
      </c>
      <c r="B9" s="565"/>
      <c r="C9" s="565"/>
      <c r="D9" s="565"/>
      <c r="E9" s="565"/>
      <c r="F9" s="566"/>
      <c r="G9" s="576" t="str">
        <f>入力規則等!A25</f>
        <v>科学技術・イノベーション</v>
      </c>
      <c r="H9" s="577"/>
      <c r="I9" s="577"/>
      <c r="J9" s="577"/>
      <c r="K9" s="577"/>
      <c r="L9" s="577"/>
      <c r="M9" s="577"/>
      <c r="N9" s="577"/>
      <c r="O9" s="577"/>
      <c r="P9" s="577"/>
      <c r="Q9" s="577"/>
      <c r="R9" s="577"/>
      <c r="S9" s="577"/>
      <c r="T9" s="577"/>
      <c r="U9" s="577"/>
      <c r="V9" s="577"/>
      <c r="W9" s="577"/>
      <c r="X9" s="578"/>
      <c r="Y9" s="579" t="s">
        <v>74</v>
      </c>
      <c r="Z9" s="580"/>
      <c r="AA9" s="580"/>
      <c r="AB9" s="580"/>
      <c r="AC9" s="580"/>
      <c r="AD9" s="581"/>
      <c r="AE9" s="582" t="str">
        <f>入力規則等!K13</f>
        <v>文教及び科学振興</v>
      </c>
      <c r="AF9" s="577"/>
      <c r="AG9" s="577"/>
      <c r="AH9" s="577"/>
      <c r="AI9" s="577"/>
      <c r="AJ9" s="577"/>
      <c r="AK9" s="577"/>
      <c r="AL9" s="577"/>
      <c r="AM9" s="577"/>
      <c r="AN9" s="577"/>
      <c r="AO9" s="577"/>
      <c r="AP9" s="577"/>
      <c r="AQ9" s="577"/>
      <c r="AR9" s="577"/>
      <c r="AS9" s="577"/>
      <c r="AT9" s="577"/>
      <c r="AU9" s="577"/>
      <c r="AV9" s="577"/>
      <c r="AW9" s="577"/>
      <c r="AX9" s="583"/>
    </row>
    <row r="10" spans="1:60" ht="59.25" customHeight="1" x14ac:dyDescent="0.15">
      <c r="A10" s="538" t="s">
        <v>325</v>
      </c>
      <c r="B10" s="539"/>
      <c r="C10" s="539"/>
      <c r="D10" s="539"/>
      <c r="E10" s="539"/>
      <c r="F10" s="539"/>
      <c r="G10" s="540" t="s">
        <v>850</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60" ht="59.25" customHeight="1" x14ac:dyDescent="0.15">
      <c r="A11" s="543" t="s">
        <v>326</v>
      </c>
      <c r="B11" s="544"/>
      <c r="C11" s="544"/>
      <c r="D11" s="544"/>
      <c r="E11" s="544"/>
      <c r="F11" s="544"/>
      <c r="G11" s="545" t="s">
        <v>766</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60" ht="36" customHeight="1" x14ac:dyDescent="0.15">
      <c r="A12" s="543" t="s">
        <v>5</v>
      </c>
      <c r="B12" s="544"/>
      <c r="C12" s="544"/>
      <c r="D12" s="544"/>
      <c r="E12" s="544"/>
      <c r="F12" s="548"/>
      <c r="G12" s="549" t="str">
        <f>入力規則等!P10</f>
        <v>交付</v>
      </c>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1"/>
    </row>
    <row r="13" spans="1:60" ht="24" customHeight="1" x14ac:dyDescent="0.15">
      <c r="A13" s="591" t="s">
        <v>114</v>
      </c>
      <c r="B13" s="592"/>
      <c r="C13" s="592"/>
      <c r="D13" s="592"/>
      <c r="E13" s="592"/>
      <c r="F13" s="593"/>
      <c r="G13" s="595"/>
      <c r="H13" s="596"/>
      <c r="I13" s="596"/>
      <c r="J13" s="596"/>
      <c r="K13" s="596"/>
      <c r="L13" s="596"/>
      <c r="M13" s="596"/>
      <c r="N13" s="596"/>
      <c r="O13" s="596"/>
      <c r="P13" s="131" t="s">
        <v>518</v>
      </c>
      <c r="Q13" s="562"/>
      <c r="R13" s="562"/>
      <c r="S13" s="562"/>
      <c r="T13" s="562"/>
      <c r="U13" s="562"/>
      <c r="V13" s="597"/>
      <c r="W13" s="131" t="s">
        <v>389</v>
      </c>
      <c r="X13" s="562"/>
      <c r="Y13" s="562"/>
      <c r="Z13" s="562"/>
      <c r="AA13" s="562"/>
      <c r="AB13" s="562"/>
      <c r="AC13" s="597"/>
      <c r="AD13" s="131" t="s">
        <v>747</v>
      </c>
      <c r="AE13" s="562"/>
      <c r="AF13" s="562"/>
      <c r="AG13" s="562"/>
      <c r="AH13" s="562"/>
      <c r="AI13" s="562"/>
      <c r="AJ13" s="597"/>
      <c r="AK13" s="131" t="s">
        <v>750</v>
      </c>
      <c r="AL13" s="562"/>
      <c r="AM13" s="562"/>
      <c r="AN13" s="562"/>
      <c r="AO13" s="562"/>
      <c r="AP13" s="562"/>
      <c r="AQ13" s="597"/>
      <c r="AR13" s="131" t="s">
        <v>751</v>
      </c>
      <c r="AS13" s="562"/>
      <c r="AT13" s="562"/>
      <c r="AU13" s="562"/>
      <c r="AV13" s="562"/>
      <c r="AW13" s="562"/>
      <c r="AX13" s="563"/>
    </row>
    <row r="14" spans="1:60" ht="24" customHeight="1" x14ac:dyDescent="0.15">
      <c r="A14" s="385"/>
      <c r="B14" s="386"/>
      <c r="C14" s="386"/>
      <c r="D14" s="386"/>
      <c r="E14" s="386"/>
      <c r="F14" s="387"/>
      <c r="G14" s="506" t="s">
        <v>111</v>
      </c>
      <c r="H14" s="509" t="s">
        <v>102</v>
      </c>
      <c r="I14" s="509"/>
      <c r="J14" s="509"/>
      <c r="K14" s="509"/>
      <c r="L14" s="509"/>
      <c r="M14" s="509"/>
      <c r="N14" s="509"/>
      <c r="O14" s="509"/>
      <c r="P14" s="507" t="s">
        <v>767</v>
      </c>
      <c r="Q14" s="508"/>
      <c r="R14" s="508"/>
      <c r="S14" s="508"/>
      <c r="T14" s="508"/>
      <c r="U14" s="508"/>
      <c r="V14" s="508"/>
      <c r="W14" s="508" t="s">
        <v>767</v>
      </c>
      <c r="X14" s="508"/>
      <c r="Y14" s="508"/>
      <c r="Z14" s="508"/>
      <c r="AA14" s="508"/>
      <c r="AB14" s="508"/>
      <c r="AC14" s="508"/>
      <c r="AD14" s="508" t="s">
        <v>767</v>
      </c>
      <c r="AE14" s="508"/>
      <c r="AF14" s="508"/>
      <c r="AG14" s="508"/>
      <c r="AH14" s="508"/>
      <c r="AI14" s="508"/>
      <c r="AJ14" s="508"/>
      <c r="AK14" s="508" t="s">
        <v>767</v>
      </c>
      <c r="AL14" s="508"/>
      <c r="AM14" s="508"/>
      <c r="AN14" s="508"/>
      <c r="AO14" s="508"/>
      <c r="AP14" s="508"/>
      <c r="AQ14" s="508"/>
      <c r="AR14" s="507" t="s">
        <v>381</v>
      </c>
      <c r="AS14" s="508"/>
      <c r="AT14" s="508"/>
      <c r="AU14" s="508"/>
      <c r="AV14" s="508"/>
      <c r="AW14" s="508"/>
      <c r="AX14" s="520"/>
    </row>
    <row r="15" spans="1:60" ht="24" customHeight="1" x14ac:dyDescent="0.15">
      <c r="A15" s="385"/>
      <c r="B15" s="386"/>
      <c r="C15" s="386"/>
      <c r="D15" s="386"/>
      <c r="E15" s="386"/>
      <c r="F15" s="387"/>
      <c r="G15" s="506"/>
      <c r="H15" s="509" t="s">
        <v>103</v>
      </c>
      <c r="I15" s="509" t="s">
        <v>107</v>
      </c>
      <c r="J15" s="509"/>
      <c r="K15" s="509"/>
      <c r="L15" s="509"/>
      <c r="M15" s="509"/>
      <c r="N15" s="509"/>
      <c r="O15" s="509"/>
      <c r="P15" s="529">
        <v>6816.3</v>
      </c>
      <c r="Q15" s="530"/>
      <c r="R15" s="530"/>
      <c r="S15" s="530"/>
      <c r="T15" s="530"/>
      <c r="U15" s="530"/>
      <c r="V15" s="531"/>
      <c r="W15" s="532">
        <v>6471.8</v>
      </c>
      <c r="X15" s="533"/>
      <c r="Y15" s="533"/>
      <c r="Z15" s="533"/>
      <c r="AA15" s="533"/>
      <c r="AB15" s="533"/>
      <c r="AC15" s="534"/>
      <c r="AD15" s="535">
        <v>6489.1</v>
      </c>
      <c r="AE15" s="536"/>
      <c r="AF15" s="536"/>
      <c r="AG15" s="536"/>
      <c r="AH15" s="536"/>
      <c r="AI15" s="536"/>
      <c r="AJ15" s="537"/>
      <c r="AK15" s="584"/>
      <c r="AL15" s="585"/>
      <c r="AM15" s="585"/>
      <c r="AN15" s="585"/>
      <c r="AO15" s="585"/>
      <c r="AP15" s="585"/>
      <c r="AQ15" s="587"/>
      <c r="AR15" s="584"/>
      <c r="AS15" s="585"/>
      <c r="AT15" s="585"/>
      <c r="AU15" s="585"/>
      <c r="AV15" s="585"/>
      <c r="AW15" s="585"/>
      <c r="AX15" s="586"/>
    </row>
    <row r="16" spans="1:60" ht="24" customHeight="1" x14ac:dyDescent="0.15">
      <c r="A16" s="385"/>
      <c r="B16" s="386"/>
      <c r="C16" s="386"/>
      <c r="D16" s="386"/>
      <c r="E16" s="386"/>
      <c r="F16" s="387"/>
      <c r="G16" s="506"/>
      <c r="H16" s="509"/>
      <c r="I16" s="509" t="s">
        <v>108</v>
      </c>
      <c r="J16" s="509"/>
      <c r="K16" s="509"/>
      <c r="L16" s="509"/>
      <c r="M16" s="509"/>
      <c r="N16" s="509"/>
      <c r="O16" s="509"/>
      <c r="P16" s="552">
        <v>0</v>
      </c>
      <c r="Q16" s="553"/>
      <c r="R16" s="553"/>
      <c r="S16" s="553"/>
      <c r="T16" s="553"/>
      <c r="U16" s="553"/>
      <c r="V16" s="554"/>
      <c r="W16" s="552">
        <v>5.6</v>
      </c>
      <c r="X16" s="553"/>
      <c r="Y16" s="553"/>
      <c r="Z16" s="553"/>
      <c r="AA16" s="553"/>
      <c r="AB16" s="553"/>
      <c r="AC16" s="554"/>
      <c r="AD16" s="555">
        <v>129.4</v>
      </c>
      <c r="AE16" s="556"/>
      <c r="AF16" s="556"/>
      <c r="AG16" s="556"/>
      <c r="AH16" s="556"/>
      <c r="AI16" s="556"/>
      <c r="AJ16" s="557"/>
      <c r="AK16" s="558"/>
      <c r="AL16" s="559"/>
      <c r="AM16" s="559"/>
      <c r="AN16" s="559"/>
      <c r="AO16" s="559"/>
      <c r="AP16" s="559"/>
      <c r="AQ16" s="560"/>
      <c r="AR16" s="558"/>
      <c r="AS16" s="559"/>
      <c r="AT16" s="559"/>
      <c r="AU16" s="559"/>
      <c r="AV16" s="559"/>
      <c r="AW16" s="559"/>
      <c r="AX16" s="561"/>
    </row>
    <row r="17" spans="1:50" ht="24" customHeight="1" x14ac:dyDescent="0.15">
      <c r="A17" s="385"/>
      <c r="B17" s="386"/>
      <c r="C17" s="386"/>
      <c r="D17" s="386"/>
      <c r="E17" s="386"/>
      <c r="F17" s="387"/>
      <c r="G17" s="506"/>
      <c r="H17" s="509"/>
      <c r="I17" s="509" t="s">
        <v>109</v>
      </c>
      <c r="J17" s="509"/>
      <c r="K17" s="509"/>
      <c r="L17" s="509"/>
      <c r="M17" s="509"/>
      <c r="N17" s="509"/>
      <c r="O17" s="509"/>
      <c r="P17" s="552">
        <v>1615.2</v>
      </c>
      <c r="Q17" s="553"/>
      <c r="R17" s="553"/>
      <c r="S17" s="553"/>
      <c r="T17" s="553"/>
      <c r="U17" s="553"/>
      <c r="V17" s="554"/>
      <c r="W17" s="552">
        <v>1689.4</v>
      </c>
      <c r="X17" s="553"/>
      <c r="Y17" s="553"/>
      <c r="Z17" s="553"/>
      <c r="AA17" s="553"/>
      <c r="AB17" s="553"/>
      <c r="AC17" s="554"/>
      <c r="AD17" s="555">
        <v>856.2</v>
      </c>
      <c r="AE17" s="556"/>
      <c r="AF17" s="556"/>
      <c r="AG17" s="556"/>
      <c r="AH17" s="556"/>
      <c r="AI17" s="556"/>
      <c r="AJ17" s="557"/>
      <c r="AK17" s="558"/>
      <c r="AL17" s="559"/>
      <c r="AM17" s="559"/>
      <c r="AN17" s="559"/>
      <c r="AO17" s="559"/>
      <c r="AP17" s="559"/>
      <c r="AQ17" s="560"/>
      <c r="AR17" s="558"/>
      <c r="AS17" s="559"/>
      <c r="AT17" s="559"/>
      <c r="AU17" s="559"/>
      <c r="AV17" s="559"/>
      <c r="AW17" s="559"/>
      <c r="AX17" s="561"/>
    </row>
    <row r="18" spans="1:50" ht="24" customHeight="1" x14ac:dyDescent="0.15">
      <c r="A18" s="385"/>
      <c r="B18" s="386"/>
      <c r="C18" s="386"/>
      <c r="D18" s="386"/>
      <c r="E18" s="386"/>
      <c r="F18" s="387"/>
      <c r="G18" s="506"/>
      <c r="H18" s="509"/>
      <c r="I18" s="509" t="s">
        <v>104</v>
      </c>
      <c r="J18" s="509"/>
      <c r="K18" s="509"/>
      <c r="L18" s="509"/>
      <c r="M18" s="509"/>
      <c r="N18" s="509"/>
      <c r="O18" s="509"/>
      <c r="P18" s="588">
        <f>SUM(P15:V17)</f>
        <v>8431.5</v>
      </c>
      <c r="Q18" s="589"/>
      <c r="R18" s="589"/>
      <c r="S18" s="589"/>
      <c r="T18" s="589"/>
      <c r="U18" s="589"/>
      <c r="V18" s="590"/>
      <c r="W18" s="588">
        <f t="shared" ref="W18" si="0">SUM(W15:AC17)</f>
        <v>8166.8000000000011</v>
      </c>
      <c r="X18" s="589"/>
      <c r="Y18" s="589"/>
      <c r="Z18" s="589"/>
      <c r="AA18" s="589"/>
      <c r="AB18" s="589"/>
      <c r="AC18" s="590"/>
      <c r="AD18" s="588">
        <f t="shared" ref="AD18" si="1">SUM(AD15:AJ17)</f>
        <v>7474.7</v>
      </c>
      <c r="AE18" s="589"/>
      <c r="AF18" s="589"/>
      <c r="AG18" s="589"/>
      <c r="AH18" s="589"/>
      <c r="AI18" s="589"/>
      <c r="AJ18" s="590"/>
      <c r="AK18" s="558"/>
      <c r="AL18" s="559"/>
      <c r="AM18" s="559"/>
      <c r="AN18" s="559"/>
      <c r="AO18" s="559"/>
      <c r="AP18" s="559"/>
      <c r="AQ18" s="560"/>
      <c r="AR18" s="558"/>
      <c r="AS18" s="559"/>
      <c r="AT18" s="559"/>
      <c r="AU18" s="559"/>
      <c r="AV18" s="559"/>
      <c r="AW18" s="559"/>
      <c r="AX18" s="561"/>
    </row>
    <row r="19" spans="1:50" ht="36" customHeight="1" x14ac:dyDescent="0.15">
      <c r="A19" s="385"/>
      <c r="B19" s="386"/>
      <c r="C19" s="386"/>
      <c r="D19" s="386"/>
      <c r="E19" s="386"/>
      <c r="F19" s="387"/>
      <c r="G19" s="506"/>
      <c r="H19" s="509" t="s">
        <v>112</v>
      </c>
      <c r="I19" s="509"/>
      <c r="J19" s="509"/>
      <c r="K19" s="509"/>
      <c r="L19" s="509"/>
      <c r="M19" s="509"/>
      <c r="N19" s="509"/>
      <c r="O19" s="509"/>
      <c r="P19" s="526">
        <f>P15/P18</f>
        <v>0.80843266322718377</v>
      </c>
      <c r="Q19" s="526"/>
      <c r="R19" s="526"/>
      <c r="S19" s="526"/>
      <c r="T19" s="526"/>
      <c r="U19" s="526"/>
      <c r="V19" s="526"/>
      <c r="W19" s="526">
        <f>W15/W18</f>
        <v>0.79245236812460196</v>
      </c>
      <c r="X19" s="526"/>
      <c r="Y19" s="526"/>
      <c r="Z19" s="526"/>
      <c r="AA19" s="526"/>
      <c r="AB19" s="526"/>
      <c r="AC19" s="526"/>
      <c r="AD19" s="526">
        <f>AD15/AD18</f>
        <v>0.8681418652253603</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385"/>
      <c r="B20" s="386"/>
      <c r="C20" s="386"/>
      <c r="D20" s="386"/>
      <c r="E20" s="386"/>
      <c r="F20" s="387"/>
      <c r="G20" s="506"/>
      <c r="H20" s="509" t="s">
        <v>113</v>
      </c>
      <c r="I20" s="509"/>
      <c r="J20" s="509"/>
      <c r="K20" s="509"/>
      <c r="L20" s="509"/>
      <c r="M20" s="509"/>
      <c r="N20" s="509"/>
      <c r="O20" s="509"/>
      <c r="P20" s="521" t="s">
        <v>768</v>
      </c>
      <c r="Q20" s="522"/>
      <c r="R20" s="522"/>
      <c r="S20" s="522"/>
      <c r="T20" s="522"/>
      <c r="U20" s="522"/>
      <c r="V20" s="522"/>
      <c r="W20" s="522" t="s">
        <v>768</v>
      </c>
      <c r="X20" s="522"/>
      <c r="Y20" s="522"/>
      <c r="Z20" s="522"/>
      <c r="AA20" s="522"/>
      <c r="AB20" s="522"/>
      <c r="AC20" s="522"/>
      <c r="AD20" s="522" t="s">
        <v>768</v>
      </c>
      <c r="AE20" s="522"/>
      <c r="AF20" s="522"/>
      <c r="AG20" s="522"/>
      <c r="AH20" s="522"/>
      <c r="AI20" s="522"/>
      <c r="AJ20" s="522"/>
      <c r="AK20" s="521" t="s">
        <v>381</v>
      </c>
      <c r="AL20" s="522"/>
      <c r="AM20" s="522"/>
      <c r="AN20" s="522"/>
      <c r="AO20" s="522"/>
      <c r="AP20" s="522"/>
      <c r="AQ20" s="522"/>
      <c r="AR20" s="523"/>
      <c r="AS20" s="523"/>
      <c r="AT20" s="523"/>
      <c r="AU20" s="524"/>
      <c r="AV20" s="524"/>
      <c r="AW20" s="524"/>
      <c r="AX20" s="525"/>
    </row>
    <row r="21" spans="1:50" ht="24" customHeight="1" x14ac:dyDescent="0.15">
      <c r="A21" s="385"/>
      <c r="B21" s="386"/>
      <c r="C21" s="386"/>
      <c r="D21" s="386"/>
      <c r="E21" s="386"/>
      <c r="F21" s="387"/>
      <c r="G21" s="506" t="s">
        <v>110</v>
      </c>
      <c r="H21" s="286" t="s">
        <v>105</v>
      </c>
      <c r="I21" s="286"/>
      <c r="J21" s="286"/>
      <c r="K21" s="286"/>
      <c r="L21" s="286"/>
      <c r="M21" s="286"/>
      <c r="N21" s="286"/>
      <c r="O21" s="286"/>
      <c r="P21" s="507" t="s">
        <v>767</v>
      </c>
      <c r="Q21" s="508"/>
      <c r="R21" s="508"/>
      <c r="S21" s="508"/>
      <c r="T21" s="508"/>
      <c r="U21" s="508"/>
      <c r="V21" s="508"/>
      <c r="W21" s="508" t="s">
        <v>767</v>
      </c>
      <c r="X21" s="508"/>
      <c r="Y21" s="508"/>
      <c r="Z21" s="508"/>
      <c r="AA21" s="508"/>
      <c r="AB21" s="508"/>
      <c r="AC21" s="508"/>
      <c r="AD21" s="508" t="s">
        <v>767</v>
      </c>
      <c r="AE21" s="508"/>
      <c r="AF21" s="508"/>
      <c r="AG21" s="508"/>
      <c r="AH21" s="508"/>
      <c r="AI21" s="508"/>
      <c r="AJ21" s="508"/>
      <c r="AK21" s="507" t="s">
        <v>848</v>
      </c>
      <c r="AL21" s="508"/>
      <c r="AM21" s="508"/>
      <c r="AN21" s="508"/>
      <c r="AO21" s="508"/>
      <c r="AP21" s="508"/>
      <c r="AQ21" s="508"/>
      <c r="AR21" s="507" t="s">
        <v>848</v>
      </c>
      <c r="AS21" s="508"/>
      <c r="AT21" s="508"/>
      <c r="AU21" s="508"/>
      <c r="AV21" s="508"/>
      <c r="AW21" s="508"/>
      <c r="AX21" s="520"/>
    </row>
    <row r="22" spans="1:50" ht="24" customHeight="1" x14ac:dyDescent="0.15">
      <c r="A22" s="385"/>
      <c r="B22" s="386"/>
      <c r="C22" s="386"/>
      <c r="D22" s="386"/>
      <c r="E22" s="386"/>
      <c r="F22" s="387"/>
      <c r="G22" s="506"/>
      <c r="H22" s="286" t="s">
        <v>103</v>
      </c>
      <c r="I22" s="286"/>
      <c r="J22" s="286"/>
      <c r="K22" s="286"/>
      <c r="L22" s="286"/>
      <c r="M22" s="286"/>
      <c r="N22" s="286"/>
      <c r="O22" s="286"/>
      <c r="P22" s="508">
        <v>7845</v>
      </c>
      <c r="Q22" s="508"/>
      <c r="R22" s="508"/>
      <c r="S22" s="508"/>
      <c r="T22" s="508"/>
      <c r="U22" s="508"/>
      <c r="V22" s="508"/>
      <c r="W22" s="508">
        <v>7688.5</v>
      </c>
      <c r="X22" s="508"/>
      <c r="Y22" s="508"/>
      <c r="Z22" s="508"/>
      <c r="AA22" s="508"/>
      <c r="AB22" s="508"/>
      <c r="AC22" s="508"/>
      <c r="AD22" s="508">
        <v>7364.2</v>
      </c>
      <c r="AE22" s="508"/>
      <c r="AF22" s="508"/>
      <c r="AG22" s="508"/>
      <c r="AH22" s="508"/>
      <c r="AI22" s="508"/>
      <c r="AJ22" s="508"/>
      <c r="AK22" s="517"/>
      <c r="AL22" s="517"/>
      <c r="AM22" s="517"/>
      <c r="AN22" s="517"/>
      <c r="AO22" s="517"/>
      <c r="AP22" s="517"/>
      <c r="AQ22" s="517"/>
      <c r="AR22" s="517"/>
      <c r="AS22" s="517"/>
      <c r="AT22" s="517"/>
      <c r="AU22" s="517"/>
      <c r="AV22" s="517"/>
      <c r="AW22" s="517"/>
      <c r="AX22" s="519"/>
    </row>
    <row r="23" spans="1:50" ht="24" customHeight="1" x14ac:dyDescent="0.15">
      <c r="A23" s="538"/>
      <c r="B23" s="539"/>
      <c r="C23" s="539"/>
      <c r="D23" s="539"/>
      <c r="E23" s="539"/>
      <c r="F23" s="594"/>
      <c r="G23" s="506"/>
      <c r="H23" s="509" t="s">
        <v>106</v>
      </c>
      <c r="I23" s="509"/>
      <c r="J23" s="509"/>
      <c r="K23" s="509"/>
      <c r="L23" s="509"/>
      <c r="M23" s="509"/>
      <c r="N23" s="509"/>
      <c r="O23" s="509"/>
      <c r="P23" s="510" t="e">
        <f>IF(P21=0, "-",P22/P21)</f>
        <v>#VALUE!</v>
      </c>
      <c r="Q23" s="510"/>
      <c r="R23" s="510"/>
      <c r="S23" s="510"/>
      <c r="T23" s="510"/>
      <c r="U23" s="510"/>
      <c r="V23" s="510"/>
      <c r="W23" s="510" t="e">
        <f t="shared" ref="W23" si="2">IF(W21=0, "-",W22/W21)</f>
        <v>#VALUE!</v>
      </c>
      <c r="X23" s="510"/>
      <c r="Y23" s="510"/>
      <c r="Z23" s="510"/>
      <c r="AA23" s="510"/>
      <c r="AB23" s="510"/>
      <c r="AC23" s="510"/>
      <c r="AD23" s="510" t="e">
        <f>IF(AD21=0, "-",AD22/AD21)</f>
        <v>#VALUE!</v>
      </c>
      <c r="AE23" s="510"/>
      <c r="AF23" s="510"/>
      <c r="AG23" s="510"/>
      <c r="AH23" s="510"/>
      <c r="AI23" s="510"/>
      <c r="AJ23" s="510"/>
      <c r="AK23" s="517"/>
      <c r="AL23" s="517"/>
      <c r="AM23" s="517"/>
      <c r="AN23" s="517"/>
      <c r="AO23" s="517"/>
      <c r="AP23" s="517"/>
      <c r="AQ23" s="518"/>
      <c r="AR23" s="517"/>
      <c r="AS23" s="517"/>
      <c r="AT23" s="517"/>
      <c r="AU23" s="517"/>
      <c r="AV23" s="517"/>
      <c r="AW23" s="517"/>
      <c r="AX23" s="519"/>
    </row>
    <row r="24" spans="1:50" ht="45" customHeight="1" x14ac:dyDescent="0.15">
      <c r="A24" s="641" t="s">
        <v>754</v>
      </c>
      <c r="B24" s="642"/>
      <c r="C24" s="511" t="s">
        <v>77</v>
      </c>
      <c r="D24" s="511"/>
      <c r="E24" s="511"/>
      <c r="F24" s="511"/>
      <c r="G24" s="511"/>
      <c r="H24" s="511"/>
      <c r="I24" s="511"/>
      <c r="J24" s="511"/>
      <c r="K24" s="512"/>
      <c r="L24" s="513" t="s">
        <v>752</v>
      </c>
      <c r="M24" s="513"/>
      <c r="N24" s="513"/>
      <c r="O24" s="513"/>
      <c r="P24" s="513"/>
      <c r="Q24" s="513"/>
      <c r="R24" s="513" t="s">
        <v>751</v>
      </c>
      <c r="S24" s="513"/>
      <c r="T24" s="513"/>
      <c r="U24" s="513"/>
      <c r="V24" s="513"/>
      <c r="W24" s="513"/>
      <c r="X24" s="514" t="s">
        <v>78</v>
      </c>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5"/>
    </row>
    <row r="25" spans="1:50" ht="34.5" customHeight="1" x14ac:dyDescent="0.15">
      <c r="A25" s="643"/>
      <c r="B25" s="644"/>
      <c r="C25" s="649" t="s">
        <v>769</v>
      </c>
      <c r="D25" s="649"/>
      <c r="E25" s="649"/>
      <c r="F25" s="649"/>
      <c r="G25" s="649"/>
      <c r="H25" s="649"/>
      <c r="I25" s="649"/>
      <c r="J25" s="649"/>
      <c r="K25" s="650"/>
      <c r="L25" s="529">
        <v>7147</v>
      </c>
      <c r="M25" s="530"/>
      <c r="N25" s="530"/>
      <c r="O25" s="530"/>
      <c r="P25" s="530"/>
      <c r="Q25" s="531"/>
      <c r="R25" s="651" t="s">
        <v>381</v>
      </c>
      <c r="S25" s="652"/>
      <c r="T25" s="652"/>
      <c r="U25" s="652"/>
      <c r="V25" s="652"/>
      <c r="W25" s="653"/>
      <c r="X25" s="654" t="s">
        <v>786</v>
      </c>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6"/>
    </row>
    <row r="26" spans="1:50" ht="27" customHeight="1" x14ac:dyDescent="0.15">
      <c r="A26" s="643"/>
      <c r="B26" s="644"/>
      <c r="C26" s="647"/>
      <c r="D26" s="647"/>
      <c r="E26" s="647"/>
      <c r="F26" s="647"/>
      <c r="G26" s="647"/>
      <c r="H26" s="647"/>
      <c r="I26" s="647"/>
      <c r="J26" s="647"/>
      <c r="K26" s="648"/>
      <c r="L26" s="529"/>
      <c r="M26" s="530"/>
      <c r="N26" s="530"/>
      <c r="O26" s="530"/>
      <c r="P26" s="530"/>
      <c r="Q26" s="531"/>
      <c r="R26" s="529"/>
      <c r="S26" s="530"/>
      <c r="T26" s="530"/>
      <c r="U26" s="530"/>
      <c r="V26" s="530"/>
      <c r="W26" s="531"/>
      <c r="X26" s="657"/>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9"/>
    </row>
    <row r="27" spans="1:50" ht="27" customHeight="1" x14ac:dyDescent="0.15">
      <c r="A27" s="643"/>
      <c r="B27" s="644"/>
      <c r="C27" s="647"/>
      <c r="D27" s="647"/>
      <c r="E27" s="647"/>
      <c r="F27" s="647"/>
      <c r="G27" s="647"/>
      <c r="H27" s="647"/>
      <c r="I27" s="647"/>
      <c r="J27" s="647"/>
      <c r="K27" s="648"/>
      <c r="L27" s="529"/>
      <c r="M27" s="530"/>
      <c r="N27" s="530"/>
      <c r="O27" s="530"/>
      <c r="P27" s="530"/>
      <c r="Q27" s="531"/>
      <c r="R27" s="529"/>
      <c r="S27" s="530"/>
      <c r="T27" s="530"/>
      <c r="U27" s="530"/>
      <c r="V27" s="530"/>
      <c r="W27" s="531"/>
      <c r="X27" s="657"/>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9"/>
    </row>
    <row r="28" spans="1:50" ht="27" customHeight="1" x14ac:dyDescent="0.15">
      <c r="A28" s="643"/>
      <c r="B28" s="644"/>
      <c r="C28" s="647"/>
      <c r="D28" s="647"/>
      <c r="E28" s="647"/>
      <c r="F28" s="647"/>
      <c r="G28" s="647"/>
      <c r="H28" s="647"/>
      <c r="I28" s="647"/>
      <c r="J28" s="647"/>
      <c r="K28" s="648"/>
      <c r="L28" s="529"/>
      <c r="M28" s="530"/>
      <c r="N28" s="530"/>
      <c r="O28" s="530"/>
      <c r="P28" s="530"/>
      <c r="Q28" s="531"/>
      <c r="R28" s="529"/>
      <c r="S28" s="530"/>
      <c r="T28" s="530"/>
      <c r="U28" s="530"/>
      <c r="V28" s="530"/>
      <c r="W28" s="531"/>
      <c r="X28" s="657"/>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9"/>
    </row>
    <row r="29" spans="1:50" ht="27" customHeight="1" x14ac:dyDescent="0.15">
      <c r="A29" s="643"/>
      <c r="B29" s="644"/>
      <c r="C29" s="647"/>
      <c r="D29" s="647"/>
      <c r="E29" s="647"/>
      <c r="F29" s="647"/>
      <c r="G29" s="647"/>
      <c r="H29" s="647"/>
      <c r="I29" s="647"/>
      <c r="J29" s="647"/>
      <c r="K29" s="648"/>
      <c r="L29" s="529"/>
      <c r="M29" s="530"/>
      <c r="N29" s="530"/>
      <c r="O29" s="530"/>
      <c r="P29" s="530"/>
      <c r="Q29" s="531"/>
      <c r="R29" s="529"/>
      <c r="S29" s="530"/>
      <c r="T29" s="530"/>
      <c r="U29" s="530"/>
      <c r="V29" s="530"/>
      <c r="W29" s="531"/>
      <c r="X29" s="657"/>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9"/>
    </row>
    <row r="30" spans="1:50" ht="27" hidden="1" customHeight="1" x14ac:dyDescent="0.15">
      <c r="A30" s="643"/>
      <c r="B30" s="644"/>
      <c r="C30" s="693" t="s">
        <v>168</v>
      </c>
      <c r="D30" s="693"/>
      <c r="E30" s="693"/>
      <c r="F30" s="693"/>
      <c r="G30" s="693"/>
      <c r="H30" s="693"/>
      <c r="I30" s="693"/>
      <c r="J30" s="693"/>
      <c r="K30" s="694"/>
      <c r="L30" s="695" t="e">
        <f>L31-SUM(L25:L29)</f>
        <v>#VALUE!</v>
      </c>
      <c r="M30" s="696"/>
      <c r="N30" s="696"/>
      <c r="O30" s="696"/>
      <c r="P30" s="696"/>
      <c r="Q30" s="697"/>
      <c r="R30" s="698" t="e">
        <f>R31-SUM(R25:R29)</f>
        <v>#VALUE!</v>
      </c>
      <c r="S30" s="699"/>
      <c r="T30" s="699"/>
      <c r="U30" s="699"/>
      <c r="V30" s="699"/>
      <c r="W30" s="700"/>
      <c r="X30" s="657"/>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9"/>
    </row>
    <row r="31" spans="1:50" ht="27" customHeight="1" thickBot="1" x14ac:dyDescent="0.2">
      <c r="A31" s="645"/>
      <c r="B31" s="646"/>
      <c r="C31" s="701" t="s">
        <v>16</v>
      </c>
      <c r="D31" s="701"/>
      <c r="E31" s="701"/>
      <c r="F31" s="701"/>
      <c r="G31" s="701"/>
      <c r="H31" s="701"/>
      <c r="I31" s="701"/>
      <c r="J31" s="701"/>
      <c r="K31" s="702"/>
      <c r="L31" s="703" t="str">
        <f>AK14</f>
        <v>-</v>
      </c>
      <c r="M31" s="704"/>
      <c r="N31" s="704"/>
      <c r="O31" s="704"/>
      <c r="P31" s="704"/>
      <c r="Q31" s="705"/>
      <c r="R31" s="703" t="str">
        <f>AR14</f>
        <v>-</v>
      </c>
      <c r="S31" s="704"/>
      <c r="T31" s="704"/>
      <c r="U31" s="704"/>
      <c r="V31" s="704"/>
      <c r="W31" s="705"/>
      <c r="X31" s="660"/>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2"/>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3</v>
      </c>
      <c r="AR33" s="248"/>
      <c r="AS33" s="249" t="s">
        <v>61</v>
      </c>
      <c r="AT33" s="250"/>
      <c r="AU33" s="251" t="s">
        <v>767</v>
      </c>
      <c r="AV33" s="251"/>
      <c r="AW33" s="255" t="s">
        <v>57</v>
      </c>
      <c r="AX33" s="266"/>
    </row>
    <row r="34" spans="1:51" ht="33.950000000000003" customHeight="1" x14ac:dyDescent="0.15">
      <c r="A34" s="168"/>
      <c r="B34" s="166"/>
      <c r="C34" s="166"/>
      <c r="D34" s="166"/>
      <c r="E34" s="166"/>
      <c r="F34" s="167"/>
      <c r="G34" s="208" t="s">
        <v>770</v>
      </c>
      <c r="H34" s="209"/>
      <c r="I34" s="209"/>
      <c r="J34" s="209"/>
      <c r="K34" s="209"/>
      <c r="L34" s="209"/>
      <c r="M34" s="209"/>
      <c r="N34" s="209"/>
      <c r="O34" s="210"/>
      <c r="P34" s="151" t="s">
        <v>849</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33.950000000000003"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767</v>
      </c>
      <c r="AV35" s="136"/>
      <c r="AW35" s="136"/>
      <c r="AX35" s="140"/>
    </row>
    <row r="36" spans="1:51" ht="33.950000000000003"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0" t="s">
        <v>311</v>
      </c>
      <c r="B67" s="741"/>
      <c r="C67" s="741"/>
      <c r="D67" s="741"/>
      <c r="E67" s="741"/>
      <c r="F67" s="742"/>
      <c r="G67" s="746"/>
      <c r="H67" s="511" t="s">
        <v>55</v>
      </c>
      <c r="I67" s="511"/>
      <c r="J67" s="511"/>
      <c r="K67" s="511"/>
      <c r="L67" s="511"/>
      <c r="M67" s="511"/>
      <c r="N67" s="511"/>
      <c r="O67" s="512"/>
      <c r="P67" s="514" t="s">
        <v>39</v>
      </c>
      <c r="Q67" s="511"/>
      <c r="R67" s="511"/>
      <c r="S67" s="511"/>
      <c r="T67" s="511"/>
      <c r="U67" s="511"/>
      <c r="V67" s="512"/>
      <c r="W67" s="751" t="s">
        <v>312</v>
      </c>
      <c r="X67" s="752"/>
      <c r="Y67" s="755"/>
      <c r="Z67" s="755"/>
      <c r="AA67" s="756"/>
      <c r="AB67" s="514" t="s">
        <v>6</v>
      </c>
      <c r="AC67" s="511"/>
      <c r="AD67" s="512"/>
      <c r="AE67" s="238" t="s">
        <v>518</v>
      </c>
      <c r="AF67" s="238"/>
      <c r="AG67" s="238"/>
      <c r="AH67" s="238"/>
      <c r="AI67" s="238" t="s">
        <v>389</v>
      </c>
      <c r="AJ67" s="238"/>
      <c r="AK67" s="238"/>
      <c r="AL67" s="240"/>
      <c r="AM67" s="238" t="s">
        <v>747</v>
      </c>
      <c r="AN67" s="238"/>
      <c r="AO67" s="238"/>
      <c r="AP67" s="240"/>
      <c r="AQ67" s="514" t="s">
        <v>60</v>
      </c>
      <c r="AR67" s="511"/>
      <c r="AS67" s="511"/>
      <c r="AT67" s="512"/>
      <c r="AU67" s="788" t="s">
        <v>47</v>
      </c>
      <c r="AV67" s="788"/>
      <c r="AW67" s="788"/>
      <c r="AX67" s="789"/>
      <c r="AY67">
        <f>COUNTA($H$69)</f>
        <v>0</v>
      </c>
    </row>
    <row r="68" spans="1:51"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39"/>
      <c r="AF68" s="239"/>
      <c r="AG68" s="239"/>
      <c r="AH68" s="239"/>
      <c r="AI68" s="239"/>
      <c r="AJ68" s="239"/>
      <c r="AK68" s="239"/>
      <c r="AL68" s="241"/>
      <c r="AM68" s="239"/>
      <c r="AN68" s="239"/>
      <c r="AO68" s="239"/>
      <c r="AP68" s="241"/>
      <c r="AQ68" s="497"/>
      <c r="AR68" s="251"/>
      <c r="AS68" s="748" t="s">
        <v>61</v>
      </c>
      <c r="AT68" s="749"/>
      <c r="AU68" s="251"/>
      <c r="AV68" s="251"/>
      <c r="AW68" s="748" t="s">
        <v>313</v>
      </c>
      <c r="AX68" s="790"/>
      <c r="AY68">
        <f>$AY$67</f>
        <v>0</v>
      </c>
    </row>
    <row r="69" spans="1:51" ht="23.25" hidden="1" customHeight="1" x14ac:dyDescent="0.15">
      <c r="A69" s="743"/>
      <c r="B69" s="744"/>
      <c r="C69" s="744"/>
      <c r="D69" s="744"/>
      <c r="E69" s="744"/>
      <c r="F69" s="745"/>
      <c r="G69" s="791" t="s">
        <v>314</v>
      </c>
      <c r="H69" s="793"/>
      <c r="I69" s="794"/>
      <c r="J69" s="794"/>
      <c r="K69" s="794"/>
      <c r="L69" s="794"/>
      <c r="M69" s="794"/>
      <c r="N69" s="794"/>
      <c r="O69" s="795"/>
      <c r="P69" s="793"/>
      <c r="Q69" s="794"/>
      <c r="R69" s="794"/>
      <c r="S69" s="794"/>
      <c r="T69" s="794"/>
      <c r="U69" s="794"/>
      <c r="V69" s="795"/>
      <c r="W69" s="799"/>
      <c r="X69" s="800"/>
      <c r="Y69" s="772" t="s">
        <v>8</v>
      </c>
      <c r="Z69" s="772"/>
      <c r="AA69" s="773"/>
      <c r="AB69" s="774" t="s">
        <v>332</v>
      </c>
      <c r="AC69" s="774"/>
      <c r="AD69" s="774"/>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3"/>
      <c r="B70" s="744"/>
      <c r="C70" s="744"/>
      <c r="D70" s="744"/>
      <c r="E70" s="744"/>
      <c r="F70" s="745"/>
      <c r="G70" s="762"/>
      <c r="H70" s="796"/>
      <c r="I70" s="797"/>
      <c r="J70" s="797"/>
      <c r="K70" s="797"/>
      <c r="L70" s="797"/>
      <c r="M70" s="797"/>
      <c r="N70" s="797"/>
      <c r="O70" s="798"/>
      <c r="P70" s="796"/>
      <c r="Q70" s="797"/>
      <c r="R70" s="797"/>
      <c r="S70" s="797"/>
      <c r="T70" s="797"/>
      <c r="U70" s="797"/>
      <c r="V70" s="798"/>
      <c r="W70" s="801"/>
      <c r="X70" s="802"/>
      <c r="Y70" s="805" t="s">
        <v>34</v>
      </c>
      <c r="Z70" s="805"/>
      <c r="AA70" s="806"/>
      <c r="AB70" s="807" t="s">
        <v>332</v>
      </c>
      <c r="AC70" s="807"/>
      <c r="AD70" s="807"/>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3"/>
      <c r="B71" s="744"/>
      <c r="C71" s="744"/>
      <c r="D71" s="744"/>
      <c r="E71" s="744"/>
      <c r="F71" s="745"/>
      <c r="G71" s="792"/>
      <c r="H71" s="796"/>
      <c r="I71" s="797"/>
      <c r="J71" s="797"/>
      <c r="K71" s="797"/>
      <c r="L71" s="797"/>
      <c r="M71" s="797"/>
      <c r="N71" s="797"/>
      <c r="O71" s="798"/>
      <c r="P71" s="796"/>
      <c r="Q71" s="797"/>
      <c r="R71" s="797"/>
      <c r="S71" s="797"/>
      <c r="T71" s="797"/>
      <c r="U71" s="797"/>
      <c r="V71" s="798"/>
      <c r="W71" s="803"/>
      <c r="X71" s="804"/>
      <c r="Y71" s="805" t="s">
        <v>9</v>
      </c>
      <c r="Z71" s="805"/>
      <c r="AA71" s="806"/>
      <c r="AB71" s="808" t="s">
        <v>333</v>
      </c>
      <c r="AC71" s="808"/>
      <c r="AD71" s="808"/>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3" t="s">
        <v>324</v>
      </c>
      <c r="B72" s="744"/>
      <c r="C72" s="744"/>
      <c r="D72" s="744"/>
      <c r="E72" s="744"/>
      <c r="F72" s="745"/>
      <c r="G72" s="762" t="s">
        <v>315</v>
      </c>
      <c r="H72" s="763"/>
      <c r="I72" s="763"/>
      <c r="J72" s="763"/>
      <c r="K72" s="763"/>
      <c r="L72" s="763"/>
      <c r="M72" s="763"/>
      <c r="N72" s="763"/>
      <c r="O72" s="763"/>
      <c r="P72" s="763"/>
      <c r="Q72" s="763"/>
      <c r="R72" s="763"/>
      <c r="S72" s="763"/>
      <c r="T72" s="763"/>
      <c r="U72" s="763"/>
      <c r="V72" s="763"/>
      <c r="W72" s="766" t="s">
        <v>334</v>
      </c>
      <c r="X72" s="767"/>
      <c r="Y72" s="772" t="s">
        <v>8</v>
      </c>
      <c r="Z72" s="772"/>
      <c r="AA72" s="773"/>
      <c r="AB72" s="774" t="s">
        <v>332</v>
      </c>
      <c r="AC72" s="774"/>
      <c r="AD72" s="774"/>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3"/>
      <c r="B73" s="744"/>
      <c r="C73" s="744"/>
      <c r="D73" s="744"/>
      <c r="E73" s="744"/>
      <c r="F73" s="745"/>
      <c r="G73" s="762"/>
      <c r="H73" s="764"/>
      <c r="I73" s="764"/>
      <c r="J73" s="764"/>
      <c r="K73" s="764"/>
      <c r="L73" s="764"/>
      <c r="M73" s="764"/>
      <c r="N73" s="764"/>
      <c r="O73" s="764"/>
      <c r="P73" s="764"/>
      <c r="Q73" s="764"/>
      <c r="R73" s="764"/>
      <c r="S73" s="764"/>
      <c r="T73" s="764"/>
      <c r="U73" s="764"/>
      <c r="V73" s="764"/>
      <c r="W73" s="768"/>
      <c r="X73" s="769"/>
      <c r="Y73" s="805" t="s">
        <v>34</v>
      </c>
      <c r="Z73" s="805"/>
      <c r="AA73" s="806"/>
      <c r="AB73" s="807" t="s">
        <v>332</v>
      </c>
      <c r="AC73" s="807"/>
      <c r="AD73" s="807"/>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9"/>
      <c r="B74" s="760"/>
      <c r="C74" s="760"/>
      <c r="D74" s="760"/>
      <c r="E74" s="760"/>
      <c r="F74" s="761"/>
      <c r="G74" s="762"/>
      <c r="H74" s="765"/>
      <c r="I74" s="765"/>
      <c r="J74" s="765"/>
      <c r="K74" s="765"/>
      <c r="L74" s="765"/>
      <c r="M74" s="765"/>
      <c r="N74" s="765"/>
      <c r="O74" s="765"/>
      <c r="P74" s="765"/>
      <c r="Q74" s="765"/>
      <c r="R74" s="765"/>
      <c r="S74" s="765"/>
      <c r="T74" s="765"/>
      <c r="U74" s="765"/>
      <c r="V74" s="765"/>
      <c r="W74" s="770"/>
      <c r="X74" s="771"/>
      <c r="Y74" s="805" t="s">
        <v>9</v>
      </c>
      <c r="Z74" s="805"/>
      <c r="AA74" s="806"/>
      <c r="AB74" s="808" t="s">
        <v>333</v>
      </c>
      <c r="AC74" s="808"/>
      <c r="AD74" s="808"/>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9" t="s">
        <v>311</v>
      </c>
      <c r="B75" s="810"/>
      <c r="C75" s="810"/>
      <c r="D75" s="810"/>
      <c r="E75" s="810"/>
      <c r="F75" s="811"/>
      <c r="G75" s="815"/>
      <c r="H75" s="243" t="s">
        <v>55</v>
      </c>
      <c r="I75" s="243"/>
      <c r="J75" s="243"/>
      <c r="K75" s="243"/>
      <c r="L75" s="243"/>
      <c r="M75" s="243"/>
      <c r="N75" s="243"/>
      <c r="O75" s="244"/>
      <c r="P75" s="242" t="s">
        <v>39</v>
      </c>
      <c r="Q75" s="243"/>
      <c r="R75" s="243"/>
      <c r="S75" s="243"/>
      <c r="T75" s="243"/>
      <c r="U75" s="243"/>
      <c r="V75" s="243"/>
      <c r="W75" s="243"/>
      <c r="X75" s="244"/>
      <c r="Y75" s="818"/>
      <c r="Z75" s="819"/>
      <c r="AA75" s="820"/>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24" t="s">
        <v>47</v>
      </c>
      <c r="AV75" s="825"/>
      <c r="AW75" s="825"/>
      <c r="AX75" s="826"/>
      <c r="AY75">
        <f>COUNTA($H$77)</f>
        <v>0</v>
      </c>
    </row>
    <row r="76" spans="1:51" ht="18.75" hidden="1" customHeight="1" x14ac:dyDescent="0.15">
      <c r="A76" s="812"/>
      <c r="B76" s="813"/>
      <c r="C76" s="813"/>
      <c r="D76" s="813"/>
      <c r="E76" s="813"/>
      <c r="F76" s="814"/>
      <c r="G76" s="816"/>
      <c r="H76" s="249"/>
      <c r="I76" s="249"/>
      <c r="J76" s="249"/>
      <c r="K76" s="249"/>
      <c r="L76" s="249"/>
      <c r="M76" s="249"/>
      <c r="N76" s="249"/>
      <c r="O76" s="250"/>
      <c r="P76" s="817"/>
      <c r="Q76" s="249"/>
      <c r="R76" s="249"/>
      <c r="S76" s="249"/>
      <c r="T76" s="249"/>
      <c r="U76" s="249"/>
      <c r="V76" s="249"/>
      <c r="W76" s="249"/>
      <c r="X76" s="250"/>
      <c r="Y76" s="821"/>
      <c r="Z76" s="822"/>
      <c r="AA76" s="823"/>
      <c r="AB76" s="817"/>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31"/>
      <c r="AY76">
        <f>$AY$75</f>
        <v>0</v>
      </c>
    </row>
    <row r="77" spans="1:51" ht="23.25" hidden="1" customHeight="1" x14ac:dyDescent="0.15">
      <c r="A77" s="812"/>
      <c r="B77" s="813"/>
      <c r="C77" s="813"/>
      <c r="D77" s="813"/>
      <c r="E77" s="813"/>
      <c r="F77" s="814"/>
      <c r="G77" s="775" t="s">
        <v>314</v>
      </c>
      <c r="H77" s="151"/>
      <c r="I77" s="151"/>
      <c r="J77" s="151"/>
      <c r="K77" s="151"/>
      <c r="L77" s="151"/>
      <c r="M77" s="151"/>
      <c r="N77" s="151"/>
      <c r="O77" s="172"/>
      <c r="P77" s="151"/>
      <c r="Q77" s="151"/>
      <c r="R77" s="151"/>
      <c r="S77" s="151"/>
      <c r="T77" s="151"/>
      <c r="U77" s="151"/>
      <c r="V77" s="151"/>
      <c r="W77" s="151"/>
      <c r="X77" s="172"/>
      <c r="Y77" s="832" t="s">
        <v>8</v>
      </c>
      <c r="Z77" s="833"/>
      <c r="AA77" s="834"/>
      <c r="AB77" s="835"/>
      <c r="AC77" s="835"/>
      <c r="AD77" s="835"/>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2"/>
      <c r="B78" s="813"/>
      <c r="C78" s="813"/>
      <c r="D78" s="813"/>
      <c r="E78" s="813"/>
      <c r="F78" s="814"/>
      <c r="G78" s="776"/>
      <c r="H78" s="154"/>
      <c r="I78" s="154"/>
      <c r="J78" s="154"/>
      <c r="K78" s="154"/>
      <c r="L78" s="154"/>
      <c r="M78" s="154"/>
      <c r="N78" s="154"/>
      <c r="O78" s="173"/>
      <c r="P78" s="154"/>
      <c r="Q78" s="154"/>
      <c r="R78" s="154"/>
      <c r="S78" s="154"/>
      <c r="T78" s="154"/>
      <c r="U78" s="154"/>
      <c r="V78" s="154"/>
      <c r="W78" s="154"/>
      <c r="X78" s="173"/>
      <c r="Y78" s="828" t="s">
        <v>34</v>
      </c>
      <c r="Z78" s="829"/>
      <c r="AA78" s="830"/>
      <c r="AB78" s="778"/>
      <c r="AC78" s="778"/>
      <c r="AD78" s="778"/>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2"/>
      <c r="B79" s="813"/>
      <c r="C79" s="813"/>
      <c r="D79" s="813"/>
      <c r="E79" s="813"/>
      <c r="F79" s="814"/>
      <c r="G79" s="777"/>
      <c r="H79" s="157"/>
      <c r="I79" s="157"/>
      <c r="J79" s="157"/>
      <c r="K79" s="157"/>
      <c r="L79" s="157"/>
      <c r="M79" s="157"/>
      <c r="N79" s="157"/>
      <c r="O79" s="174"/>
      <c r="P79" s="154"/>
      <c r="Q79" s="154"/>
      <c r="R79" s="154"/>
      <c r="S79" s="154"/>
      <c r="T79" s="154"/>
      <c r="U79" s="154"/>
      <c r="V79" s="154"/>
      <c r="W79" s="154"/>
      <c r="X79" s="173"/>
      <c r="Y79" s="242" t="s">
        <v>9</v>
      </c>
      <c r="Z79" s="243"/>
      <c r="AA79" s="244"/>
      <c r="AB79" s="827" t="s">
        <v>316</v>
      </c>
      <c r="AC79" s="827"/>
      <c r="AD79" s="827"/>
      <c r="AE79" s="730"/>
      <c r="AF79" s="731"/>
      <c r="AG79" s="731"/>
      <c r="AH79" s="731"/>
      <c r="AI79" s="730"/>
      <c r="AJ79" s="731"/>
      <c r="AK79" s="731"/>
      <c r="AL79" s="731"/>
      <c r="AM79" s="730"/>
      <c r="AN79" s="731"/>
      <c r="AO79" s="731"/>
      <c r="AP79" s="731"/>
      <c r="AQ79" s="137"/>
      <c r="AR79" s="138"/>
      <c r="AS79" s="138"/>
      <c r="AT79" s="139"/>
      <c r="AU79" s="136"/>
      <c r="AV79" s="136"/>
      <c r="AW79" s="136"/>
      <c r="AX79" s="140"/>
      <c r="AY79">
        <f t="shared" si="8"/>
        <v>0</v>
      </c>
    </row>
    <row r="80" spans="1:51" ht="69.75" hidden="1" customHeight="1" x14ac:dyDescent="0.15">
      <c r="A80" s="672" t="s">
        <v>327</v>
      </c>
      <c r="B80" s="673"/>
      <c r="C80" s="673"/>
      <c r="D80" s="673"/>
      <c r="E80" s="674" t="s">
        <v>317</v>
      </c>
      <c r="F80" s="675"/>
      <c r="G80" s="79" t="s">
        <v>315</v>
      </c>
      <c r="H80" s="836"/>
      <c r="I80" s="837"/>
      <c r="J80" s="837"/>
      <c r="K80" s="837"/>
      <c r="L80" s="837"/>
      <c r="M80" s="837"/>
      <c r="N80" s="837"/>
      <c r="O80" s="838"/>
      <c r="P80" s="283"/>
      <c r="Q80" s="283"/>
      <c r="R80" s="283"/>
      <c r="S80" s="283"/>
      <c r="T80" s="283"/>
      <c r="U80" s="283"/>
      <c r="V80" s="283"/>
      <c r="W80" s="283"/>
      <c r="X80" s="283"/>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9" t="s">
        <v>307</v>
      </c>
      <c r="AP81" s="780"/>
      <c r="AQ81" s="781"/>
      <c r="AR81" s="77" t="s">
        <v>219</v>
      </c>
      <c r="AS81" s="88"/>
      <c r="AT81" s="88"/>
      <c r="AU81" s="88"/>
      <c r="AV81" s="88"/>
      <c r="AW81" s="88"/>
      <c r="AX81" s="89"/>
      <c r="AY81">
        <f>COUNTIF($AR$81,"☑")</f>
        <v>0</v>
      </c>
    </row>
    <row r="82" spans="1:60" ht="21.95" hidden="1" customHeight="1" x14ac:dyDescent="0.15">
      <c r="A82" s="676" t="s">
        <v>56</v>
      </c>
      <c r="B82" s="663" t="s">
        <v>53</v>
      </c>
      <c r="C82" s="664"/>
      <c r="D82" s="664"/>
      <c r="E82" s="664"/>
      <c r="F82" s="665"/>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7"/>
      <c r="B83" s="666"/>
      <c r="C83" s="498"/>
      <c r="D83" s="498"/>
      <c r="E83" s="498"/>
      <c r="F83" s="499"/>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7"/>
      <c r="B84" s="666"/>
      <c r="C84" s="498"/>
      <c r="D84" s="498"/>
      <c r="E84" s="498"/>
      <c r="F84" s="499"/>
      <c r="G84" s="706"/>
      <c r="H84" s="706"/>
      <c r="I84" s="706"/>
      <c r="J84" s="706"/>
      <c r="K84" s="706"/>
      <c r="L84" s="706"/>
      <c r="M84" s="706"/>
      <c r="N84" s="706"/>
      <c r="O84" s="706"/>
      <c r="P84" s="706"/>
      <c r="Q84" s="706"/>
      <c r="R84" s="706"/>
      <c r="S84" s="706"/>
      <c r="T84" s="706"/>
      <c r="U84" s="706"/>
      <c r="V84" s="706"/>
      <c r="W84" s="706"/>
      <c r="X84" s="706"/>
      <c r="Y84" s="706"/>
      <c r="Z84" s="706"/>
      <c r="AA84" s="707"/>
      <c r="AB84" s="782"/>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83"/>
      <c r="AY84">
        <f t="shared" ref="AY84:AY91" si="9">$AY$82</f>
        <v>0</v>
      </c>
    </row>
    <row r="85" spans="1:60" ht="21.95" hidden="1" customHeight="1" x14ac:dyDescent="0.15">
      <c r="A85" s="677"/>
      <c r="B85" s="666"/>
      <c r="C85" s="498"/>
      <c r="D85" s="498"/>
      <c r="E85" s="498"/>
      <c r="F85" s="499"/>
      <c r="G85" s="708"/>
      <c r="H85" s="708"/>
      <c r="I85" s="708"/>
      <c r="J85" s="708"/>
      <c r="K85" s="708"/>
      <c r="L85" s="708"/>
      <c r="M85" s="708"/>
      <c r="N85" s="708"/>
      <c r="O85" s="708"/>
      <c r="P85" s="708"/>
      <c r="Q85" s="708"/>
      <c r="R85" s="708"/>
      <c r="S85" s="708"/>
      <c r="T85" s="708"/>
      <c r="U85" s="708"/>
      <c r="V85" s="708"/>
      <c r="W85" s="708"/>
      <c r="X85" s="708"/>
      <c r="Y85" s="708"/>
      <c r="Z85" s="708"/>
      <c r="AA85" s="709"/>
      <c r="AB85" s="784"/>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85"/>
      <c r="AY85">
        <f t="shared" si="9"/>
        <v>0</v>
      </c>
      <c r="AZ85" s="5"/>
      <c r="BA85" s="5"/>
      <c r="BB85" s="5"/>
      <c r="BC85" s="5"/>
    </row>
    <row r="86" spans="1:60" ht="21.95" hidden="1" customHeight="1" x14ac:dyDescent="0.15">
      <c r="A86" s="677"/>
      <c r="B86" s="667"/>
      <c r="C86" s="668"/>
      <c r="D86" s="668"/>
      <c r="E86" s="668"/>
      <c r="F86" s="669"/>
      <c r="G86" s="710"/>
      <c r="H86" s="710"/>
      <c r="I86" s="710"/>
      <c r="J86" s="710"/>
      <c r="K86" s="710"/>
      <c r="L86" s="710"/>
      <c r="M86" s="710"/>
      <c r="N86" s="710"/>
      <c r="O86" s="710"/>
      <c r="P86" s="710"/>
      <c r="Q86" s="710"/>
      <c r="R86" s="710"/>
      <c r="S86" s="710"/>
      <c r="T86" s="710"/>
      <c r="U86" s="710"/>
      <c r="V86" s="710"/>
      <c r="W86" s="710"/>
      <c r="X86" s="710"/>
      <c r="Y86" s="710"/>
      <c r="Z86" s="710"/>
      <c r="AA86" s="711"/>
      <c r="AB86" s="786"/>
      <c r="AC86" s="710"/>
      <c r="AD86" s="710"/>
      <c r="AE86" s="710"/>
      <c r="AF86" s="710"/>
      <c r="AG86" s="710"/>
      <c r="AH86" s="710"/>
      <c r="AI86" s="710"/>
      <c r="AJ86" s="710"/>
      <c r="AK86" s="710"/>
      <c r="AL86" s="710"/>
      <c r="AM86" s="710"/>
      <c r="AN86" s="710"/>
      <c r="AO86" s="710"/>
      <c r="AP86" s="710"/>
      <c r="AQ86" s="708"/>
      <c r="AR86" s="708"/>
      <c r="AS86" s="708"/>
      <c r="AT86" s="708"/>
      <c r="AU86" s="710"/>
      <c r="AV86" s="710"/>
      <c r="AW86" s="710"/>
      <c r="AX86" s="787"/>
      <c r="AY86">
        <f t="shared" si="9"/>
        <v>0</v>
      </c>
      <c r="AZ86" s="5"/>
      <c r="BA86" s="5"/>
      <c r="BB86" s="5"/>
      <c r="BC86" s="5"/>
      <c r="BD86" s="5"/>
      <c r="BE86" s="5"/>
      <c r="BF86" s="5"/>
      <c r="BG86" s="5"/>
      <c r="BH86" s="5"/>
    </row>
    <row r="87" spans="1:60" ht="18.75" hidden="1" customHeight="1" x14ac:dyDescent="0.15">
      <c r="A87" s="677"/>
      <c r="B87" s="498" t="s">
        <v>54</v>
      </c>
      <c r="C87" s="498"/>
      <c r="D87" s="498"/>
      <c r="E87" s="498"/>
      <c r="F87" s="499"/>
      <c r="G87" s="252" t="s">
        <v>41</v>
      </c>
      <c r="H87" s="245"/>
      <c r="I87" s="245"/>
      <c r="J87" s="245"/>
      <c r="K87" s="245"/>
      <c r="L87" s="245"/>
      <c r="M87" s="245"/>
      <c r="N87" s="245"/>
      <c r="O87" s="253"/>
      <c r="P87" s="257" t="s">
        <v>43</v>
      </c>
      <c r="Q87" s="245"/>
      <c r="R87" s="245"/>
      <c r="S87" s="245"/>
      <c r="T87" s="245"/>
      <c r="U87" s="245"/>
      <c r="V87" s="245"/>
      <c r="W87" s="245"/>
      <c r="X87" s="253"/>
      <c r="Y87" s="500"/>
      <c r="Z87" s="501"/>
      <c r="AA87" s="502"/>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77"/>
      <c r="B88" s="498"/>
      <c r="C88" s="498"/>
      <c r="D88" s="498"/>
      <c r="E88" s="498"/>
      <c r="F88" s="499"/>
      <c r="G88" s="254"/>
      <c r="H88" s="255"/>
      <c r="I88" s="255"/>
      <c r="J88" s="255"/>
      <c r="K88" s="255"/>
      <c r="L88" s="255"/>
      <c r="M88" s="255"/>
      <c r="N88" s="255"/>
      <c r="O88" s="256"/>
      <c r="P88" s="258"/>
      <c r="Q88" s="255"/>
      <c r="R88" s="255"/>
      <c r="S88" s="255"/>
      <c r="T88" s="255"/>
      <c r="U88" s="255"/>
      <c r="V88" s="255"/>
      <c r="W88" s="255"/>
      <c r="X88" s="256"/>
      <c r="Y88" s="500"/>
      <c r="Z88" s="501"/>
      <c r="AA88" s="502"/>
      <c r="AB88" s="241"/>
      <c r="AC88" s="264"/>
      <c r="AD88" s="265"/>
      <c r="AE88" s="239"/>
      <c r="AF88" s="239"/>
      <c r="AG88" s="239"/>
      <c r="AH88" s="239"/>
      <c r="AI88" s="239"/>
      <c r="AJ88" s="239"/>
      <c r="AK88" s="239"/>
      <c r="AL88" s="241"/>
      <c r="AM88" s="239"/>
      <c r="AN88" s="239"/>
      <c r="AO88" s="239"/>
      <c r="AP88" s="241"/>
      <c r="AQ88" s="497"/>
      <c r="AR88" s="251"/>
      <c r="AS88" s="249" t="s">
        <v>61</v>
      </c>
      <c r="AT88" s="250"/>
      <c r="AU88" s="251"/>
      <c r="AV88" s="251"/>
      <c r="AW88" s="255" t="s">
        <v>57</v>
      </c>
      <c r="AX88" s="266"/>
      <c r="AY88">
        <f t="shared" si="9"/>
        <v>0</v>
      </c>
    </row>
    <row r="89" spans="1:60" ht="23.25" hidden="1" customHeight="1" x14ac:dyDescent="0.15">
      <c r="A89" s="677"/>
      <c r="B89" s="498"/>
      <c r="C89" s="498"/>
      <c r="D89" s="498"/>
      <c r="E89" s="498"/>
      <c r="F89" s="499"/>
      <c r="G89" s="679"/>
      <c r="H89" s="151"/>
      <c r="I89" s="151"/>
      <c r="J89" s="151"/>
      <c r="K89" s="151"/>
      <c r="L89" s="151"/>
      <c r="M89" s="151"/>
      <c r="N89" s="151"/>
      <c r="O89" s="172"/>
      <c r="P89" s="151"/>
      <c r="Q89" s="681"/>
      <c r="R89" s="681"/>
      <c r="S89" s="681"/>
      <c r="T89" s="681"/>
      <c r="U89" s="681"/>
      <c r="V89" s="681"/>
      <c r="W89" s="681"/>
      <c r="X89" s="682"/>
      <c r="Y89" s="685" t="s">
        <v>42</v>
      </c>
      <c r="Z89" s="686"/>
      <c r="AA89" s="687"/>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7"/>
      <c r="B90" s="498"/>
      <c r="C90" s="498"/>
      <c r="D90" s="498"/>
      <c r="E90" s="498"/>
      <c r="F90" s="499"/>
      <c r="G90" s="680"/>
      <c r="H90" s="154"/>
      <c r="I90" s="154"/>
      <c r="J90" s="154"/>
      <c r="K90" s="154"/>
      <c r="L90" s="154"/>
      <c r="M90" s="154"/>
      <c r="N90" s="154"/>
      <c r="O90" s="173"/>
      <c r="P90" s="683"/>
      <c r="Q90" s="683"/>
      <c r="R90" s="683"/>
      <c r="S90" s="683"/>
      <c r="T90" s="683"/>
      <c r="U90" s="683"/>
      <c r="V90" s="683"/>
      <c r="W90" s="683"/>
      <c r="X90" s="684"/>
      <c r="Y90" s="505" t="s">
        <v>34</v>
      </c>
      <c r="Z90" s="481"/>
      <c r="AA90" s="48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7"/>
      <c r="B91" s="498"/>
      <c r="C91" s="498"/>
      <c r="D91" s="498"/>
      <c r="E91" s="498"/>
      <c r="F91" s="499"/>
      <c r="G91" s="680"/>
      <c r="H91" s="154"/>
      <c r="I91" s="154"/>
      <c r="J91" s="154"/>
      <c r="K91" s="154"/>
      <c r="L91" s="154"/>
      <c r="M91" s="154"/>
      <c r="N91" s="154"/>
      <c r="O91" s="173"/>
      <c r="P91" s="683"/>
      <c r="Q91" s="683"/>
      <c r="R91" s="683"/>
      <c r="S91" s="683"/>
      <c r="T91" s="683"/>
      <c r="U91" s="683"/>
      <c r="V91" s="683"/>
      <c r="W91" s="683"/>
      <c r="X91" s="684"/>
      <c r="Y91" s="257" t="s">
        <v>9</v>
      </c>
      <c r="Z91" s="245"/>
      <c r="AA91" s="253"/>
      <c r="AB91" s="516" t="s">
        <v>10</v>
      </c>
      <c r="AC91" s="516"/>
      <c r="AD91" s="516"/>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7"/>
      <c r="B92" s="663" t="s">
        <v>54</v>
      </c>
      <c r="C92" s="664"/>
      <c r="D92" s="664"/>
      <c r="E92" s="664"/>
      <c r="F92" s="665"/>
      <c r="G92" s="252" t="s">
        <v>41</v>
      </c>
      <c r="H92" s="245"/>
      <c r="I92" s="245"/>
      <c r="J92" s="245"/>
      <c r="K92" s="245"/>
      <c r="L92" s="245"/>
      <c r="M92" s="245"/>
      <c r="N92" s="245"/>
      <c r="O92" s="253"/>
      <c r="P92" s="257" t="s">
        <v>43</v>
      </c>
      <c r="Q92" s="245"/>
      <c r="R92" s="245"/>
      <c r="S92" s="245"/>
      <c r="T92" s="245"/>
      <c r="U92" s="245"/>
      <c r="V92" s="245"/>
      <c r="W92" s="245"/>
      <c r="X92" s="253"/>
      <c r="Y92" s="500"/>
      <c r="Z92" s="501"/>
      <c r="AA92" s="502"/>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77"/>
      <c r="B93" s="666"/>
      <c r="C93" s="498"/>
      <c r="D93" s="498"/>
      <c r="E93" s="498"/>
      <c r="F93" s="499"/>
      <c r="G93" s="254"/>
      <c r="H93" s="255"/>
      <c r="I93" s="255"/>
      <c r="J93" s="255"/>
      <c r="K93" s="255"/>
      <c r="L93" s="255"/>
      <c r="M93" s="255"/>
      <c r="N93" s="255"/>
      <c r="O93" s="256"/>
      <c r="P93" s="258"/>
      <c r="Q93" s="255"/>
      <c r="R93" s="255"/>
      <c r="S93" s="255"/>
      <c r="T93" s="255"/>
      <c r="U93" s="255"/>
      <c r="V93" s="255"/>
      <c r="W93" s="255"/>
      <c r="X93" s="256"/>
      <c r="Y93" s="500"/>
      <c r="Z93" s="501"/>
      <c r="AA93" s="502"/>
      <c r="AB93" s="241"/>
      <c r="AC93" s="264"/>
      <c r="AD93" s="265"/>
      <c r="AE93" s="239"/>
      <c r="AF93" s="239"/>
      <c r="AG93" s="239"/>
      <c r="AH93" s="239"/>
      <c r="AI93" s="239"/>
      <c r="AJ93" s="239"/>
      <c r="AK93" s="239"/>
      <c r="AL93" s="241"/>
      <c r="AM93" s="239"/>
      <c r="AN93" s="239"/>
      <c r="AO93" s="239"/>
      <c r="AP93" s="241"/>
      <c r="AQ93" s="497"/>
      <c r="AR93" s="251"/>
      <c r="AS93" s="249" t="s">
        <v>61</v>
      </c>
      <c r="AT93" s="250"/>
      <c r="AU93" s="251"/>
      <c r="AV93" s="251"/>
      <c r="AW93" s="255" t="s">
        <v>57</v>
      </c>
      <c r="AX93" s="266"/>
      <c r="AY93">
        <f>$AY$92</f>
        <v>0</v>
      </c>
    </row>
    <row r="94" spans="1:60" ht="23.25" hidden="1" customHeight="1" x14ac:dyDescent="0.15">
      <c r="A94" s="677"/>
      <c r="B94" s="666"/>
      <c r="C94" s="498"/>
      <c r="D94" s="498"/>
      <c r="E94" s="498"/>
      <c r="F94" s="499"/>
      <c r="G94" s="679"/>
      <c r="H94" s="151"/>
      <c r="I94" s="151"/>
      <c r="J94" s="151"/>
      <c r="K94" s="151"/>
      <c r="L94" s="151"/>
      <c r="M94" s="151"/>
      <c r="N94" s="151"/>
      <c r="O94" s="172"/>
      <c r="P94" s="151"/>
      <c r="Q94" s="681"/>
      <c r="R94" s="681"/>
      <c r="S94" s="681"/>
      <c r="T94" s="681"/>
      <c r="U94" s="681"/>
      <c r="V94" s="681"/>
      <c r="W94" s="681"/>
      <c r="X94" s="682"/>
      <c r="Y94" s="685" t="s">
        <v>42</v>
      </c>
      <c r="Z94" s="686"/>
      <c r="AA94" s="687"/>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7"/>
      <c r="B95" s="666"/>
      <c r="C95" s="498"/>
      <c r="D95" s="498"/>
      <c r="E95" s="498"/>
      <c r="F95" s="499"/>
      <c r="G95" s="680"/>
      <c r="H95" s="154"/>
      <c r="I95" s="154"/>
      <c r="J95" s="154"/>
      <c r="K95" s="154"/>
      <c r="L95" s="154"/>
      <c r="M95" s="154"/>
      <c r="N95" s="154"/>
      <c r="O95" s="173"/>
      <c r="P95" s="683"/>
      <c r="Q95" s="683"/>
      <c r="R95" s="683"/>
      <c r="S95" s="683"/>
      <c r="T95" s="683"/>
      <c r="U95" s="683"/>
      <c r="V95" s="683"/>
      <c r="W95" s="683"/>
      <c r="X95" s="684"/>
      <c r="Y95" s="505" t="s">
        <v>34</v>
      </c>
      <c r="Z95" s="481"/>
      <c r="AA95" s="48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7"/>
      <c r="B96" s="667"/>
      <c r="C96" s="668"/>
      <c r="D96" s="668"/>
      <c r="E96" s="668"/>
      <c r="F96" s="669"/>
      <c r="G96" s="680"/>
      <c r="H96" s="154"/>
      <c r="I96" s="154"/>
      <c r="J96" s="154"/>
      <c r="K96" s="154"/>
      <c r="L96" s="154"/>
      <c r="M96" s="154"/>
      <c r="N96" s="154"/>
      <c r="O96" s="173"/>
      <c r="P96" s="683"/>
      <c r="Q96" s="683"/>
      <c r="R96" s="683"/>
      <c r="S96" s="683"/>
      <c r="T96" s="683"/>
      <c r="U96" s="683"/>
      <c r="V96" s="683"/>
      <c r="W96" s="683"/>
      <c r="X96" s="684"/>
      <c r="Y96" s="257" t="s">
        <v>9</v>
      </c>
      <c r="Z96" s="245"/>
      <c r="AA96" s="253"/>
      <c r="AB96" s="516" t="s">
        <v>10</v>
      </c>
      <c r="AC96" s="516"/>
      <c r="AD96" s="516"/>
      <c r="AE96" s="234"/>
      <c r="AF96" s="235"/>
      <c r="AG96" s="235"/>
      <c r="AH96" s="235"/>
      <c r="AI96" s="234"/>
      <c r="AJ96" s="235"/>
      <c r="AK96" s="235"/>
      <c r="AL96" s="235"/>
      <c r="AM96" s="234"/>
      <c r="AN96" s="235"/>
      <c r="AO96" s="235"/>
      <c r="AP96" s="235"/>
      <c r="AQ96" s="730"/>
      <c r="AR96" s="731"/>
      <c r="AS96" s="731"/>
      <c r="AT96" s="732"/>
      <c r="AU96" s="235"/>
      <c r="AV96" s="235"/>
      <c r="AW96" s="235"/>
      <c r="AX96" s="733"/>
      <c r="AY96">
        <f t="shared" si="10"/>
        <v>0</v>
      </c>
    </row>
    <row r="97" spans="1:51" ht="18.75" hidden="1" customHeight="1" x14ac:dyDescent="0.15">
      <c r="A97" s="677"/>
      <c r="B97" s="498" t="s">
        <v>54</v>
      </c>
      <c r="C97" s="498"/>
      <c r="D97" s="498"/>
      <c r="E97" s="498"/>
      <c r="F97" s="499"/>
      <c r="G97" s="252" t="s">
        <v>41</v>
      </c>
      <c r="H97" s="245"/>
      <c r="I97" s="245"/>
      <c r="J97" s="245"/>
      <c r="K97" s="245"/>
      <c r="L97" s="245"/>
      <c r="M97" s="245"/>
      <c r="N97" s="245"/>
      <c r="O97" s="253"/>
      <c r="P97" s="257" t="s">
        <v>43</v>
      </c>
      <c r="Q97" s="245"/>
      <c r="R97" s="245"/>
      <c r="S97" s="245"/>
      <c r="T97" s="245"/>
      <c r="U97" s="245"/>
      <c r="V97" s="245"/>
      <c r="W97" s="245"/>
      <c r="X97" s="253"/>
      <c r="Y97" s="500"/>
      <c r="Z97" s="501"/>
      <c r="AA97" s="502"/>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77"/>
      <c r="B98" s="498"/>
      <c r="C98" s="498"/>
      <c r="D98" s="498"/>
      <c r="E98" s="498"/>
      <c r="F98" s="499"/>
      <c r="G98" s="254"/>
      <c r="H98" s="255"/>
      <c r="I98" s="255"/>
      <c r="J98" s="255"/>
      <c r="K98" s="255"/>
      <c r="L98" s="255"/>
      <c r="M98" s="255"/>
      <c r="N98" s="255"/>
      <c r="O98" s="256"/>
      <c r="P98" s="258"/>
      <c r="Q98" s="255"/>
      <c r="R98" s="255"/>
      <c r="S98" s="255"/>
      <c r="T98" s="255"/>
      <c r="U98" s="255"/>
      <c r="V98" s="255"/>
      <c r="W98" s="255"/>
      <c r="X98" s="256"/>
      <c r="Y98" s="500"/>
      <c r="Z98" s="501"/>
      <c r="AA98" s="502"/>
      <c r="AB98" s="241"/>
      <c r="AC98" s="264"/>
      <c r="AD98" s="265"/>
      <c r="AE98" s="239"/>
      <c r="AF98" s="239"/>
      <c r="AG98" s="239"/>
      <c r="AH98" s="239"/>
      <c r="AI98" s="239"/>
      <c r="AJ98" s="239"/>
      <c r="AK98" s="239"/>
      <c r="AL98" s="241"/>
      <c r="AM98" s="239"/>
      <c r="AN98" s="239"/>
      <c r="AO98" s="239"/>
      <c r="AP98" s="241"/>
      <c r="AQ98" s="497"/>
      <c r="AR98" s="251"/>
      <c r="AS98" s="249" t="s">
        <v>61</v>
      </c>
      <c r="AT98" s="250"/>
      <c r="AU98" s="251"/>
      <c r="AV98" s="251"/>
      <c r="AW98" s="255" t="s">
        <v>57</v>
      </c>
      <c r="AX98" s="266"/>
      <c r="AY98">
        <f>$AY$97</f>
        <v>0</v>
      </c>
    </row>
    <row r="99" spans="1:51" ht="23.25" hidden="1" customHeight="1" x14ac:dyDescent="0.15">
      <c r="A99" s="677"/>
      <c r="B99" s="498"/>
      <c r="C99" s="498"/>
      <c r="D99" s="498"/>
      <c r="E99" s="498"/>
      <c r="F99" s="499"/>
      <c r="G99" s="679"/>
      <c r="H99" s="151"/>
      <c r="I99" s="151"/>
      <c r="J99" s="151"/>
      <c r="K99" s="151"/>
      <c r="L99" s="151"/>
      <c r="M99" s="151"/>
      <c r="N99" s="151"/>
      <c r="O99" s="172"/>
      <c r="P99" s="151"/>
      <c r="Q99" s="681"/>
      <c r="R99" s="681"/>
      <c r="S99" s="681"/>
      <c r="T99" s="681"/>
      <c r="U99" s="681"/>
      <c r="V99" s="681"/>
      <c r="W99" s="681"/>
      <c r="X99" s="682"/>
      <c r="Y99" s="685" t="s">
        <v>42</v>
      </c>
      <c r="Z99" s="686"/>
      <c r="AA99" s="687"/>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7"/>
      <c r="B100" s="498"/>
      <c r="C100" s="498"/>
      <c r="D100" s="498"/>
      <c r="E100" s="498"/>
      <c r="F100" s="499"/>
      <c r="G100" s="680"/>
      <c r="H100" s="154"/>
      <c r="I100" s="154"/>
      <c r="J100" s="154"/>
      <c r="K100" s="154"/>
      <c r="L100" s="154"/>
      <c r="M100" s="154"/>
      <c r="N100" s="154"/>
      <c r="O100" s="173"/>
      <c r="P100" s="683"/>
      <c r="Q100" s="683"/>
      <c r="R100" s="683"/>
      <c r="S100" s="683"/>
      <c r="T100" s="683"/>
      <c r="U100" s="683"/>
      <c r="V100" s="683"/>
      <c r="W100" s="683"/>
      <c r="X100" s="684"/>
      <c r="Y100" s="505" t="s">
        <v>34</v>
      </c>
      <c r="Z100" s="481"/>
      <c r="AA100" s="48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8"/>
      <c r="B101" s="670"/>
      <c r="C101" s="670"/>
      <c r="D101" s="670"/>
      <c r="E101" s="670"/>
      <c r="F101" s="671"/>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729" t="s">
        <v>10</v>
      </c>
      <c r="AC101" s="729"/>
      <c r="AD101" s="729"/>
      <c r="AE101" s="688"/>
      <c r="AF101" s="503"/>
      <c r="AG101" s="503"/>
      <c r="AH101" s="503"/>
      <c r="AI101" s="688"/>
      <c r="AJ101" s="503"/>
      <c r="AK101" s="503"/>
      <c r="AL101" s="503"/>
      <c r="AM101" s="688"/>
      <c r="AN101" s="503"/>
      <c r="AO101" s="503"/>
      <c r="AP101" s="503"/>
      <c r="AQ101" s="735"/>
      <c r="AR101" s="736"/>
      <c r="AS101" s="736"/>
      <c r="AT101" s="737"/>
      <c r="AU101" s="503"/>
      <c r="AV101" s="503"/>
      <c r="AW101" s="503"/>
      <c r="AX101" s="504"/>
      <c r="AY101">
        <f t="shared" si="11"/>
        <v>0</v>
      </c>
    </row>
    <row r="102" spans="1:51" ht="31.5" customHeight="1" x14ac:dyDescent="0.15">
      <c r="A102" s="712" t="s">
        <v>309</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689" t="s">
        <v>518</v>
      </c>
      <c r="AF102" s="690"/>
      <c r="AG102" s="690"/>
      <c r="AH102" s="691"/>
      <c r="AI102" s="689" t="s">
        <v>389</v>
      </c>
      <c r="AJ102" s="690"/>
      <c r="AK102" s="690"/>
      <c r="AL102" s="691"/>
      <c r="AM102" s="689" t="s">
        <v>488</v>
      </c>
      <c r="AN102" s="690"/>
      <c r="AO102" s="690"/>
      <c r="AP102" s="691"/>
      <c r="AQ102" s="230" t="s">
        <v>394</v>
      </c>
      <c r="AR102" s="231"/>
      <c r="AS102" s="231"/>
      <c r="AT102" s="232"/>
      <c r="AU102" s="230" t="s">
        <v>519</v>
      </c>
      <c r="AV102" s="231"/>
      <c r="AW102" s="231"/>
      <c r="AX102" s="233"/>
    </row>
    <row r="103" spans="1:51" ht="23.25" customHeight="1" x14ac:dyDescent="0.15">
      <c r="A103" s="475"/>
      <c r="B103" s="476"/>
      <c r="C103" s="476"/>
      <c r="D103" s="476"/>
      <c r="E103" s="476"/>
      <c r="F103" s="477"/>
      <c r="G103" s="151" t="s">
        <v>772</v>
      </c>
      <c r="H103" s="151"/>
      <c r="I103" s="151"/>
      <c r="J103" s="151"/>
      <c r="K103" s="151"/>
      <c r="L103" s="151"/>
      <c r="M103" s="151"/>
      <c r="N103" s="151"/>
      <c r="O103" s="151"/>
      <c r="P103" s="151"/>
      <c r="Q103" s="151"/>
      <c r="R103" s="151"/>
      <c r="S103" s="151"/>
      <c r="T103" s="151"/>
      <c r="U103" s="151"/>
      <c r="V103" s="151"/>
      <c r="W103" s="151"/>
      <c r="X103" s="172"/>
      <c r="Y103" s="692" t="s">
        <v>35</v>
      </c>
      <c r="Z103" s="429"/>
      <c r="AA103" s="430"/>
      <c r="AB103" s="127" t="s">
        <v>773</v>
      </c>
      <c r="AC103" s="127"/>
      <c r="AD103" s="127"/>
      <c r="AE103" s="135">
        <v>204</v>
      </c>
      <c r="AF103" s="136"/>
      <c r="AG103" s="136"/>
      <c r="AH103" s="217"/>
      <c r="AI103" s="135">
        <v>212</v>
      </c>
      <c r="AJ103" s="136"/>
      <c r="AK103" s="136"/>
      <c r="AL103" s="217"/>
      <c r="AM103" s="135">
        <v>217</v>
      </c>
      <c r="AN103" s="136"/>
      <c r="AO103" s="136"/>
      <c r="AP103" s="217"/>
      <c r="AQ103" s="135" t="s">
        <v>767</v>
      </c>
      <c r="AR103" s="136"/>
      <c r="AS103" s="136"/>
      <c r="AT103" s="217"/>
      <c r="AU103" s="135" t="s">
        <v>767</v>
      </c>
      <c r="AV103" s="136"/>
      <c r="AW103" s="136"/>
      <c r="AX103" s="217"/>
    </row>
    <row r="104" spans="1:51" ht="23.25" customHeight="1" x14ac:dyDescent="0.15">
      <c r="A104" s="478"/>
      <c r="B104" s="479"/>
      <c r="C104" s="479"/>
      <c r="D104" s="479"/>
      <c r="E104" s="479"/>
      <c r="F104" s="480"/>
      <c r="G104" s="157"/>
      <c r="H104" s="157"/>
      <c r="I104" s="157"/>
      <c r="J104" s="157"/>
      <c r="K104" s="157"/>
      <c r="L104" s="157"/>
      <c r="M104" s="157"/>
      <c r="N104" s="157"/>
      <c r="O104" s="157"/>
      <c r="P104" s="157"/>
      <c r="Q104" s="157"/>
      <c r="R104" s="157"/>
      <c r="S104" s="157"/>
      <c r="T104" s="157"/>
      <c r="U104" s="157"/>
      <c r="V104" s="157"/>
      <c r="W104" s="157"/>
      <c r="X104" s="174"/>
      <c r="Y104" s="489" t="s">
        <v>310</v>
      </c>
      <c r="Z104" s="495"/>
      <c r="AA104" s="496"/>
      <c r="AB104" s="127" t="s">
        <v>773</v>
      </c>
      <c r="AC104" s="127"/>
      <c r="AD104" s="127"/>
      <c r="AE104" s="441">
        <v>203</v>
      </c>
      <c r="AF104" s="441"/>
      <c r="AG104" s="441"/>
      <c r="AH104" s="441"/>
      <c r="AI104" s="441">
        <v>222</v>
      </c>
      <c r="AJ104" s="441"/>
      <c r="AK104" s="441"/>
      <c r="AL104" s="441"/>
      <c r="AM104" s="441">
        <v>222</v>
      </c>
      <c r="AN104" s="441"/>
      <c r="AO104" s="441"/>
      <c r="AP104" s="441"/>
      <c r="AQ104" s="234">
        <v>224</v>
      </c>
      <c r="AR104" s="235"/>
      <c r="AS104" s="235"/>
      <c r="AT104" s="236"/>
      <c r="AU104" s="135">
        <v>233</v>
      </c>
      <c r="AV104" s="136"/>
      <c r="AW104" s="136"/>
      <c r="AX104" s="140"/>
    </row>
    <row r="105" spans="1:51" ht="31.5" hidden="1" customHeight="1" x14ac:dyDescent="0.15">
      <c r="A105" s="472" t="s">
        <v>309</v>
      </c>
      <c r="B105" s="473"/>
      <c r="C105" s="473"/>
      <c r="D105" s="473"/>
      <c r="E105" s="473"/>
      <c r="F105" s="474"/>
      <c r="G105" s="481" t="s">
        <v>40</v>
      </c>
      <c r="H105" s="481"/>
      <c r="I105" s="481"/>
      <c r="J105" s="481"/>
      <c r="K105" s="481"/>
      <c r="L105" s="481"/>
      <c r="M105" s="481"/>
      <c r="N105" s="481"/>
      <c r="O105" s="481"/>
      <c r="P105" s="481"/>
      <c r="Q105" s="481"/>
      <c r="R105" s="481"/>
      <c r="S105" s="481"/>
      <c r="T105" s="481"/>
      <c r="U105" s="481"/>
      <c r="V105" s="481"/>
      <c r="W105" s="481"/>
      <c r="X105" s="482"/>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75"/>
      <c r="B106" s="476"/>
      <c r="C106" s="476"/>
      <c r="D106" s="476"/>
      <c r="E106" s="476"/>
      <c r="F106" s="477"/>
      <c r="G106" s="151"/>
      <c r="H106" s="151"/>
      <c r="I106" s="151"/>
      <c r="J106" s="151"/>
      <c r="K106" s="151"/>
      <c r="L106" s="151"/>
      <c r="M106" s="151"/>
      <c r="N106" s="151"/>
      <c r="O106" s="151"/>
      <c r="P106" s="151"/>
      <c r="Q106" s="151"/>
      <c r="R106" s="151"/>
      <c r="S106" s="151"/>
      <c r="T106" s="151"/>
      <c r="U106" s="151"/>
      <c r="V106" s="151"/>
      <c r="W106" s="151"/>
      <c r="X106" s="172"/>
      <c r="Y106" s="486" t="s">
        <v>35</v>
      </c>
      <c r="Z106" s="487"/>
      <c r="AA106" s="488"/>
      <c r="AB106" s="438"/>
      <c r="AC106" s="439"/>
      <c r="AD106" s="440"/>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8"/>
      <c r="B107" s="479"/>
      <c r="C107" s="479"/>
      <c r="D107" s="479"/>
      <c r="E107" s="479"/>
      <c r="F107" s="480"/>
      <c r="G107" s="157"/>
      <c r="H107" s="157"/>
      <c r="I107" s="157"/>
      <c r="J107" s="157"/>
      <c r="K107" s="157"/>
      <c r="L107" s="157"/>
      <c r="M107" s="157"/>
      <c r="N107" s="157"/>
      <c r="O107" s="157"/>
      <c r="P107" s="157"/>
      <c r="Q107" s="157"/>
      <c r="R107" s="157"/>
      <c r="S107" s="157"/>
      <c r="T107" s="157"/>
      <c r="U107" s="157"/>
      <c r="V107" s="157"/>
      <c r="W107" s="157"/>
      <c r="X107" s="174"/>
      <c r="Y107" s="489" t="s">
        <v>36</v>
      </c>
      <c r="Z107" s="490"/>
      <c r="AA107" s="491"/>
      <c r="AB107" s="492"/>
      <c r="AC107" s="493"/>
      <c r="AD107" s="494"/>
      <c r="AE107" s="441"/>
      <c r="AF107" s="441"/>
      <c r="AG107" s="441"/>
      <c r="AH107" s="441"/>
      <c r="AI107" s="441"/>
      <c r="AJ107" s="441"/>
      <c r="AK107" s="441"/>
      <c r="AL107" s="441"/>
      <c r="AM107" s="441"/>
      <c r="AN107" s="441"/>
      <c r="AO107" s="441"/>
      <c r="AP107" s="441"/>
      <c r="AQ107" s="135"/>
      <c r="AR107" s="136"/>
      <c r="AS107" s="136"/>
      <c r="AT107" s="217"/>
      <c r="AU107" s="135"/>
      <c r="AV107" s="136"/>
      <c r="AW107" s="136"/>
      <c r="AX107" s="140"/>
      <c r="AY107">
        <f>$AY$105</f>
        <v>0</v>
      </c>
    </row>
    <row r="108" spans="1:51" ht="31.5" hidden="1" customHeight="1" x14ac:dyDescent="0.15">
      <c r="A108" s="472" t="s">
        <v>309</v>
      </c>
      <c r="B108" s="473"/>
      <c r="C108" s="473"/>
      <c r="D108" s="473"/>
      <c r="E108" s="473"/>
      <c r="F108" s="474"/>
      <c r="G108" s="481" t="s">
        <v>40</v>
      </c>
      <c r="H108" s="481"/>
      <c r="I108" s="481"/>
      <c r="J108" s="481"/>
      <c r="K108" s="481"/>
      <c r="L108" s="481"/>
      <c r="M108" s="481"/>
      <c r="N108" s="481"/>
      <c r="O108" s="481"/>
      <c r="P108" s="481"/>
      <c r="Q108" s="481"/>
      <c r="R108" s="481"/>
      <c r="S108" s="481"/>
      <c r="T108" s="481"/>
      <c r="U108" s="481"/>
      <c r="V108" s="481"/>
      <c r="W108" s="481"/>
      <c r="X108" s="482"/>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75"/>
      <c r="B109" s="476"/>
      <c r="C109" s="476"/>
      <c r="D109" s="476"/>
      <c r="E109" s="476"/>
      <c r="F109" s="477"/>
      <c r="G109" s="151"/>
      <c r="H109" s="151"/>
      <c r="I109" s="151"/>
      <c r="J109" s="151"/>
      <c r="K109" s="151"/>
      <c r="L109" s="151"/>
      <c r="M109" s="151"/>
      <c r="N109" s="151"/>
      <c r="O109" s="151"/>
      <c r="P109" s="151"/>
      <c r="Q109" s="151"/>
      <c r="R109" s="151"/>
      <c r="S109" s="151"/>
      <c r="T109" s="151"/>
      <c r="U109" s="151"/>
      <c r="V109" s="151"/>
      <c r="W109" s="151"/>
      <c r="X109" s="172"/>
      <c r="Y109" s="486" t="s">
        <v>35</v>
      </c>
      <c r="Z109" s="487"/>
      <c r="AA109" s="488"/>
      <c r="AB109" s="438"/>
      <c r="AC109" s="439"/>
      <c r="AD109" s="440"/>
      <c r="AE109" s="441"/>
      <c r="AF109" s="441"/>
      <c r="AG109" s="441"/>
      <c r="AH109" s="441"/>
      <c r="AI109" s="441"/>
      <c r="AJ109" s="441"/>
      <c r="AK109" s="441"/>
      <c r="AL109" s="441"/>
      <c r="AM109" s="441"/>
      <c r="AN109" s="441"/>
      <c r="AO109" s="441"/>
      <c r="AP109" s="441"/>
      <c r="AQ109" s="135"/>
      <c r="AR109" s="136"/>
      <c r="AS109" s="136"/>
      <c r="AT109" s="217"/>
      <c r="AU109" s="135"/>
      <c r="AV109" s="136"/>
      <c r="AW109" s="136"/>
      <c r="AX109" s="140"/>
      <c r="AY109">
        <f>$AY$108</f>
        <v>0</v>
      </c>
    </row>
    <row r="110" spans="1:51" ht="23.25" hidden="1" customHeight="1" x14ac:dyDescent="0.15">
      <c r="A110" s="478"/>
      <c r="B110" s="479"/>
      <c r="C110" s="479"/>
      <c r="D110" s="479"/>
      <c r="E110" s="479"/>
      <c r="F110" s="480"/>
      <c r="G110" s="157"/>
      <c r="H110" s="157"/>
      <c r="I110" s="157"/>
      <c r="J110" s="157"/>
      <c r="K110" s="157"/>
      <c r="L110" s="157"/>
      <c r="M110" s="157"/>
      <c r="N110" s="157"/>
      <c r="O110" s="157"/>
      <c r="P110" s="157"/>
      <c r="Q110" s="157"/>
      <c r="R110" s="157"/>
      <c r="S110" s="157"/>
      <c r="T110" s="157"/>
      <c r="U110" s="157"/>
      <c r="V110" s="157"/>
      <c r="W110" s="157"/>
      <c r="X110" s="174"/>
      <c r="Y110" s="489" t="s">
        <v>310</v>
      </c>
      <c r="Z110" s="490"/>
      <c r="AA110" s="491"/>
      <c r="AB110" s="492"/>
      <c r="AC110" s="493"/>
      <c r="AD110" s="494"/>
      <c r="AE110" s="441"/>
      <c r="AF110" s="441"/>
      <c r="AG110" s="441"/>
      <c r="AH110" s="441"/>
      <c r="AI110" s="441"/>
      <c r="AJ110" s="441"/>
      <c r="AK110" s="441"/>
      <c r="AL110" s="441"/>
      <c r="AM110" s="441"/>
      <c r="AN110" s="441"/>
      <c r="AO110" s="441"/>
      <c r="AP110" s="441"/>
      <c r="AQ110" s="135"/>
      <c r="AR110" s="136"/>
      <c r="AS110" s="136"/>
      <c r="AT110" s="217"/>
      <c r="AU110" s="135"/>
      <c r="AV110" s="136"/>
      <c r="AW110" s="136"/>
      <c r="AX110" s="140"/>
      <c r="AY110">
        <f>$AY$108</f>
        <v>0</v>
      </c>
    </row>
    <row r="111" spans="1:51" ht="31.5" hidden="1" customHeight="1" x14ac:dyDescent="0.15">
      <c r="A111" s="472" t="s">
        <v>309</v>
      </c>
      <c r="B111" s="473"/>
      <c r="C111" s="473"/>
      <c r="D111" s="473"/>
      <c r="E111" s="473"/>
      <c r="F111" s="474"/>
      <c r="G111" s="481" t="s">
        <v>40</v>
      </c>
      <c r="H111" s="481"/>
      <c r="I111" s="481"/>
      <c r="J111" s="481"/>
      <c r="K111" s="481"/>
      <c r="L111" s="481"/>
      <c r="M111" s="481"/>
      <c r="N111" s="481"/>
      <c r="O111" s="481"/>
      <c r="P111" s="481"/>
      <c r="Q111" s="481"/>
      <c r="R111" s="481"/>
      <c r="S111" s="481"/>
      <c r="T111" s="481"/>
      <c r="U111" s="481"/>
      <c r="V111" s="481"/>
      <c r="W111" s="481"/>
      <c r="X111" s="482"/>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75"/>
      <c r="B112" s="476"/>
      <c r="C112" s="476"/>
      <c r="D112" s="476"/>
      <c r="E112" s="476"/>
      <c r="F112" s="477"/>
      <c r="G112" s="151"/>
      <c r="H112" s="151"/>
      <c r="I112" s="151"/>
      <c r="J112" s="151"/>
      <c r="K112" s="151"/>
      <c r="L112" s="151"/>
      <c r="M112" s="151"/>
      <c r="N112" s="151"/>
      <c r="O112" s="151"/>
      <c r="P112" s="151"/>
      <c r="Q112" s="151"/>
      <c r="R112" s="151"/>
      <c r="S112" s="151"/>
      <c r="T112" s="151"/>
      <c r="U112" s="151"/>
      <c r="V112" s="151"/>
      <c r="W112" s="151"/>
      <c r="X112" s="172"/>
      <c r="Y112" s="486" t="s">
        <v>35</v>
      </c>
      <c r="Z112" s="487"/>
      <c r="AA112" s="488"/>
      <c r="AB112" s="438"/>
      <c r="AC112" s="439"/>
      <c r="AD112" s="440"/>
      <c r="AE112" s="441"/>
      <c r="AF112" s="441"/>
      <c r="AG112" s="441"/>
      <c r="AH112" s="441"/>
      <c r="AI112" s="441"/>
      <c r="AJ112" s="441"/>
      <c r="AK112" s="441"/>
      <c r="AL112" s="441"/>
      <c r="AM112" s="441"/>
      <c r="AN112" s="441"/>
      <c r="AO112" s="441"/>
      <c r="AP112" s="441"/>
      <c r="AQ112" s="135"/>
      <c r="AR112" s="136"/>
      <c r="AS112" s="136"/>
      <c r="AT112" s="217"/>
      <c r="AU112" s="135"/>
      <c r="AV112" s="136"/>
      <c r="AW112" s="136"/>
      <c r="AX112" s="140"/>
      <c r="AY112">
        <f>$AY$111</f>
        <v>0</v>
      </c>
    </row>
    <row r="113" spans="1:51" ht="23.25" hidden="1" customHeight="1" x14ac:dyDescent="0.15">
      <c r="A113" s="478"/>
      <c r="B113" s="479"/>
      <c r="C113" s="479"/>
      <c r="D113" s="479"/>
      <c r="E113" s="479"/>
      <c r="F113" s="480"/>
      <c r="G113" s="157"/>
      <c r="H113" s="157"/>
      <c r="I113" s="157"/>
      <c r="J113" s="157"/>
      <c r="K113" s="157"/>
      <c r="L113" s="157"/>
      <c r="M113" s="157"/>
      <c r="N113" s="157"/>
      <c r="O113" s="157"/>
      <c r="P113" s="157"/>
      <c r="Q113" s="157"/>
      <c r="R113" s="157"/>
      <c r="S113" s="157"/>
      <c r="T113" s="157"/>
      <c r="U113" s="157"/>
      <c r="V113" s="157"/>
      <c r="W113" s="157"/>
      <c r="X113" s="174"/>
      <c r="Y113" s="489" t="s">
        <v>310</v>
      </c>
      <c r="Z113" s="490"/>
      <c r="AA113" s="491"/>
      <c r="AB113" s="492"/>
      <c r="AC113" s="493"/>
      <c r="AD113" s="494"/>
      <c r="AE113" s="441"/>
      <c r="AF113" s="441"/>
      <c r="AG113" s="441"/>
      <c r="AH113" s="441"/>
      <c r="AI113" s="441"/>
      <c r="AJ113" s="441"/>
      <c r="AK113" s="441"/>
      <c r="AL113" s="441"/>
      <c r="AM113" s="441"/>
      <c r="AN113" s="441"/>
      <c r="AO113" s="441"/>
      <c r="AP113" s="441"/>
      <c r="AQ113" s="135"/>
      <c r="AR113" s="136"/>
      <c r="AS113" s="136"/>
      <c r="AT113" s="217"/>
      <c r="AU113" s="135"/>
      <c r="AV113" s="136"/>
      <c r="AW113" s="136"/>
      <c r="AX113" s="140"/>
      <c r="AY113">
        <f>$AY$111</f>
        <v>0</v>
      </c>
    </row>
    <row r="114" spans="1:51" ht="31.5" hidden="1" customHeight="1" x14ac:dyDescent="0.15">
      <c r="A114" s="472" t="s">
        <v>309</v>
      </c>
      <c r="B114" s="473"/>
      <c r="C114" s="473"/>
      <c r="D114" s="473"/>
      <c r="E114" s="473"/>
      <c r="F114" s="474"/>
      <c r="G114" s="481" t="s">
        <v>40</v>
      </c>
      <c r="H114" s="481"/>
      <c r="I114" s="481"/>
      <c r="J114" s="481"/>
      <c r="K114" s="481"/>
      <c r="L114" s="481"/>
      <c r="M114" s="481"/>
      <c r="N114" s="481"/>
      <c r="O114" s="481"/>
      <c r="P114" s="481"/>
      <c r="Q114" s="481"/>
      <c r="R114" s="481"/>
      <c r="S114" s="481"/>
      <c r="T114" s="481"/>
      <c r="U114" s="481"/>
      <c r="V114" s="481"/>
      <c r="W114" s="481"/>
      <c r="X114" s="482"/>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75"/>
      <c r="B115" s="476"/>
      <c r="C115" s="476"/>
      <c r="D115" s="476"/>
      <c r="E115" s="476"/>
      <c r="F115" s="477"/>
      <c r="G115" s="151"/>
      <c r="H115" s="151"/>
      <c r="I115" s="151"/>
      <c r="J115" s="151"/>
      <c r="K115" s="151"/>
      <c r="L115" s="151"/>
      <c r="M115" s="151"/>
      <c r="N115" s="151"/>
      <c r="O115" s="151"/>
      <c r="P115" s="151"/>
      <c r="Q115" s="151"/>
      <c r="R115" s="151"/>
      <c r="S115" s="151"/>
      <c r="T115" s="151"/>
      <c r="U115" s="151"/>
      <c r="V115" s="151"/>
      <c r="W115" s="151"/>
      <c r="X115" s="172"/>
      <c r="Y115" s="486" t="s">
        <v>35</v>
      </c>
      <c r="Z115" s="487"/>
      <c r="AA115" s="488"/>
      <c r="AB115" s="438"/>
      <c r="AC115" s="439"/>
      <c r="AD115" s="440"/>
      <c r="AE115" s="441"/>
      <c r="AF115" s="441"/>
      <c r="AG115" s="441"/>
      <c r="AH115" s="441"/>
      <c r="AI115" s="441"/>
      <c r="AJ115" s="441"/>
      <c r="AK115" s="441"/>
      <c r="AL115" s="441"/>
      <c r="AM115" s="441"/>
      <c r="AN115" s="441"/>
      <c r="AO115" s="441"/>
      <c r="AP115" s="441"/>
      <c r="AQ115" s="135"/>
      <c r="AR115" s="136"/>
      <c r="AS115" s="136"/>
      <c r="AT115" s="217"/>
      <c r="AU115" s="135"/>
      <c r="AV115" s="136"/>
      <c r="AW115" s="136"/>
      <c r="AX115" s="140"/>
      <c r="AY115">
        <f>$AY$114</f>
        <v>0</v>
      </c>
    </row>
    <row r="116" spans="1:51" ht="23.25" hidden="1" customHeight="1" x14ac:dyDescent="0.15">
      <c r="A116" s="478"/>
      <c r="B116" s="479"/>
      <c r="C116" s="479"/>
      <c r="D116" s="479"/>
      <c r="E116" s="479"/>
      <c r="F116" s="480"/>
      <c r="G116" s="157"/>
      <c r="H116" s="157"/>
      <c r="I116" s="157"/>
      <c r="J116" s="157"/>
      <c r="K116" s="157"/>
      <c r="L116" s="157"/>
      <c r="M116" s="157"/>
      <c r="N116" s="157"/>
      <c r="O116" s="157"/>
      <c r="P116" s="157"/>
      <c r="Q116" s="157"/>
      <c r="R116" s="157"/>
      <c r="S116" s="157"/>
      <c r="T116" s="157"/>
      <c r="U116" s="157"/>
      <c r="V116" s="157"/>
      <c r="W116" s="157"/>
      <c r="X116" s="174"/>
      <c r="Y116" s="489" t="s">
        <v>310</v>
      </c>
      <c r="Z116" s="490"/>
      <c r="AA116" s="491"/>
      <c r="AB116" s="492"/>
      <c r="AC116" s="493"/>
      <c r="AD116" s="494"/>
      <c r="AE116" s="441"/>
      <c r="AF116" s="441"/>
      <c r="AG116" s="441"/>
      <c r="AH116" s="441"/>
      <c r="AI116" s="441"/>
      <c r="AJ116" s="441"/>
      <c r="AK116" s="441"/>
      <c r="AL116" s="441"/>
      <c r="AM116" s="441"/>
      <c r="AN116" s="441"/>
      <c r="AO116" s="441"/>
      <c r="AP116" s="441"/>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7"/>
      <c r="Z117" s="358"/>
      <c r="AA117" s="359"/>
      <c r="AB117" s="131" t="s">
        <v>6</v>
      </c>
      <c r="AC117" s="132"/>
      <c r="AD117" s="133"/>
      <c r="AE117" s="131" t="s">
        <v>518</v>
      </c>
      <c r="AF117" s="132"/>
      <c r="AG117" s="132"/>
      <c r="AH117" s="133"/>
      <c r="AI117" s="131" t="s">
        <v>389</v>
      </c>
      <c r="AJ117" s="132"/>
      <c r="AK117" s="132"/>
      <c r="AL117" s="133"/>
      <c r="AM117" s="131" t="s">
        <v>488</v>
      </c>
      <c r="AN117" s="132"/>
      <c r="AO117" s="132"/>
      <c r="AP117" s="133"/>
      <c r="AQ117" s="484" t="s">
        <v>520</v>
      </c>
      <c r="AR117" s="484"/>
      <c r="AS117" s="484"/>
      <c r="AT117" s="484"/>
      <c r="AU117" s="484"/>
      <c r="AV117" s="484"/>
      <c r="AW117" s="484"/>
      <c r="AX117" s="485"/>
    </row>
    <row r="118" spans="1:51" ht="23.25" customHeight="1" x14ac:dyDescent="0.15">
      <c r="A118" s="197"/>
      <c r="B118" s="198"/>
      <c r="C118" s="198"/>
      <c r="D118" s="198"/>
      <c r="E118" s="198"/>
      <c r="F118" s="199"/>
      <c r="G118" s="433" t="s">
        <v>774</v>
      </c>
      <c r="H118" s="433"/>
      <c r="I118" s="433"/>
      <c r="J118" s="433"/>
      <c r="K118" s="433"/>
      <c r="L118" s="433"/>
      <c r="M118" s="433"/>
      <c r="N118" s="433"/>
      <c r="O118" s="433"/>
      <c r="P118" s="433"/>
      <c r="Q118" s="433"/>
      <c r="R118" s="433"/>
      <c r="S118" s="433"/>
      <c r="T118" s="433"/>
      <c r="U118" s="433"/>
      <c r="V118" s="433"/>
      <c r="W118" s="433"/>
      <c r="X118" s="433"/>
      <c r="Y118" s="435" t="s">
        <v>11</v>
      </c>
      <c r="Z118" s="436"/>
      <c r="AA118" s="437"/>
      <c r="AB118" s="438" t="s">
        <v>775</v>
      </c>
      <c r="AC118" s="439"/>
      <c r="AD118" s="440"/>
      <c r="AE118" s="441" t="s">
        <v>767</v>
      </c>
      <c r="AF118" s="441"/>
      <c r="AG118" s="441"/>
      <c r="AH118" s="441"/>
      <c r="AI118" s="441" t="s">
        <v>767</v>
      </c>
      <c r="AJ118" s="441"/>
      <c r="AK118" s="441"/>
      <c r="AL118" s="441"/>
      <c r="AM118" s="441" t="s">
        <v>767</v>
      </c>
      <c r="AN118" s="441"/>
      <c r="AO118" s="441"/>
      <c r="AP118" s="441"/>
      <c r="AQ118" s="135" t="s">
        <v>381</v>
      </c>
      <c r="AR118" s="136"/>
      <c r="AS118" s="136"/>
      <c r="AT118" s="136"/>
      <c r="AU118" s="136"/>
      <c r="AV118" s="136"/>
      <c r="AW118" s="136"/>
      <c r="AX118" s="140"/>
    </row>
    <row r="119" spans="1:51" ht="39.950000000000003" customHeight="1" thickBot="1" x14ac:dyDescent="0.2">
      <c r="A119" s="197"/>
      <c r="B119" s="198"/>
      <c r="C119" s="198"/>
      <c r="D119" s="198"/>
      <c r="E119" s="198"/>
      <c r="F119" s="199"/>
      <c r="G119" s="434"/>
      <c r="H119" s="434"/>
      <c r="I119" s="434"/>
      <c r="J119" s="434"/>
      <c r="K119" s="434"/>
      <c r="L119" s="434"/>
      <c r="M119" s="434"/>
      <c r="N119" s="434"/>
      <c r="O119" s="434"/>
      <c r="P119" s="434"/>
      <c r="Q119" s="434"/>
      <c r="R119" s="434"/>
      <c r="S119" s="434"/>
      <c r="T119" s="434"/>
      <c r="U119" s="434"/>
      <c r="V119" s="434"/>
      <c r="W119" s="434"/>
      <c r="X119" s="434"/>
      <c r="Y119" s="428" t="s">
        <v>32</v>
      </c>
      <c r="Z119" s="429"/>
      <c r="AA119" s="430"/>
      <c r="AB119" s="466" t="s">
        <v>776</v>
      </c>
      <c r="AC119" s="467"/>
      <c r="AD119" s="468"/>
      <c r="AE119" s="469" t="s">
        <v>775</v>
      </c>
      <c r="AF119" s="469"/>
      <c r="AG119" s="469"/>
      <c r="AH119" s="469"/>
      <c r="AI119" s="469" t="s">
        <v>767</v>
      </c>
      <c r="AJ119" s="469"/>
      <c r="AK119" s="469"/>
      <c r="AL119" s="469"/>
      <c r="AM119" s="469" t="s">
        <v>767</v>
      </c>
      <c r="AN119" s="469"/>
      <c r="AO119" s="469"/>
      <c r="AP119" s="469"/>
      <c r="AQ119" s="470" t="s">
        <v>381</v>
      </c>
      <c r="AR119" s="470"/>
      <c r="AS119" s="470"/>
      <c r="AT119" s="470"/>
      <c r="AU119" s="470"/>
      <c r="AV119" s="470"/>
      <c r="AW119" s="470"/>
      <c r="AX119" s="471"/>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7"/>
      <c r="Z120" s="358"/>
      <c r="AA120" s="359"/>
      <c r="AB120" s="131" t="s">
        <v>6</v>
      </c>
      <c r="AC120" s="132"/>
      <c r="AD120" s="133"/>
      <c r="AE120" s="131" t="s">
        <v>518</v>
      </c>
      <c r="AF120" s="132"/>
      <c r="AG120" s="132"/>
      <c r="AH120" s="133"/>
      <c r="AI120" s="131" t="s">
        <v>389</v>
      </c>
      <c r="AJ120" s="132"/>
      <c r="AK120" s="132"/>
      <c r="AL120" s="133"/>
      <c r="AM120" s="131" t="s">
        <v>488</v>
      </c>
      <c r="AN120" s="132"/>
      <c r="AO120" s="132"/>
      <c r="AP120" s="133"/>
      <c r="AQ120" s="484" t="s">
        <v>520</v>
      </c>
      <c r="AR120" s="484"/>
      <c r="AS120" s="484"/>
      <c r="AT120" s="484"/>
      <c r="AU120" s="484"/>
      <c r="AV120" s="484"/>
      <c r="AW120" s="484"/>
      <c r="AX120" s="485"/>
      <c r="AY120" s="91">
        <f>IF(SUBSTITUTE(SUBSTITUTE($G$121,"／",""),"　","")="",0,1)</f>
        <v>0</v>
      </c>
    </row>
    <row r="121" spans="1:51" ht="23.25" hidden="1" customHeight="1" x14ac:dyDescent="0.15">
      <c r="A121" s="197"/>
      <c r="B121" s="198"/>
      <c r="C121" s="198"/>
      <c r="D121" s="198"/>
      <c r="E121" s="198"/>
      <c r="F121" s="199"/>
      <c r="G121" s="433"/>
      <c r="H121" s="433"/>
      <c r="I121" s="433"/>
      <c r="J121" s="433"/>
      <c r="K121" s="433"/>
      <c r="L121" s="433"/>
      <c r="M121" s="433"/>
      <c r="N121" s="433"/>
      <c r="O121" s="433"/>
      <c r="P121" s="433"/>
      <c r="Q121" s="433"/>
      <c r="R121" s="433"/>
      <c r="S121" s="433"/>
      <c r="T121" s="433"/>
      <c r="U121" s="433"/>
      <c r="V121" s="433"/>
      <c r="W121" s="433"/>
      <c r="X121" s="433"/>
      <c r="Y121" s="435" t="s">
        <v>11</v>
      </c>
      <c r="Z121" s="436"/>
      <c r="AA121" s="437"/>
      <c r="AB121" s="438"/>
      <c r="AC121" s="439"/>
      <c r="AD121" s="440"/>
      <c r="AE121" s="441"/>
      <c r="AF121" s="441"/>
      <c r="AG121" s="441"/>
      <c r="AH121" s="441"/>
      <c r="AI121" s="441"/>
      <c r="AJ121" s="441"/>
      <c r="AK121" s="441"/>
      <c r="AL121" s="441"/>
      <c r="AM121" s="441"/>
      <c r="AN121" s="441"/>
      <c r="AO121" s="441"/>
      <c r="AP121" s="441"/>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4"/>
      <c r="H122" s="434"/>
      <c r="I122" s="434"/>
      <c r="J122" s="434"/>
      <c r="K122" s="434"/>
      <c r="L122" s="434"/>
      <c r="M122" s="434"/>
      <c r="N122" s="434"/>
      <c r="O122" s="434"/>
      <c r="P122" s="434"/>
      <c r="Q122" s="434"/>
      <c r="R122" s="434"/>
      <c r="S122" s="434"/>
      <c r="T122" s="434"/>
      <c r="U122" s="434"/>
      <c r="V122" s="434"/>
      <c r="W122" s="434"/>
      <c r="X122" s="434"/>
      <c r="Y122" s="428" t="s">
        <v>32</v>
      </c>
      <c r="Z122" s="429"/>
      <c r="AA122" s="430"/>
      <c r="AB122" s="466"/>
      <c r="AC122" s="467"/>
      <c r="AD122" s="468"/>
      <c r="AE122" s="469"/>
      <c r="AF122" s="469"/>
      <c r="AG122" s="469"/>
      <c r="AH122" s="469"/>
      <c r="AI122" s="469"/>
      <c r="AJ122" s="469"/>
      <c r="AK122" s="469"/>
      <c r="AL122" s="469"/>
      <c r="AM122" s="469"/>
      <c r="AN122" s="469"/>
      <c r="AO122" s="469"/>
      <c r="AP122" s="469"/>
      <c r="AQ122" s="470"/>
      <c r="AR122" s="470"/>
      <c r="AS122" s="470"/>
      <c r="AT122" s="470"/>
      <c r="AU122" s="470"/>
      <c r="AV122" s="470"/>
      <c r="AW122" s="470"/>
      <c r="AX122" s="471"/>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7"/>
      <c r="Z123" s="358"/>
      <c r="AA123" s="359"/>
      <c r="AB123" s="131" t="s">
        <v>6</v>
      </c>
      <c r="AC123" s="132"/>
      <c r="AD123" s="133"/>
      <c r="AE123" s="131" t="s">
        <v>518</v>
      </c>
      <c r="AF123" s="132"/>
      <c r="AG123" s="132"/>
      <c r="AH123" s="133"/>
      <c r="AI123" s="131" t="s">
        <v>389</v>
      </c>
      <c r="AJ123" s="132"/>
      <c r="AK123" s="132"/>
      <c r="AL123" s="133"/>
      <c r="AM123" s="131" t="s">
        <v>488</v>
      </c>
      <c r="AN123" s="132"/>
      <c r="AO123" s="132"/>
      <c r="AP123" s="133"/>
      <c r="AQ123" s="484" t="s">
        <v>520</v>
      </c>
      <c r="AR123" s="484"/>
      <c r="AS123" s="484"/>
      <c r="AT123" s="484"/>
      <c r="AU123" s="484"/>
      <c r="AV123" s="484"/>
      <c r="AW123" s="484"/>
      <c r="AX123" s="485"/>
      <c r="AY123" s="91">
        <f>IF(SUBSTITUTE(SUBSTITUTE($G$124,"／",""),"　","")="",0,1)</f>
        <v>0</v>
      </c>
    </row>
    <row r="124" spans="1:51" ht="23.25" hidden="1" customHeight="1" x14ac:dyDescent="0.15">
      <c r="A124" s="197"/>
      <c r="B124" s="198"/>
      <c r="C124" s="198"/>
      <c r="D124" s="198"/>
      <c r="E124" s="198"/>
      <c r="F124" s="199"/>
      <c r="G124" s="433" t="s">
        <v>66</v>
      </c>
      <c r="H124" s="433"/>
      <c r="I124" s="433"/>
      <c r="J124" s="433"/>
      <c r="K124" s="433"/>
      <c r="L124" s="433"/>
      <c r="M124" s="433"/>
      <c r="N124" s="433"/>
      <c r="O124" s="433"/>
      <c r="P124" s="433"/>
      <c r="Q124" s="433"/>
      <c r="R124" s="433"/>
      <c r="S124" s="433"/>
      <c r="T124" s="433"/>
      <c r="U124" s="433"/>
      <c r="V124" s="433"/>
      <c r="W124" s="433"/>
      <c r="X124" s="433"/>
      <c r="Y124" s="435" t="s">
        <v>11</v>
      </c>
      <c r="Z124" s="436"/>
      <c r="AA124" s="437"/>
      <c r="AB124" s="438"/>
      <c r="AC124" s="439"/>
      <c r="AD124" s="440"/>
      <c r="AE124" s="441"/>
      <c r="AF124" s="441"/>
      <c r="AG124" s="441"/>
      <c r="AH124" s="441"/>
      <c r="AI124" s="441"/>
      <c r="AJ124" s="441"/>
      <c r="AK124" s="441"/>
      <c r="AL124" s="441"/>
      <c r="AM124" s="441"/>
      <c r="AN124" s="441"/>
      <c r="AO124" s="441"/>
      <c r="AP124" s="441"/>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4"/>
      <c r="H125" s="434"/>
      <c r="I125" s="434"/>
      <c r="J125" s="434"/>
      <c r="K125" s="434"/>
      <c r="L125" s="434"/>
      <c r="M125" s="434"/>
      <c r="N125" s="434"/>
      <c r="O125" s="434"/>
      <c r="P125" s="434"/>
      <c r="Q125" s="434"/>
      <c r="R125" s="434"/>
      <c r="S125" s="434"/>
      <c r="T125" s="434"/>
      <c r="U125" s="434"/>
      <c r="V125" s="434"/>
      <c r="W125" s="434"/>
      <c r="X125" s="434"/>
      <c r="Y125" s="428" t="s">
        <v>32</v>
      </c>
      <c r="Z125" s="429"/>
      <c r="AA125" s="430"/>
      <c r="AB125" s="466" t="s">
        <v>59</v>
      </c>
      <c r="AC125" s="467"/>
      <c r="AD125" s="468"/>
      <c r="AE125" s="469"/>
      <c r="AF125" s="469"/>
      <c r="AG125" s="469"/>
      <c r="AH125" s="469"/>
      <c r="AI125" s="469"/>
      <c r="AJ125" s="469"/>
      <c r="AK125" s="469"/>
      <c r="AL125" s="469"/>
      <c r="AM125" s="469"/>
      <c r="AN125" s="469"/>
      <c r="AO125" s="469"/>
      <c r="AP125" s="469"/>
      <c r="AQ125" s="470"/>
      <c r="AR125" s="470"/>
      <c r="AS125" s="470"/>
      <c r="AT125" s="470"/>
      <c r="AU125" s="470"/>
      <c r="AV125" s="470"/>
      <c r="AW125" s="470"/>
      <c r="AX125" s="471"/>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7"/>
      <c r="Z126" s="358"/>
      <c r="AA126" s="359"/>
      <c r="AB126" s="131" t="s">
        <v>6</v>
      </c>
      <c r="AC126" s="132"/>
      <c r="AD126" s="133"/>
      <c r="AE126" s="131" t="s">
        <v>518</v>
      </c>
      <c r="AF126" s="132"/>
      <c r="AG126" s="132"/>
      <c r="AH126" s="133"/>
      <c r="AI126" s="131" t="s">
        <v>389</v>
      </c>
      <c r="AJ126" s="132"/>
      <c r="AK126" s="132"/>
      <c r="AL126" s="133"/>
      <c r="AM126" s="131" t="s">
        <v>488</v>
      </c>
      <c r="AN126" s="132"/>
      <c r="AO126" s="132"/>
      <c r="AP126" s="133"/>
      <c r="AQ126" s="484" t="s">
        <v>520</v>
      </c>
      <c r="AR126" s="484"/>
      <c r="AS126" s="484"/>
      <c r="AT126" s="484"/>
      <c r="AU126" s="484"/>
      <c r="AV126" s="484"/>
      <c r="AW126" s="484"/>
      <c r="AX126" s="485"/>
      <c r="AY126" s="91">
        <f>IF(SUBSTITUTE(SUBSTITUTE($G$127,"／",""),"　","")="",0,1)</f>
        <v>0</v>
      </c>
    </row>
    <row r="127" spans="1:51" ht="23.25" hidden="1" customHeight="1" x14ac:dyDescent="0.15">
      <c r="A127" s="197"/>
      <c r="B127" s="198"/>
      <c r="C127" s="198"/>
      <c r="D127" s="198"/>
      <c r="E127" s="198"/>
      <c r="F127" s="199"/>
      <c r="G127" s="433" t="s">
        <v>66</v>
      </c>
      <c r="H127" s="433"/>
      <c r="I127" s="433"/>
      <c r="J127" s="433"/>
      <c r="K127" s="433"/>
      <c r="L127" s="433"/>
      <c r="M127" s="433"/>
      <c r="N127" s="433"/>
      <c r="O127" s="433"/>
      <c r="P127" s="433"/>
      <c r="Q127" s="433"/>
      <c r="R127" s="433"/>
      <c r="S127" s="433"/>
      <c r="T127" s="433"/>
      <c r="U127" s="433"/>
      <c r="V127" s="433"/>
      <c r="W127" s="433"/>
      <c r="X127" s="433"/>
      <c r="Y127" s="435" t="s">
        <v>11</v>
      </c>
      <c r="Z127" s="436"/>
      <c r="AA127" s="437"/>
      <c r="AB127" s="438"/>
      <c r="AC127" s="439"/>
      <c r="AD127" s="440"/>
      <c r="AE127" s="441"/>
      <c r="AF127" s="441"/>
      <c r="AG127" s="441"/>
      <c r="AH127" s="441"/>
      <c r="AI127" s="441"/>
      <c r="AJ127" s="441"/>
      <c r="AK127" s="441"/>
      <c r="AL127" s="441"/>
      <c r="AM127" s="441"/>
      <c r="AN127" s="441"/>
      <c r="AO127" s="441"/>
      <c r="AP127" s="441"/>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4"/>
      <c r="H128" s="434"/>
      <c r="I128" s="434"/>
      <c r="J128" s="434"/>
      <c r="K128" s="434"/>
      <c r="L128" s="434"/>
      <c r="M128" s="434"/>
      <c r="N128" s="434"/>
      <c r="O128" s="434"/>
      <c r="P128" s="434"/>
      <c r="Q128" s="434"/>
      <c r="R128" s="434"/>
      <c r="S128" s="434"/>
      <c r="T128" s="434"/>
      <c r="U128" s="434"/>
      <c r="V128" s="434"/>
      <c r="W128" s="434"/>
      <c r="X128" s="434"/>
      <c r="Y128" s="428" t="s">
        <v>32</v>
      </c>
      <c r="Z128" s="429"/>
      <c r="AA128" s="430"/>
      <c r="AB128" s="466" t="s">
        <v>59</v>
      </c>
      <c r="AC128" s="467"/>
      <c r="AD128" s="468"/>
      <c r="AE128" s="469"/>
      <c r="AF128" s="469"/>
      <c r="AG128" s="469"/>
      <c r="AH128" s="469"/>
      <c r="AI128" s="469"/>
      <c r="AJ128" s="469"/>
      <c r="AK128" s="469"/>
      <c r="AL128" s="469"/>
      <c r="AM128" s="469"/>
      <c r="AN128" s="469"/>
      <c r="AO128" s="469"/>
      <c r="AP128" s="469"/>
      <c r="AQ128" s="469"/>
      <c r="AR128" s="469"/>
      <c r="AS128" s="469"/>
      <c r="AT128" s="469"/>
      <c r="AU128" s="469"/>
      <c r="AV128" s="469"/>
      <c r="AW128" s="469"/>
      <c r="AX128" s="734"/>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7"/>
      <c r="Z129" s="358"/>
      <c r="AA129" s="359"/>
      <c r="AB129" s="131" t="s">
        <v>6</v>
      </c>
      <c r="AC129" s="132"/>
      <c r="AD129" s="133"/>
      <c r="AE129" s="131" t="s">
        <v>518</v>
      </c>
      <c r="AF129" s="132"/>
      <c r="AG129" s="132"/>
      <c r="AH129" s="133"/>
      <c r="AI129" s="131" t="s">
        <v>389</v>
      </c>
      <c r="AJ129" s="132"/>
      <c r="AK129" s="132"/>
      <c r="AL129" s="133"/>
      <c r="AM129" s="131" t="s">
        <v>488</v>
      </c>
      <c r="AN129" s="132"/>
      <c r="AO129" s="132"/>
      <c r="AP129" s="133"/>
      <c r="AQ129" s="484" t="s">
        <v>520</v>
      </c>
      <c r="AR129" s="484"/>
      <c r="AS129" s="484"/>
      <c r="AT129" s="484"/>
      <c r="AU129" s="484"/>
      <c r="AV129" s="484"/>
      <c r="AW129" s="484"/>
      <c r="AX129" s="485"/>
      <c r="AY129" s="91">
        <f>IF(SUBSTITUTE(SUBSTITUTE($G$130,"／",""),"　","")="",0,1)</f>
        <v>0</v>
      </c>
    </row>
    <row r="130" spans="1:62" ht="23.25" hidden="1" customHeight="1" x14ac:dyDescent="0.15">
      <c r="A130" s="197"/>
      <c r="B130" s="198"/>
      <c r="C130" s="198"/>
      <c r="D130" s="198"/>
      <c r="E130" s="198"/>
      <c r="F130" s="199"/>
      <c r="G130" s="433" t="s">
        <v>66</v>
      </c>
      <c r="H130" s="433"/>
      <c r="I130" s="433"/>
      <c r="J130" s="433"/>
      <c r="K130" s="433"/>
      <c r="L130" s="433"/>
      <c r="M130" s="433"/>
      <c r="N130" s="433"/>
      <c r="O130" s="433"/>
      <c r="P130" s="433"/>
      <c r="Q130" s="433"/>
      <c r="R130" s="433"/>
      <c r="S130" s="433"/>
      <c r="T130" s="433"/>
      <c r="U130" s="433"/>
      <c r="V130" s="433"/>
      <c r="W130" s="433"/>
      <c r="X130" s="433"/>
      <c r="Y130" s="435" t="s">
        <v>11</v>
      </c>
      <c r="Z130" s="436"/>
      <c r="AA130" s="437"/>
      <c r="AB130" s="438"/>
      <c r="AC130" s="439"/>
      <c r="AD130" s="440"/>
      <c r="AE130" s="441"/>
      <c r="AF130" s="441"/>
      <c r="AG130" s="441"/>
      <c r="AH130" s="441"/>
      <c r="AI130" s="441"/>
      <c r="AJ130" s="441"/>
      <c r="AK130" s="441"/>
      <c r="AL130" s="441"/>
      <c r="AM130" s="441"/>
      <c r="AN130" s="441"/>
      <c r="AO130" s="441"/>
      <c r="AP130" s="441"/>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3"/>
      <c r="H131" s="483"/>
      <c r="I131" s="483"/>
      <c r="J131" s="483"/>
      <c r="K131" s="483"/>
      <c r="L131" s="483"/>
      <c r="M131" s="483"/>
      <c r="N131" s="483"/>
      <c r="O131" s="483"/>
      <c r="P131" s="483"/>
      <c r="Q131" s="483"/>
      <c r="R131" s="483"/>
      <c r="S131" s="483"/>
      <c r="T131" s="483"/>
      <c r="U131" s="483"/>
      <c r="V131" s="483"/>
      <c r="W131" s="483"/>
      <c r="X131" s="483"/>
      <c r="Y131" s="360" t="s">
        <v>32</v>
      </c>
      <c r="Z131" s="361"/>
      <c r="AA131" s="362"/>
      <c r="AB131" s="397" t="s">
        <v>59</v>
      </c>
      <c r="AC131" s="398"/>
      <c r="AD131" s="399"/>
      <c r="AE131" s="738"/>
      <c r="AF131" s="738"/>
      <c r="AG131" s="738"/>
      <c r="AH131" s="738"/>
      <c r="AI131" s="738"/>
      <c r="AJ131" s="738"/>
      <c r="AK131" s="738"/>
      <c r="AL131" s="738"/>
      <c r="AM131" s="738"/>
      <c r="AN131" s="738"/>
      <c r="AO131" s="738"/>
      <c r="AP131" s="738"/>
      <c r="AQ131" s="738"/>
      <c r="AR131" s="738"/>
      <c r="AS131" s="738"/>
      <c r="AT131" s="738"/>
      <c r="AU131" s="738"/>
      <c r="AV131" s="738"/>
      <c r="AW131" s="738"/>
      <c r="AX131" s="739"/>
      <c r="AY131">
        <f>$AY$129</f>
        <v>0</v>
      </c>
    </row>
    <row r="132" spans="1:62" ht="32.1" customHeight="1" x14ac:dyDescent="0.15">
      <c r="A132" s="442" t="s">
        <v>76</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101.25" customHeight="1" x14ac:dyDescent="0.15">
      <c r="A134" s="450" t="s">
        <v>49</v>
      </c>
      <c r="B134" s="451"/>
      <c r="C134" s="456" t="s">
        <v>50</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756</v>
      </c>
      <c r="AE134" s="460"/>
      <c r="AF134" s="460"/>
      <c r="AG134" s="461" t="s">
        <v>851</v>
      </c>
      <c r="AH134" s="462"/>
      <c r="AI134" s="462"/>
      <c r="AJ134" s="462"/>
      <c r="AK134" s="462"/>
      <c r="AL134" s="462"/>
      <c r="AM134" s="462"/>
      <c r="AN134" s="462"/>
      <c r="AO134" s="462"/>
      <c r="AP134" s="462"/>
      <c r="AQ134" s="462"/>
      <c r="AR134" s="462"/>
      <c r="AS134" s="462"/>
      <c r="AT134" s="462"/>
      <c r="AU134" s="462"/>
      <c r="AV134" s="462"/>
      <c r="AW134" s="462"/>
      <c r="AX134" s="463"/>
    </row>
    <row r="135" spans="1:62" ht="80.099999999999994"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204"/>
      <c r="AD135" s="178" t="s">
        <v>756</v>
      </c>
      <c r="AE135" s="179"/>
      <c r="AF135" s="179"/>
      <c r="AG135" s="191" t="s">
        <v>852</v>
      </c>
      <c r="AH135" s="192"/>
      <c r="AI135" s="192"/>
      <c r="AJ135" s="192"/>
      <c r="AK135" s="192"/>
      <c r="AL135" s="192"/>
      <c r="AM135" s="192"/>
      <c r="AN135" s="192"/>
      <c r="AO135" s="192"/>
      <c r="AP135" s="192"/>
      <c r="AQ135" s="192"/>
      <c r="AR135" s="192"/>
      <c r="AS135" s="192"/>
      <c r="AT135" s="192"/>
      <c r="AU135" s="192"/>
      <c r="AV135" s="192"/>
      <c r="AW135" s="192"/>
      <c r="AX135" s="193"/>
    </row>
    <row r="136" spans="1:62" ht="102" customHeight="1" x14ac:dyDescent="0.15">
      <c r="A136" s="454"/>
      <c r="B136" s="455"/>
      <c r="C136" s="409" t="s">
        <v>51</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403" t="s">
        <v>756</v>
      </c>
      <c r="AE136" s="404"/>
      <c r="AF136" s="405"/>
      <c r="AG136" s="153" t="s">
        <v>853</v>
      </c>
      <c r="AH136" s="154"/>
      <c r="AI136" s="154"/>
      <c r="AJ136" s="154"/>
      <c r="AK136" s="154"/>
      <c r="AL136" s="154"/>
      <c r="AM136" s="154"/>
      <c r="AN136" s="154"/>
      <c r="AO136" s="154"/>
      <c r="AP136" s="154"/>
      <c r="AQ136" s="154"/>
      <c r="AR136" s="154"/>
      <c r="AS136" s="154"/>
      <c r="AT136" s="154"/>
      <c r="AU136" s="154"/>
      <c r="AV136" s="154"/>
      <c r="AW136" s="154"/>
      <c r="AX136" s="155"/>
    </row>
    <row r="137" spans="1:62" ht="62.25" customHeight="1" x14ac:dyDescent="0.15">
      <c r="A137" s="110" t="s">
        <v>24</v>
      </c>
      <c r="B137" s="431"/>
      <c r="C137" s="412" t="s">
        <v>26</v>
      </c>
      <c r="D137" s="41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4"/>
      <c r="AD137" s="119" t="s">
        <v>756</v>
      </c>
      <c r="AE137" s="120"/>
      <c r="AF137" s="121"/>
      <c r="AG137" s="150" t="s">
        <v>777</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3.75" customHeight="1" x14ac:dyDescent="0.15">
      <c r="A138" s="112"/>
      <c r="B138" s="432"/>
      <c r="C138" s="415"/>
      <c r="D138" s="416"/>
      <c r="E138" s="419" t="s">
        <v>344</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178" t="s">
        <v>844</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6.75" customHeight="1" x14ac:dyDescent="0.15">
      <c r="A139" s="112"/>
      <c r="B139" s="432"/>
      <c r="C139" s="417"/>
      <c r="D139" s="41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844</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0.1"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854</v>
      </c>
      <c r="AH140" s="189"/>
      <c r="AI140" s="189"/>
      <c r="AJ140" s="189"/>
      <c r="AK140" s="189"/>
      <c r="AL140" s="189"/>
      <c r="AM140" s="189"/>
      <c r="AN140" s="189"/>
      <c r="AO140" s="189"/>
      <c r="AP140" s="189"/>
      <c r="AQ140" s="189"/>
      <c r="AR140" s="189"/>
      <c r="AS140" s="189"/>
      <c r="AT140" s="189"/>
      <c r="AU140" s="189"/>
      <c r="AV140" s="189"/>
      <c r="AW140" s="189"/>
      <c r="AX140" s="190"/>
    </row>
    <row r="141" spans="1:62" ht="50.1"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767</v>
      </c>
      <c r="AE141" s="179"/>
      <c r="AF141" s="180"/>
      <c r="AG141" s="191" t="s">
        <v>767</v>
      </c>
      <c r="AH141" s="192"/>
      <c r="AI141" s="192"/>
      <c r="AJ141" s="192"/>
      <c r="AK141" s="192"/>
      <c r="AL141" s="192"/>
      <c r="AM141" s="192"/>
      <c r="AN141" s="192"/>
      <c r="AO141" s="192"/>
      <c r="AP141" s="192"/>
      <c r="AQ141" s="192"/>
      <c r="AR141" s="192"/>
      <c r="AS141" s="192"/>
      <c r="AT141" s="192"/>
      <c r="AU141" s="192"/>
      <c r="AV141" s="192"/>
      <c r="AW141" s="192"/>
      <c r="AX141" s="193"/>
    </row>
    <row r="142" spans="1:62" ht="65.099999999999994"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778</v>
      </c>
      <c r="AH142" s="192"/>
      <c r="AI142" s="192"/>
      <c r="AJ142" s="192"/>
      <c r="AK142" s="192"/>
      <c r="AL142" s="192"/>
      <c r="AM142" s="192"/>
      <c r="AN142" s="192"/>
      <c r="AO142" s="192"/>
      <c r="AP142" s="192"/>
      <c r="AQ142" s="192"/>
      <c r="AR142" s="192"/>
      <c r="AS142" s="192"/>
      <c r="AT142" s="192"/>
      <c r="AU142" s="192"/>
      <c r="AV142" s="192"/>
      <c r="AW142" s="192"/>
      <c r="AX142" s="193"/>
    </row>
    <row r="143" spans="1:62" ht="65.099999999999994"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7"/>
      <c r="AD143" s="178" t="s">
        <v>756</v>
      </c>
      <c r="AE143" s="179"/>
      <c r="AF143" s="179"/>
      <c r="AG143" s="191" t="s">
        <v>779</v>
      </c>
      <c r="AH143" s="192"/>
      <c r="AI143" s="192"/>
      <c r="AJ143" s="192"/>
      <c r="AK143" s="192"/>
      <c r="AL143" s="192"/>
      <c r="AM143" s="192"/>
      <c r="AN143" s="192"/>
      <c r="AO143" s="192"/>
      <c r="AP143" s="192"/>
      <c r="AQ143" s="192"/>
      <c r="AR143" s="192"/>
      <c r="AS143" s="192"/>
      <c r="AT143" s="192"/>
      <c r="AU143" s="192"/>
      <c r="AV143" s="192"/>
      <c r="AW143" s="192"/>
      <c r="AX143" s="193"/>
    </row>
    <row r="144" spans="1:62" ht="65.099999999999994" customHeight="1" x14ac:dyDescent="0.15">
      <c r="A144" s="114"/>
      <c r="B144" s="115"/>
      <c r="C144" s="400" t="s">
        <v>68</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756</v>
      </c>
      <c r="AE144" s="404"/>
      <c r="AF144" s="405"/>
      <c r="AG144" s="406" t="s">
        <v>780</v>
      </c>
      <c r="AH144" s="407"/>
      <c r="AI144" s="407"/>
      <c r="AJ144" s="407"/>
      <c r="AK144" s="407"/>
      <c r="AL144" s="407"/>
      <c r="AM144" s="407"/>
      <c r="AN144" s="407"/>
      <c r="AO144" s="407"/>
      <c r="AP144" s="407"/>
      <c r="AQ144" s="407"/>
      <c r="AR144" s="407"/>
      <c r="AS144" s="407"/>
      <c r="AT144" s="407"/>
      <c r="AU144" s="407"/>
      <c r="AV144" s="407"/>
      <c r="AW144" s="407"/>
      <c r="AX144" s="408"/>
    </row>
    <row r="145" spans="1:51" ht="65.099999999999994"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781</v>
      </c>
      <c r="AH145" s="189"/>
      <c r="AI145" s="189"/>
      <c r="AJ145" s="189"/>
      <c r="AK145" s="189"/>
      <c r="AL145" s="189"/>
      <c r="AM145" s="189"/>
      <c r="AN145" s="189"/>
      <c r="AO145" s="189"/>
      <c r="AP145" s="189"/>
      <c r="AQ145" s="189"/>
      <c r="AR145" s="189"/>
      <c r="AS145" s="189"/>
      <c r="AT145" s="189"/>
      <c r="AU145" s="189"/>
      <c r="AV145" s="189"/>
      <c r="AW145" s="189"/>
      <c r="AX145" s="190"/>
    </row>
    <row r="146" spans="1:51" ht="89.25" customHeight="1" x14ac:dyDescent="0.15">
      <c r="A146" s="112"/>
      <c r="B146" s="113"/>
      <c r="C146" s="422" t="s">
        <v>30</v>
      </c>
      <c r="D146" s="423"/>
      <c r="E146" s="423"/>
      <c r="F146" s="423"/>
      <c r="G146" s="423"/>
      <c r="H146" s="423"/>
      <c r="I146" s="423"/>
      <c r="J146" s="423"/>
      <c r="K146" s="423"/>
      <c r="L146" s="423"/>
      <c r="M146" s="423"/>
      <c r="N146" s="423"/>
      <c r="O146" s="423"/>
      <c r="P146" s="423"/>
      <c r="Q146" s="423"/>
      <c r="R146" s="423"/>
      <c r="S146" s="423"/>
      <c r="T146" s="423"/>
      <c r="U146" s="423"/>
      <c r="V146" s="423"/>
      <c r="W146" s="423"/>
      <c r="X146" s="423"/>
      <c r="Y146" s="423"/>
      <c r="Z146" s="423"/>
      <c r="AA146" s="423"/>
      <c r="AB146" s="423"/>
      <c r="AC146" s="424"/>
      <c r="AD146" s="425" t="s">
        <v>756</v>
      </c>
      <c r="AE146" s="426"/>
      <c r="AF146" s="426"/>
      <c r="AG146" s="191" t="s">
        <v>782</v>
      </c>
      <c r="AH146" s="192"/>
      <c r="AI146" s="192"/>
      <c r="AJ146" s="192"/>
      <c r="AK146" s="192"/>
      <c r="AL146" s="192"/>
      <c r="AM146" s="192"/>
      <c r="AN146" s="192"/>
      <c r="AO146" s="192"/>
      <c r="AP146" s="192"/>
      <c r="AQ146" s="192"/>
      <c r="AR146" s="192"/>
      <c r="AS146" s="192"/>
      <c r="AT146" s="192"/>
      <c r="AU146" s="192"/>
      <c r="AV146" s="192"/>
      <c r="AW146" s="192"/>
      <c r="AX146" s="193"/>
    </row>
    <row r="147" spans="1:51" ht="65.099999999999994"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783</v>
      </c>
      <c r="AH147" s="192"/>
      <c r="AI147" s="192"/>
      <c r="AJ147" s="192"/>
      <c r="AK147" s="192"/>
      <c r="AL147" s="192"/>
      <c r="AM147" s="192"/>
      <c r="AN147" s="192"/>
      <c r="AO147" s="192"/>
      <c r="AP147" s="192"/>
      <c r="AQ147" s="192"/>
      <c r="AR147" s="192"/>
      <c r="AS147" s="192"/>
      <c r="AT147" s="192"/>
      <c r="AU147" s="192"/>
      <c r="AV147" s="192"/>
      <c r="AW147" s="192"/>
      <c r="AX147" s="193"/>
    </row>
    <row r="148" spans="1:51" ht="65.099999999999994"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767</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0.100000000000001"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0.10000000000000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0.10000000000000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0.10000000000000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0.100000000000001"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13.25" customHeight="1" x14ac:dyDescent="0.15">
      <c r="A156" s="110" t="s">
        <v>31</v>
      </c>
      <c r="B156" s="111"/>
      <c r="C156" s="346" t="s">
        <v>33</v>
      </c>
      <c r="D156" s="363"/>
      <c r="E156" s="363"/>
      <c r="F156" s="364"/>
      <c r="G156" s="365" t="s">
        <v>855</v>
      </c>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7"/>
    </row>
    <row r="157" spans="1:51" ht="75.75" customHeight="1" x14ac:dyDescent="0.15">
      <c r="A157" s="112"/>
      <c r="B157" s="113"/>
      <c r="C157" s="368" t="s">
        <v>37</v>
      </c>
      <c r="D157" s="369"/>
      <c r="E157" s="369"/>
      <c r="F157" s="370"/>
      <c r="G157" s="371" t="s">
        <v>846</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66.75" customHeight="1" thickBot="1" x14ac:dyDescent="0.2">
      <c r="A158" s="377" t="s">
        <v>70</v>
      </c>
      <c r="B158" s="378"/>
      <c r="C158" s="379" t="s">
        <v>845</v>
      </c>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1"/>
    </row>
    <row r="159" spans="1:51" ht="30" customHeight="1" x14ac:dyDescent="0.15">
      <c r="A159" s="382" t="s">
        <v>305</v>
      </c>
      <c r="B159" s="383"/>
      <c r="C159" s="383"/>
      <c r="D159" s="383"/>
      <c r="E159" s="383"/>
      <c r="F159" s="384"/>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5"/>
      <c r="B160" s="386"/>
      <c r="C160" s="386"/>
      <c r="D160" s="386"/>
      <c r="E160" s="386"/>
      <c r="F160" s="387"/>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5"/>
      <c r="B161" s="386"/>
      <c r="C161" s="386"/>
      <c r="D161" s="386"/>
      <c r="E161" s="386"/>
      <c r="F161" s="38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5"/>
      <c r="B162" s="386"/>
      <c r="C162" s="386"/>
      <c r="D162" s="386"/>
      <c r="E162" s="386"/>
      <c r="F162" s="38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5"/>
      <c r="B163" s="386"/>
      <c r="C163" s="386"/>
      <c r="D163" s="386"/>
      <c r="E163" s="386"/>
      <c r="F163" s="38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5"/>
      <c r="B164" s="386"/>
      <c r="C164" s="386"/>
      <c r="D164" s="386"/>
      <c r="E164" s="386"/>
      <c r="F164" s="38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5"/>
      <c r="B165" s="386"/>
      <c r="C165" s="386"/>
      <c r="D165" s="386"/>
      <c r="E165" s="386"/>
      <c r="F165" s="38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5"/>
      <c r="B166" s="386"/>
      <c r="C166" s="386"/>
      <c r="D166" s="386"/>
      <c r="E166" s="386"/>
      <c r="F166" s="38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5"/>
      <c r="B167" s="386"/>
      <c r="C167" s="386"/>
      <c r="D167" s="386"/>
      <c r="E167" s="386"/>
      <c r="F167" s="38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5"/>
      <c r="B168" s="386"/>
      <c r="C168" s="386"/>
      <c r="D168" s="386"/>
      <c r="E168" s="386"/>
      <c r="F168" s="38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5"/>
      <c r="B169" s="386"/>
      <c r="C169" s="386"/>
      <c r="D169" s="386"/>
      <c r="E169" s="386"/>
      <c r="F169" s="38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5"/>
      <c r="B170" s="386"/>
      <c r="C170" s="386"/>
      <c r="D170" s="386"/>
      <c r="E170" s="386"/>
      <c r="F170" s="38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5"/>
      <c r="B171" s="386"/>
      <c r="C171" s="386"/>
      <c r="D171" s="386"/>
      <c r="E171" s="386"/>
      <c r="F171" s="38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5"/>
      <c r="B172" s="386"/>
      <c r="C172" s="386"/>
      <c r="D172" s="386"/>
      <c r="E172" s="386"/>
      <c r="F172" s="38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5"/>
      <c r="B173" s="386"/>
      <c r="C173" s="386"/>
      <c r="D173" s="386"/>
      <c r="E173" s="386"/>
      <c r="F173" s="38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5"/>
      <c r="B174" s="386"/>
      <c r="C174" s="386"/>
      <c r="D174" s="386"/>
      <c r="E174" s="386"/>
      <c r="F174" s="38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5"/>
      <c r="B175" s="386"/>
      <c r="C175" s="386"/>
      <c r="D175" s="386"/>
      <c r="E175" s="386"/>
      <c r="F175" s="38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5"/>
      <c r="B176" s="386"/>
      <c r="C176" s="386"/>
      <c r="D176" s="386"/>
      <c r="E176" s="386"/>
      <c r="F176" s="38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5"/>
      <c r="B177" s="386"/>
      <c r="C177" s="386"/>
      <c r="D177" s="386"/>
      <c r="E177" s="386"/>
      <c r="F177" s="38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5"/>
      <c r="B178" s="386"/>
      <c r="C178" s="386"/>
      <c r="D178" s="386"/>
      <c r="E178" s="386"/>
      <c r="F178" s="38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5"/>
      <c r="B179" s="386"/>
      <c r="C179" s="386"/>
      <c r="D179" s="386"/>
      <c r="E179" s="386"/>
      <c r="F179" s="38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5"/>
      <c r="B180" s="386"/>
      <c r="C180" s="386"/>
      <c r="D180" s="386"/>
      <c r="E180" s="386"/>
      <c r="F180" s="38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385"/>
      <c r="B181" s="386"/>
      <c r="C181" s="386"/>
      <c r="D181" s="386"/>
      <c r="E181" s="386"/>
      <c r="F181" s="38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85"/>
      <c r="B182" s="386"/>
      <c r="C182" s="386"/>
      <c r="D182" s="386"/>
      <c r="E182" s="386"/>
      <c r="F182" s="38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85"/>
      <c r="B183" s="386"/>
      <c r="C183" s="386"/>
      <c r="D183" s="386"/>
      <c r="E183" s="386"/>
      <c r="F183" s="38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85"/>
      <c r="B184" s="386"/>
      <c r="C184" s="386"/>
      <c r="D184" s="386"/>
      <c r="E184" s="386"/>
      <c r="F184" s="38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5"/>
      <c r="B185" s="386"/>
      <c r="C185" s="386"/>
      <c r="D185" s="386"/>
      <c r="E185" s="386"/>
      <c r="F185" s="38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5"/>
      <c r="B186" s="386"/>
      <c r="C186" s="386"/>
      <c r="D186" s="386"/>
      <c r="E186" s="386"/>
      <c r="F186" s="38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5"/>
      <c r="B187" s="386"/>
      <c r="C187" s="386"/>
      <c r="D187" s="386"/>
      <c r="E187" s="386"/>
      <c r="F187" s="38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5"/>
      <c r="B188" s="386"/>
      <c r="C188" s="386"/>
      <c r="D188" s="386"/>
      <c r="E188" s="386"/>
      <c r="F188" s="38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5"/>
      <c r="B189" s="386"/>
      <c r="C189" s="386"/>
      <c r="D189" s="386"/>
      <c r="E189" s="386"/>
      <c r="F189" s="38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5"/>
      <c r="B190" s="386"/>
      <c r="C190" s="386"/>
      <c r="D190" s="386"/>
      <c r="E190" s="386"/>
      <c r="F190" s="38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5"/>
      <c r="B191" s="386"/>
      <c r="C191" s="386"/>
      <c r="D191" s="386"/>
      <c r="E191" s="386"/>
      <c r="F191" s="38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5"/>
      <c r="B192" s="386"/>
      <c r="C192" s="386"/>
      <c r="D192" s="386"/>
      <c r="E192" s="386"/>
      <c r="F192" s="38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5"/>
      <c r="B193" s="386"/>
      <c r="C193" s="386"/>
      <c r="D193" s="386"/>
      <c r="E193" s="386"/>
      <c r="F193" s="38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5"/>
      <c r="B194" s="386"/>
      <c r="C194" s="386"/>
      <c r="D194" s="386"/>
      <c r="E194" s="386"/>
      <c r="F194" s="38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5"/>
      <c r="B195" s="386"/>
      <c r="C195" s="386"/>
      <c r="D195" s="386"/>
      <c r="E195" s="386"/>
      <c r="F195" s="38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5"/>
      <c r="B196" s="386"/>
      <c r="C196" s="386"/>
      <c r="D196" s="386"/>
      <c r="E196" s="386"/>
      <c r="F196" s="38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8"/>
      <c r="B197" s="389"/>
      <c r="C197" s="389"/>
      <c r="D197" s="389"/>
      <c r="E197" s="389"/>
      <c r="F197" s="39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8.5" customHeight="1" x14ac:dyDescent="0.15">
      <c r="A198" s="391" t="s">
        <v>345</v>
      </c>
      <c r="B198" s="392"/>
      <c r="C198" s="392"/>
      <c r="D198" s="392"/>
      <c r="E198" s="392"/>
      <c r="F198" s="393"/>
      <c r="G198" s="342" t="s">
        <v>794</v>
      </c>
      <c r="H198" s="343"/>
      <c r="I198" s="343"/>
      <c r="J198" s="343"/>
      <c r="K198" s="343"/>
      <c r="L198" s="343"/>
      <c r="M198" s="343"/>
      <c r="N198" s="343"/>
      <c r="O198" s="343"/>
      <c r="P198" s="343"/>
      <c r="Q198" s="343"/>
      <c r="R198" s="343"/>
      <c r="S198" s="343"/>
      <c r="T198" s="343"/>
      <c r="U198" s="343"/>
      <c r="V198" s="343"/>
      <c r="W198" s="343"/>
      <c r="X198" s="343"/>
      <c r="Y198" s="343"/>
      <c r="Z198" s="343"/>
      <c r="AA198" s="343"/>
      <c r="AB198" s="344"/>
      <c r="AC198" s="342" t="s">
        <v>838</v>
      </c>
      <c r="AD198" s="343"/>
      <c r="AE198" s="343"/>
      <c r="AF198" s="343"/>
      <c r="AG198" s="343"/>
      <c r="AH198" s="343"/>
      <c r="AI198" s="343"/>
      <c r="AJ198" s="343"/>
      <c r="AK198" s="343"/>
      <c r="AL198" s="343"/>
      <c r="AM198" s="343"/>
      <c r="AN198" s="343"/>
      <c r="AO198" s="343"/>
      <c r="AP198" s="343"/>
      <c r="AQ198" s="343"/>
      <c r="AR198" s="343"/>
      <c r="AS198" s="343"/>
      <c r="AT198" s="343"/>
      <c r="AU198" s="343"/>
      <c r="AV198" s="343"/>
      <c r="AW198" s="343"/>
      <c r="AX198" s="345"/>
      <c r="AY198">
        <f>COUNTA($G$200,$AC$200)</f>
        <v>2</v>
      </c>
    </row>
    <row r="199" spans="1:51" ht="24.75" customHeight="1" x14ac:dyDescent="0.15">
      <c r="A199" s="394"/>
      <c r="B199" s="395"/>
      <c r="C199" s="395"/>
      <c r="D199" s="395"/>
      <c r="E199" s="395"/>
      <c r="F199" s="396"/>
      <c r="G199" s="346" t="s">
        <v>13</v>
      </c>
      <c r="H199" s="347"/>
      <c r="I199" s="347"/>
      <c r="J199" s="347"/>
      <c r="K199" s="347"/>
      <c r="L199" s="348" t="s">
        <v>14</v>
      </c>
      <c r="M199" s="347"/>
      <c r="N199" s="347"/>
      <c r="O199" s="347"/>
      <c r="P199" s="347"/>
      <c r="Q199" s="347"/>
      <c r="R199" s="347"/>
      <c r="S199" s="347"/>
      <c r="T199" s="347"/>
      <c r="U199" s="347"/>
      <c r="V199" s="347"/>
      <c r="W199" s="347"/>
      <c r="X199" s="349"/>
      <c r="Y199" s="350" t="s">
        <v>15</v>
      </c>
      <c r="Z199" s="351"/>
      <c r="AA199" s="351"/>
      <c r="AB199" s="352"/>
      <c r="AC199" s="346" t="s">
        <v>13</v>
      </c>
      <c r="AD199" s="347"/>
      <c r="AE199" s="347"/>
      <c r="AF199" s="347"/>
      <c r="AG199" s="347"/>
      <c r="AH199" s="348" t="s">
        <v>14</v>
      </c>
      <c r="AI199" s="347"/>
      <c r="AJ199" s="347"/>
      <c r="AK199" s="347"/>
      <c r="AL199" s="347"/>
      <c r="AM199" s="347"/>
      <c r="AN199" s="347"/>
      <c r="AO199" s="347"/>
      <c r="AP199" s="347"/>
      <c r="AQ199" s="347"/>
      <c r="AR199" s="347"/>
      <c r="AS199" s="347"/>
      <c r="AT199" s="349"/>
      <c r="AU199" s="350" t="s">
        <v>15</v>
      </c>
      <c r="AV199" s="351"/>
      <c r="AW199" s="351"/>
      <c r="AX199" s="353"/>
      <c r="AY199">
        <f>$AY$198</f>
        <v>2</v>
      </c>
    </row>
    <row r="200" spans="1:51" ht="29.25" customHeight="1" x14ac:dyDescent="0.15">
      <c r="A200" s="394"/>
      <c r="B200" s="395"/>
      <c r="C200" s="395"/>
      <c r="D200" s="395"/>
      <c r="E200" s="395"/>
      <c r="F200" s="396"/>
      <c r="G200" s="332" t="s">
        <v>787</v>
      </c>
      <c r="H200" s="333"/>
      <c r="I200" s="333"/>
      <c r="J200" s="333"/>
      <c r="K200" s="334"/>
      <c r="L200" s="335" t="s">
        <v>790</v>
      </c>
      <c r="M200" s="336"/>
      <c r="N200" s="336"/>
      <c r="O200" s="336"/>
      <c r="P200" s="336"/>
      <c r="Q200" s="336"/>
      <c r="R200" s="336"/>
      <c r="S200" s="336"/>
      <c r="T200" s="336"/>
      <c r="U200" s="336"/>
      <c r="V200" s="336"/>
      <c r="W200" s="336"/>
      <c r="X200" s="337"/>
      <c r="Y200" s="354">
        <v>5844.7</v>
      </c>
      <c r="Z200" s="355"/>
      <c r="AA200" s="355"/>
      <c r="AB200" s="356"/>
      <c r="AC200" s="332" t="s">
        <v>793</v>
      </c>
      <c r="AD200" s="333"/>
      <c r="AE200" s="333"/>
      <c r="AF200" s="333"/>
      <c r="AG200" s="334"/>
      <c r="AH200" s="335" t="s">
        <v>839</v>
      </c>
      <c r="AI200" s="336"/>
      <c r="AJ200" s="336"/>
      <c r="AK200" s="336"/>
      <c r="AL200" s="336"/>
      <c r="AM200" s="336"/>
      <c r="AN200" s="336"/>
      <c r="AO200" s="336"/>
      <c r="AP200" s="336"/>
      <c r="AQ200" s="336"/>
      <c r="AR200" s="336"/>
      <c r="AS200" s="336"/>
      <c r="AT200" s="337"/>
      <c r="AU200" s="338">
        <v>537.5</v>
      </c>
      <c r="AV200" s="339"/>
      <c r="AW200" s="339"/>
      <c r="AX200" s="341"/>
      <c r="AY200">
        <f t="shared" ref="AY200:AY210" si="14">$AY$198</f>
        <v>2</v>
      </c>
    </row>
    <row r="201" spans="1:51" ht="31.5" customHeight="1" x14ac:dyDescent="0.15">
      <c r="A201" s="394"/>
      <c r="B201" s="395"/>
      <c r="C201" s="395"/>
      <c r="D201" s="395"/>
      <c r="E201" s="395"/>
      <c r="F201" s="396"/>
      <c r="G201" s="317" t="s">
        <v>788</v>
      </c>
      <c r="H201" s="318"/>
      <c r="I201" s="318"/>
      <c r="J201" s="318"/>
      <c r="K201" s="319"/>
      <c r="L201" s="320" t="s">
        <v>791</v>
      </c>
      <c r="M201" s="321"/>
      <c r="N201" s="321"/>
      <c r="O201" s="321"/>
      <c r="P201" s="321"/>
      <c r="Q201" s="321"/>
      <c r="R201" s="321"/>
      <c r="S201" s="321"/>
      <c r="T201" s="321"/>
      <c r="U201" s="321"/>
      <c r="V201" s="321"/>
      <c r="W201" s="321"/>
      <c r="X201" s="322"/>
      <c r="Y201" s="374">
        <v>1591.9</v>
      </c>
      <c r="Z201" s="375"/>
      <c r="AA201" s="375"/>
      <c r="AB201" s="376"/>
      <c r="AC201" s="317"/>
      <c r="AD201" s="318"/>
      <c r="AE201" s="318"/>
      <c r="AF201" s="318"/>
      <c r="AG201" s="319"/>
      <c r="AH201" s="320"/>
      <c r="AI201" s="321"/>
      <c r="AJ201" s="321"/>
      <c r="AK201" s="321"/>
      <c r="AL201" s="321"/>
      <c r="AM201" s="321"/>
      <c r="AN201" s="321"/>
      <c r="AO201" s="321"/>
      <c r="AP201" s="321"/>
      <c r="AQ201" s="321"/>
      <c r="AR201" s="321"/>
      <c r="AS201" s="321"/>
      <c r="AT201" s="322"/>
      <c r="AU201" s="323"/>
      <c r="AV201" s="324"/>
      <c r="AW201" s="324"/>
      <c r="AX201" s="326"/>
      <c r="AY201">
        <f t="shared" si="14"/>
        <v>2</v>
      </c>
    </row>
    <row r="202" spans="1:51" ht="30" customHeight="1" x14ac:dyDescent="0.15">
      <c r="A202" s="394"/>
      <c r="B202" s="395"/>
      <c r="C202" s="395"/>
      <c r="D202" s="395"/>
      <c r="E202" s="395"/>
      <c r="F202" s="396"/>
      <c r="G202" s="317" t="s">
        <v>789</v>
      </c>
      <c r="H202" s="318"/>
      <c r="I202" s="318"/>
      <c r="J202" s="318"/>
      <c r="K202" s="319"/>
      <c r="L202" s="320" t="s">
        <v>792</v>
      </c>
      <c r="M202" s="321"/>
      <c r="N202" s="321"/>
      <c r="O202" s="321"/>
      <c r="P202" s="321"/>
      <c r="Q202" s="321"/>
      <c r="R202" s="321"/>
      <c r="S202" s="321"/>
      <c r="T202" s="321"/>
      <c r="U202" s="321"/>
      <c r="V202" s="321"/>
      <c r="W202" s="321"/>
      <c r="X202" s="322"/>
      <c r="Y202" s="374">
        <v>724.6</v>
      </c>
      <c r="Z202" s="375"/>
      <c r="AA202" s="375"/>
      <c r="AB202" s="376"/>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f t="shared" si="14"/>
        <v>2</v>
      </c>
    </row>
    <row r="203" spans="1:51" ht="24.75" hidden="1" customHeight="1" x14ac:dyDescent="0.15">
      <c r="A203" s="394"/>
      <c r="B203" s="395"/>
      <c r="C203" s="395"/>
      <c r="D203" s="395"/>
      <c r="E203" s="395"/>
      <c r="F203" s="396"/>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f t="shared" si="14"/>
        <v>2</v>
      </c>
    </row>
    <row r="204" spans="1:51" ht="24.75" hidden="1" customHeight="1" x14ac:dyDescent="0.15">
      <c r="A204" s="394"/>
      <c r="B204" s="395"/>
      <c r="C204" s="395"/>
      <c r="D204" s="395"/>
      <c r="E204" s="395"/>
      <c r="F204" s="396"/>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f t="shared" si="14"/>
        <v>2</v>
      </c>
    </row>
    <row r="205" spans="1:51" ht="24.75" hidden="1" customHeight="1" x14ac:dyDescent="0.15">
      <c r="A205" s="394"/>
      <c r="B205" s="395"/>
      <c r="C205" s="395"/>
      <c r="D205" s="395"/>
      <c r="E205" s="395"/>
      <c r="F205" s="396"/>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f t="shared" si="14"/>
        <v>2</v>
      </c>
    </row>
    <row r="206" spans="1:51" ht="24.75" hidden="1" customHeight="1" x14ac:dyDescent="0.15">
      <c r="A206" s="394"/>
      <c r="B206" s="395"/>
      <c r="C206" s="395"/>
      <c r="D206" s="395"/>
      <c r="E206" s="395"/>
      <c r="F206" s="396"/>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f t="shared" si="14"/>
        <v>2</v>
      </c>
    </row>
    <row r="207" spans="1:51" ht="24.75" hidden="1" customHeight="1" x14ac:dyDescent="0.15">
      <c r="A207" s="394"/>
      <c r="B207" s="395"/>
      <c r="C207" s="395"/>
      <c r="D207" s="395"/>
      <c r="E207" s="395"/>
      <c r="F207" s="396"/>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f t="shared" si="14"/>
        <v>2</v>
      </c>
    </row>
    <row r="208" spans="1:51" ht="24.75" hidden="1" customHeight="1" x14ac:dyDescent="0.15">
      <c r="A208" s="394"/>
      <c r="B208" s="395"/>
      <c r="C208" s="395"/>
      <c r="D208" s="395"/>
      <c r="E208" s="395"/>
      <c r="F208" s="396"/>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f t="shared" si="14"/>
        <v>2</v>
      </c>
    </row>
    <row r="209" spans="1:51" ht="24.75" hidden="1" customHeight="1" x14ac:dyDescent="0.15">
      <c r="A209" s="394"/>
      <c r="B209" s="395"/>
      <c r="C209" s="395"/>
      <c r="D209" s="395"/>
      <c r="E209" s="395"/>
      <c r="F209" s="396"/>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f t="shared" si="14"/>
        <v>2</v>
      </c>
    </row>
    <row r="210" spans="1:51" ht="24.75" customHeight="1" x14ac:dyDescent="0.15">
      <c r="A210" s="394"/>
      <c r="B210" s="395"/>
      <c r="C210" s="395"/>
      <c r="D210" s="395"/>
      <c r="E210" s="395"/>
      <c r="F210" s="396"/>
      <c r="G210" s="308" t="s">
        <v>16</v>
      </c>
      <c r="H210" s="309"/>
      <c r="I210" s="309"/>
      <c r="J210" s="309"/>
      <c r="K210" s="309"/>
      <c r="L210" s="310"/>
      <c r="M210" s="311"/>
      <c r="N210" s="311"/>
      <c r="O210" s="311"/>
      <c r="P210" s="311"/>
      <c r="Q210" s="311"/>
      <c r="R210" s="311"/>
      <c r="S210" s="311"/>
      <c r="T210" s="311"/>
      <c r="U210" s="311"/>
      <c r="V210" s="311"/>
      <c r="W210" s="311"/>
      <c r="X210" s="312"/>
      <c r="Y210" s="313">
        <f>SUM(Y200:AB209)</f>
        <v>8161.2000000000007</v>
      </c>
      <c r="Z210" s="314"/>
      <c r="AA210" s="314"/>
      <c r="AB210" s="315"/>
      <c r="AC210" s="308" t="s">
        <v>16</v>
      </c>
      <c r="AD210" s="309"/>
      <c r="AE210" s="309"/>
      <c r="AF210" s="309"/>
      <c r="AG210" s="309"/>
      <c r="AH210" s="310"/>
      <c r="AI210" s="311"/>
      <c r="AJ210" s="311"/>
      <c r="AK210" s="311"/>
      <c r="AL210" s="311"/>
      <c r="AM210" s="311"/>
      <c r="AN210" s="311"/>
      <c r="AO210" s="311"/>
      <c r="AP210" s="311"/>
      <c r="AQ210" s="311"/>
      <c r="AR210" s="311"/>
      <c r="AS210" s="311"/>
      <c r="AT210" s="312"/>
      <c r="AU210" s="313">
        <f>SUM(AU200:AX209)</f>
        <v>537.5</v>
      </c>
      <c r="AV210" s="314"/>
      <c r="AW210" s="314"/>
      <c r="AX210" s="316"/>
      <c r="AY210">
        <f t="shared" si="14"/>
        <v>2</v>
      </c>
    </row>
    <row r="211" spans="1:51" ht="21.75" hidden="1" customHeight="1" x14ac:dyDescent="0.15">
      <c r="A211" s="394"/>
      <c r="B211" s="395"/>
      <c r="C211" s="395"/>
      <c r="D211" s="395"/>
      <c r="E211" s="395"/>
      <c r="F211" s="396"/>
      <c r="G211" s="342" t="s">
        <v>79</v>
      </c>
      <c r="H211" s="343"/>
      <c r="I211" s="343"/>
      <c r="J211" s="343"/>
      <c r="K211" s="343"/>
      <c r="L211" s="343"/>
      <c r="M211" s="343"/>
      <c r="N211" s="343"/>
      <c r="O211" s="343"/>
      <c r="P211" s="343"/>
      <c r="Q211" s="343"/>
      <c r="R211" s="343"/>
      <c r="S211" s="343"/>
      <c r="T211" s="343"/>
      <c r="U211" s="343"/>
      <c r="V211" s="343"/>
      <c r="W211" s="343"/>
      <c r="X211" s="343"/>
      <c r="Y211" s="343"/>
      <c r="Z211" s="343"/>
      <c r="AA211" s="343"/>
      <c r="AB211" s="344"/>
      <c r="AC211" s="342" t="s">
        <v>80</v>
      </c>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5"/>
      <c r="AY211">
        <f>COUNTA($G$213,$AC$213)</f>
        <v>0</v>
      </c>
    </row>
    <row r="212" spans="1:51" ht="24.75" hidden="1" customHeight="1" x14ac:dyDescent="0.15">
      <c r="A212" s="394"/>
      <c r="B212" s="395"/>
      <c r="C212" s="395"/>
      <c r="D212" s="395"/>
      <c r="E212" s="395"/>
      <c r="F212" s="396"/>
      <c r="G212" s="346" t="s">
        <v>13</v>
      </c>
      <c r="H212" s="347"/>
      <c r="I212" s="347"/>
      <c r="J212" s="347"/>
      <c r="K212" s="347"/>
      <c r="L212" s="348" t="s">
        <v>14</v>
      </c>
      <c r="M212" s="347"/>
      <c r="N212" s="347"/>
      <c r="O212" s="347"/>
      <c r="P212" s="347"/>
      <c r="Q212" s="347"/>
      <c r="R212" s="347"/>
      <c r="S212" s="347"/>
      <c r="T212" s="347"/>
      <c r="U212" s="347"/>
      <c r="V212" s="347"/>
      <c r="W212" s="347"/>
      <c r="X212" s="349"/>
      <c r="Y212" s="350" t="s">
        <v>15</v>
      </c>
      <c r="Z212" s="351"/>
      <c r="AA212" s="351"/>
      <c r="AB212" s="352"/>
      <c r="AC212" s="346" t="s">
        <v>13</v>
      </c>
      <c r="AD212" s="347"/>
      <c r="AE212" s="347"/>
      <c r="AF212" s="347"/>
      <c r="AG212" s="347"/>
      <c r="AH212" s="348" t="s">
        <v>14</v>
      </c>
      <c r="AI212" s="347"/>
      <c r="AJ212" s="347"/>
      <c r="AK212" s="347"/>
      <c r="AL212" s="347"/>
      <c r="AM212" s="347"/>
      <c r="AN212" s="347"/>
      <c r="AO212" s="347"/>
      <c r="AP212" s="347"/>
      <c r="AQ212" s="347"/>
      <c r="AR212" s="347"/>
      <c r="AS212" s="347"/>
      <c r="AT212" s="349"/>
      <c r="AU212" s="350" t="s">
        <v>15</v>
      </c>
      <c r="AV212" s="351"/>
      <c r="AW212" s="351"/>
      <c r="AX212" s="353"/>
      <c r="AY212">
        <f>$AY$211</f>
        <v>0</v>
      </c>
    </row>
    <row r="213" spans="1:51" ht="24.75" hidden="1" customHeight="1" x14ac:dyDescent="0.15">
      <c r="A213" s="394"/>
      <c r="B213" s="395"/>
      <c r="C213" s="395"/>
      <c r="D213" s="395"/>
      <c r="E213" s="395"/>
      <c r="F213" s="396"/>
      <c r="G213" s="332"/>
      <c r="H213" s="333"/>
      <c r="I213" s="333"/>
      <c r="J213" s="333"/>
      <c r="K213" s="334"/>
      <c r="L213" s="335"/>
      <c r="M213" s="336"/>
      <c r="N213" s="336"/>
      <c r="O213" s="336"/>
      <c r="P213" s="336"/>
      <c r="Q213" s="336"/>
      <c r="R213" s="336"/>
      <c r="S213" s="336"/>
      <c r="T213" s="336"/>
      <c r="U213" s="336"/>
      <c r="V213" s="336"/>
      <c r="W213" s="336"/>
      <c r="X213" s="337"/>
      <c r="Y213" s="338"/>
      <c r="Z213" s="339"/>
      <c r="AA213" s="339"/>
      <c r="AB213" s="340"/>
      <c r="AC213" s="332"/>
      <c r="AD213" s="333"/>
      <c r="AE213" s="333"/>
      <c r="AF213" s="333"/>
      <c r="AG213" s="334"/>
      <c r="AH213" s="335"/>
      <c r="AI213" s="336"/>
      <c r="AJ213" s="336"/>
      <c r="AK213" s="336"/>
      <c r="AL213" s="336"/>
      <c r="AM213" s="336"/>
      <c r="AN213" s="336"/>
      <c r="AO213" s="336"/>
      <c r="AP213" s="336"/>
      <c r="AQ213" s="336"/>
      <c r="AR213" s="336"/>
      <c r="AS213" s="336"/>
      <c r="AT213" s="337"/>
      <c r="AU213" s="338"/>
      <c r="AV213" s="339"/>
      <c r="AW213" s="339"/>
      <c r="AX213" s="341"/>
      <c r="AY213">
        <f t="shared" ref="AY213:AY222" si="15">$AY$211</f>
        <v>0</v>
      </c>
    </row>
    <row r="214" spans="1:51" ht="24.75" hidden="1" customHeight="1" x14ac:dyDescent="0.15">
      <c r="A214" s="394"/>
      <c r="B214" s="395"/>
      <c r="C214" s="395"/>
      <c r="D214" s="395"/>
      <c r="E214" s="395"/>
      <c r="F214" s="396"/>
      <c r="G214" s="317"/>
      <c r="H214" s="318"/>
      <c r="I214" s="318"/>
      <c r="J214" s="318"/>
      <c r="K214" s="319"/>
      <c r="L214" s="320"/>
      <c r="M214" s="321"/>
      <c r="N214" s="321"/>
      <c r="O214" s="321"/>
      <c r="P214" s="321"/>
      <c r="Q214" s="321"/>
      <c r="R214" s="321"/>
      <c r="S214" s="321"/>
      <c r="T214" s="321"/>
      <c r="U214" s="321"/>
      <c r="V214" s="321"/>
      <c r="W214" s="321"/>
      <c r="X214" s="322"/>
      <c r="Y214" s="323"/>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c r="AY214">
        <f t="shared" si="15"/>
        <v>0</v>
      </c>
    </row>
    <row r="215" spans="1:51" ht="24.75" hidden="1" customHeight="1" x14ac:dyDescent="0.15">
      <c r="A215" s="394"/>
      <c r="B215" s="395"/>
      <c r="C215" s="395"/>
      <c r="D215" s="395"/>
      <c r="E215" s="395"/>
      <c r="F215" s="396"/>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c r="AY215">
        <f t="shared" si="15"/>
        <v>0</v>
      </c>
    </row>
    <row r="216" spans="1:51" ht="24.75" hidden="1" customHeight="1" x14ac:dyDescent="0.15">
      <c r="A216" s="394"/>
      <c r="B216" s="395"/>
      <c r="C216" s="395"/>
      <c r="D216" s="395"/>
      <c r="E216" s="395"/>
      <c r="F216" s="396"/>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f t="shared" si="15"/>
        <v>0</v>
      </c>
    </row>
    <row r="217" spans="1:51" ht="24.75" hidden="1" customHeight="1" x14ac:dyDescent="0.15">
      <c r="A217" s="394"/>
      <c r="B217" s="395"/>
      <c r="C217" s="395"/>
      <c r="D217" s="395"/>
      <c r="E217" s="395"/>
      <c r="F217" s="396"/>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f t="shared" si="15"/>
        <v>0</v>
      </c>
    </row>
    <row r="218" spans="1:51" ht="24.75" hidden="1" customHeight="1" x14ac:dyDescent="0.15">
      <c r="A218" s="394"/>
      <c r="B218" s="395"/>
      <c r="C218" s="395"/>
      <c r="D218" s="395"/>
      <c r="E218" s="395"/>
      <c r="F218" s="396"/>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f t="shared" si="15"/>
        <v>0</v>
      </c>
    </row>
    <row r="219" spans="1:51" ht="24.75" hidden="1" customHeight="1" x14ac:dyDescent="0.15">
      <c r="A219" s="394"/>
      <c r="B219" s="395"/>
      <c r="C219" s="395"/>
      <c r="D219" s="395"/>
      <c r="E219" s="395"/>
      <c r="F219" s="396"/>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f t="shared" si="15"/>
        <v>0</v>
      </c>
    </row>
    <row r="220" spans="1:51" ht="24.75" hidden="1" customHeight="1" x14ac:dyDescent="0.15">
      <c r="A220" s="394"/>
      <c r="B220" s="395"/>
      <c r="C220" s="395"/>
      <c r="D220" s="395"/>
      <c r="E220" s="395"/>
      <c r="F220" s="396"/>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f t="shared" si="15"/>
        <v>0</v>
      </c>
    </row>
    <row r="221" spans="1:51" ht="24.75" hidden="1" customHeight="1" x14ac:dyDescent="0.15">
      <c r="A221" s="394"/>
      <c r="B221" s="395"/>
      <c r="C221" s="395"/>
      <c r="D221" s="395"/>
      <c r="E221" s="395"/>
      <c r="F221" s="396"/>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f t="shared" si="15"/>
        <v>0</v>
      </c>
    </row>
    <row r="222" spans="1:51" ht="24.75" hidden="1" customHeight="1" x14ac:dyDescent="0.15">
      <c r="A222" s="394"/>
      <c r="B222" s="395"/>
      <c r="C222" s="395"/>
      <c r="D222" s="395"/>
      <c r="E222" s="395"/>
      <c r="F222" s="396"/>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f t="shared" si="15"/>
        <v>0</v>
      </c>
    </row>
    <row r="223" spans="1:51" ht="24.75" hidden="1" customHeight="1" thickBot="1" x14ac:dyDescent="0.2">
      <c r="A223" s="394"/>
      <c r="B223" s="395"/>
      <c r="C223" s="395"/>
      <c r="D223" s="395"/>
      <c r="E223" s="395"/>
      <c r="F223" s="396"/>
      <c r="G223" s="308" t="s">
        <v>16</v>
      </c>
      <c r="H223" s="309"/>
      <c r="I223" s="309"/>
      <c r="J223" s="309"/>
      <c r="K223" s="309"/>
      <c r="L223" s="310"/>
      <c r="M223" s="311"/>
      <c r="N223" s="311"/>
      <c r="O223" s="311"/>
      <c r="P223" s="311"/>
      <c r="Q223" s="311"/>
      <c r="R223" s="311"/>
      <c r="S223" s="311"/>
      <c r="T223" s="311"/>
      <c r="U223" s="311"/>
      <c r="V223" s="311"/>
      <c r="W223" s="311"/>
      <c r="X223" s="312"/>
      <c r="Y223" s="313">
        <f>SUM(Y213:AB222)</f>
        <v>0</v>
      </c>
      <c r="Z223" s="314"/>
      <c r="AA223" s="314"/>
      <c r="AB223" s="315"/>
      <c r="AC223" s="308" t="s">
        <v>16</v>
      </c>
      <c r="AD223" s="309"/>
      <c r="AE223" s="309"/>
      <c r="AF223" s="309"/>
      <c r="AG223" s="309"/>
      <c r="AH223" s="310"/>
      <c r="AI223" s="311"/>
      <c r="AJ223" s="311"/>
      <c r="AK223" s="311"/>
      <c r="AL223" s="311"/>
      <c r="AM223" s="311"/>
      <c r="AN223" s="311"/>
      <c r="AO223" s="311"/>
      <c r="AP223" s="311"/>
      <c r="AQ223" s="311"/>
      <c r="AR223" s="311"/>
      <c r="AS223" s="311"/>
      <c r="AT223" s="312"/>
      <c r="AU223" s="313">
        <f>SUM(AU213:AX222)</f>
        <v>0</v>
      </c>
      <c r="AV223" s="314"/>
      <c r="AW223" s="314"/>
      <c r="AX223" s="316"/>
      <c r="AY223">
        <f>$AY$211</f>
        <v>0</v>
      </c>
    </row>
    <row r="224" spans="1:51" ht="21.75" hidden="1" customHeight="1" x14ac:dyDescent="0.15">
      <c r="A224" s="394"/>
      <c r="B224" s="395"/>
      <c r="C224" s="395"/>
      <c r="D224" s="395"/>
      <c r="E224" s="395"/>
      <c r="F224" s="396"/>
      <c r="G224" s="342" t="s">
        <v>81</v>
      </c>
      <c r="H224" s="343"/>
      <c r="I224" s="343"/>
      <c r="J224" s="343"/>
      <c r="K224" s="343"/>
      <c r="L224" s="343"/>
      <c r="M224" s="343"/>
      <c r="N224" s="343"/>
      <c r="O224" s="343"/>
      <c r="P224" s="343"/>
      <c r="Q224" s="343"/>
      <c r="R224" s="343"/>
      <c r="S224" s="343"/>
      <c r="T224" s="343"/>
      <c r="U224" s="343"/>
      <c r="V224" s="343"/>
      <c r="W224" s="343"/>
      <c r="X224" s="343"/>
      <c r="Y224" s="343"/>
      <c r="Z224" s="343"/>
      <c r="AA224" s="343"/>
      <c r="AB224" s="344"/>
      <c r="AC224" s="342" t="s">
        <v>82</v>
      </c>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5"/>
      <c r="AY224">
        <f>COUNTA($G$226,$AC$226)</f>
        <v>0</v>
      </c>
    </row>
    <row r="225" spans="1:51" ht="24.75" hidden="1" customHeight="1" x14ac:dyDescent="0.15">
      <c r="A225" s="394"/>
      <c r="B225" s="395"/>
      <c r="C225" s="395"/>
      <c r="D225" s="395"/>
      <c r="E225" s="395"/>
      <c r="F225" s="396"/>
      <c r="G225" s="346" t="s">
        <v>13</v>
      </c>
      <c r="H225" s="347"/>
      <c r="I225" s="347"/>
      <c r="J225" s="347"/>
      <c r="K225" s="347"/>
      <c r="L225" s="348" t="s">
        <v>14</v>
      </c>
      <c r="M225" s="347"/>
      <c r="N225" s="347"/>
      <c r="O225" s="347"/>
      <c r="P225" s="347"/>
      <c r="Q225" s="347"/>
      <c r="R225" s="347"/>
      <c r="S225" s="347"/>
      <c r="T225" s="347"/>
      <c r="U225" s="347"/>
      <c r="V225" s="347"/>
      <c r="W225" s="347"/>
      <c r="X225" s="349"/>
      <c r="Y225" s="350" t="s">
        <v>15</v>
      </c>
      <c r="Z225" s="351"/>
      <c r="AA225" s="351"/>
      <c r="AB225" s="352"/>
      <c r="AC225" s="346" t="s">
        <v>13</v>
      </c>
      <c r="AD225" s="347"/>
      <c r="AE225" s="347"/>
      <c r="AF225" s="347"/>
      <c r="AG225" s="347"/>
      <c r="AH225" s="348" t="s">
        <v>14</v>
      </c>
      <c r="AI225" s="347"/>
      <c r="AJ225" s="347"/>
      <c r="AK225" s="347"/>
      <c r="AL225" s="347"/>
      <c r="AM225" s="347"/>
      <c r="AN225" s="347"/>
      <c r="AO225" s="347"/>
      <c r="AP225" s="347"/>
      <c r="AQ225" s="347"/>
      <c r="AR225" s="347"/>
      <c r="AS225" s="347"/>
      <c r="AT225" s="349"/>
      <c r="AU225" s="350" t="s">
        <v>15</v>
      </c>
      <c r="AV225" s="351"/>
      <c r="AW225" s="351"/>
      <c r="AX225" s="353"/>
      <c r="AY225">
        <f>$AY$224</f>
        <v>0</v>
      </c>
    </row>
    <row r="226" spans="1:51" ht="24.75" hidden="1" customHeight="1" x14ac:dyDescent="0.15">
      <c r="A226" s="394"/>
      <c r="B226" s="395"/>
      <c r="C226" s="395"/>
      <c r="D226" s="395"/>
      <c r="E226" s="395"/>
      <c r="F226" s="396"/>
      <c r="G226" s="332"/>
      <c r="H226" s="333"/>
      <c r="I226" s="333"/>
      <c r="J226" s="333"/>
      <c r="K226" s="334"/>
      <c r="L226" s="335"/>
      <c r="M226" s="336"/>
      <c r="N226" s="336"/>
      <c r="O226" s="336"/>
      <c r="P226" s="336"/>
      <c r="Q226" s="336"/>
      <c r="R226" s="336"/>
      <c r="S226" s="336"/>
      <c r="T226" s="336"/>
      <c r="U226" s="336"/>
      <c r="V226" s="336"/>
      <c r="W226" s="336"/>
      <c r="X226" s="337"/>
      <c r="Y226" s="338"/>
      <c r="Z226" s="339"/>
      <c r="AA226" s="339"/>
      <c r="AB226" s="340"/>
      <c r="AC226" s="332"/>
      <c r="AD226" s="333"/>
      <c r="AE226" s="333"/>
      <c r="AF226" s="333"/>
      <c r="AG226" s="334"/>
      <c r="AH226" s="335"/>
      <c r="AI226" s="336"/>
      <c r="AJ226" s="336"/>
      <c r="AK226" s="336"/>
      <c r="AL226" s="336"/>
      <c r="AM226" s="336"/>
      <c r="AN226" s="336"/>
      <c r="AO226" s="336"/>
      <c r="AP226" s="336"/>
      <c r="AQ226" s="336"/>
      <c r="AR226" s="336"/>
      <c r="AS226" s="336"/>
      <c r="AT226" s="337"/>
      <c r="AU226" s="338"/>
      <c r="AV226" s="339"/>
      <c r="AW226" s="339"/>
      <c r="AX226" s="341"/>
      <c r="AY226">
        <f t="shared" ref="AY226:AY236" si="16">$AY$224</f>
        <v>0</v>
      </c>
    </row>
    <row r="227" spans="1:51" ht="24.75" hidden="1" customHeight="1" x14ac:dyDescent="0.15">
      <c r="A227" s="394"/>
      <c r="B227" s="395"/>
      <c r="C227" s="395"/>
      <c r="D227" s="395"/>
      <c r="E227" s="395"/>
      <c r="F227" s="396"/>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c r="AY227">
        <f t="shared" si="16"/>
        <v>0</v>
      </c>
    </row>
    <row r="228" spans="1:51" ht="24.75" hidden="1" customHeight="1" x14ac:dyDescent="0.15">
      <c r="A228" s="394"/>
      <c r="B228" s="395"/>
      <c r="C228" s="395"/>
      <c r="D228" s="395"/>
      <c r="E228" s="395"/>
      <c r="F228" s="396"/>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c r="AY228">
        <f t="shared" si="16"/>
        <v>0</v>
      </c>
    </row>
    <row r="229" spans="1:51" ht="24.75" hidden="1" customHeight="1" x14ac:dyDescent="0.15">
      <c r="A229" s="394"/>
      <c r="B229" s="395"/>
      <c r="C229" s="395"/>
      <c r="D229" s="395"/>
      <c r="E229" s="395"/>
      <c r="F229" s="396"/>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f t="shared" si="16"/>
        <v>0</v>
      </c>
    </row>
    <row r="230" spans="1:51" ht="24.75" hidden="1" customHeight="1" x14ac:dyDescent="0.15">
      <c r="A230" s="394"/>
      <c r="B230" s="395"/>
      <c r="C230" s="395"/>
      <c r="D230" s="395"/>
      <c r="E230" s="395"/>
      <c r="F230" s="396"/>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f t="shared" si="16"/>
        <v>0</v>
      </c>
    </row>
    <row r="231" spans="1:51" ht="24.75" hidden="1" customHeight="1" x14ac:dyDescent="0.15">
      <c r="A231" s="394"/>
      <c r="B231" s="395"/>
      <c r="C231" s="395"/>
      <c r="D231" s="395"/>
      <c r="E231" s="395"/>
      <c r="F231" s="396"/>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f t="shared" si="16"/>
        <v>0</v>
      </c>
    </row>
    <row r="232" spans="1:51" ht="24.75" hidden="1" customHeight="1" x14ac:dyDescent="0.15">
      <c r="A232" s="394"/>
      <c r="B232" s="395"/>
      <c r="C232" s="395"/>
      <c r="D232" s="395"/>
      <c r="E232" s="395"/>
      <c r="F232" s="396"/>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f t="shared" si="16"/>
        <v>0</v>
      </c>
    </row>
    <row r="233" spans="1:51" ht="24.75" hidden="1" customHeight="1" x14ac:dyDescent="0.15">
      <c r="A233" s="394"/>
      <c r="B233" s="395"/>
      <c r="C233" s="395"/>
      <c r="D233" s="395"/>
      <c r="E233" s="395"/>
      <c r="F233" s="396"/>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f t="shared" si="16"/>
        <v>0</v>
      </c>
    </row>
    <row r="234" spans="1:51" ht="24.75" hidden="1" customHeight="1" x14ac:dyDescent="0.15">
      <c r="A234" s="394"/>
      <c r="B234" s="395"/>
      <c r="C234" s="395"/>
      <c r="D234" s="395"/>
      <c r="E234" s="395"/>
      <c r="F234" s="396"/>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f t="shared" si="16"/>
        <v>0</v>
      </c>
    </row>
    <row r="235" spans="1:51" ht="24.75" hidden="1" customHeight="1" x14ac:dyDescent="0.15">
      <c r="A235" s="394"/>
      <c r="B235" s="395"/>
      <c r="C235" s="395"/>
      <c r="D235" s="395"/>
      <c r="E235" s="395"/>
      <c r="F235" s="396"/>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f t="shared" si="16"/>
        <v>0</v>
      </c>
    </row>
    <row r="236" spans="1:51" ht="24.75" hidden="1" customHeight="1" thickBot="1" x14ac:dyDescent="0.2">
      <c r="A236" s="394"/>
      <c r="B236" s="395"/>
      <c r="C236" s="395"/>
      <c r="D236" s="395"/>
      <c r="E236" s="395"/>
      <c r="F236" s="396"/>
      <c r="G236" s="308" t="s">
        <v>16</v>
      </c>
      <c r="H236" s="309"/>
      <c r="I236" s="309"/>
      <c r="J236" s="309"/>
      <c r="K236" s="309"/>
      <c r="L236" s="310"/>
      <c r="M236" s="311"/>
      <c r="N236" s="311"/>
      <c r="O236" s="311"/>
      <c r="P236" s="311"/>
      <c r="Q236" s="311"/>
      <c r="R236" s="311"/>
      <c r="S236" s="311"/>
      <c r="T236" s="311"/>
      <c r="U236" s="311"/>
      <c r="V236" s="311"/>
      <c r="W236" s="311"/>
      <c r="X236" s="312"/>
      <c r="Y236" s="313">
        <f>SUM(Y226:AB235)</f>
        <v>0</v>
      </c>
      <c r="Z236" s="314"/>
      <c r="AA236" s="314"/>
      <c r="AB236" s="315"/>
      <c r="AC236" s="308" t="s">
        <v>16</v>
      </c>
      <c r="AD236" s="309"/>
      <c r="AE236" s="309"/>
      <c r="AF236" s="309"/>
      <c r="AG236" s="309"/>
      <c r="AH236" s="310"/>
      <c r="AI236" s="311"/>
      <c r="AJ236" s="311"/>
      <c r="AK236" s="311"/>
      <c r="AL236" s="311"/>
      <c r="AM236" s="311"/>
      <c r="AN236" s="311"/>
      <c r="AO236" s="311"/>
      <c r="AP236" s="311"/>
      <c r="AQ236" s="311"/>
      <c r="AR236" s="311"/>
      <c r="AS236" s="311"/>
      <c r="AT236" s="312"/>
      <c r="AU236" s="313">
        <f>SUM(AU226:AX235)</f>
        <v>0</v>
      </c>
      <c r="AV236" s="314"/>
      <c r="AW236" s="314"/>
      <c r="AX236" s="316"/>
      <c r="AY236">
        <f t="shared" si="16"/>
        <v>0</v>
      </c>
    </row>
    <row r="237" spans="1:51" ht="21.75" hidden="1" customHeight="1" x14ac:dyDescent="0.15">
      <c r="A237" s="394"/>
      <c r="B237" s="395"/>
      <c r="C237" s="395"/>
      <c r="D237" s="395"/>
      <c r="E237" s="395"/>
      <c r="F237" s="396"/>
      <c r="G237" s="342" t="s">
        <v>83</v>
      </c>
      <c r="H237" s="343"/>
      <c r="I237" s="343"/>
      <c r="J237" s="343"/>
      <c r="K237" s="343"/>
      <c r="L237" s="343"/>
      <c r="M237" s="343"/>
      <c r="N237" s="343"/>
      <c r="O237" s="343"/>
      <c r="P237" s="343"/>
      <c r="Q237" s="343"/>
      <c r="R237" s="343"/>
      <c r="S237" s="343"/>
      <c r="T237" s="343"/>
      <c r="U237" s="343"/>
      <c r="V237" s="343"/>
      <c r="W237" s="343"/>
      <c r="X237" s="343"/>
      <c r="Y237" s="343"/>
      <c r="Z237" s="343"/>
      <c r="AA237" s="343"/>
      <c r="AB237" s="344"/>
      <c r="AC237" s="342" t="s">
        <v>84</v>
      </c>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5"/>
      <c r="AY237">
        <f>COUNTA($G$239,$AC$239)</f>
        <v>0</v>
      </c>
    </row>
    <row r="238" spans="1:51" ht="24.75" hidden="1" customHeight="1" x14ac:dyDescent="0.15">
      <c r="A238" s="394"/>
      <c r="B238" s="395"/>
      <c r="C238" s="395"/>
      <c r="D238" s="395"/>
      <c r="E238" s="395"/>
      <c r="F238" s="396"/>
      <c r="G238" s="346" t="s">
        <v>13</v>
      </c>
      <c r="H238" s="347"/>
      <c r="I238" s="347"/>
      <c r="J238" s="347"/>
      <c r="K238" s="347"/>
      <c r="L238" s="348" t="s">
        <v>14</v>
      </c>
      <c r="M238" s="347"/>
      <c r="N238" s="347"/>
      <c r="O238" s="347"/>
      <c r="P238" s="347"/>
      <c r="Q238" s="347"/>
      <c r="R238" s="347"/>
      <c r="S238" s="347"/>
      <c r="T238" s="347"/>
      <c r="U238" s="347"/>
      <c r="V238" s="347"/>
      <c r="W238" s="347"/>
      <c r="X238" s="349"/>
      <c r="Y238" s="350" t="s">
        <v>15</v>
      </c>
      <c r="Z238" s="351"/>
      <c r="AA238" s="351"/>
      <c r="AB238" s="352"/>
      <c r="AC238" s="346" t="s">
        <v>13</v>
      </c>
      <c r="AD238" s="347"/>
      <c r="AE238" s="347"/>
      <c r="AF238" s="347"/>
      <c r="AG238" s="347"/>
      <c r="AH238" s="348" t="s">
        <v>14</v>
      </c>
      <c r="AI238" s="347"/>
      <c r="AJ238" s="347"/>
      <c r="AK238" s="347"/>
      <c r="AL238" s="347"/>
      <c r="AM238" s="347"/>
      <c r="AN238" s="347"/>
      <c r="AO238" s="347"/>
      <c r="AP238" s="347"/>
      <c r="AQ238" s="347"/>
      <c r="AR238" s="347"/>
      <c r="AS238" s="347"/>
      <c r="AT238" s="349"/>
      <c r="AU238" s="350" t="s">
        <v>15</v>
      </c>
      <c r="AV238" s="351"/>
      <c r="AW238" s="351"/>
      <c r="AX238" s="353"/>
      <c r="AY238">
        <f>$AY$237</f>
        <v>0</v>
      </c>
    </row>
    <row r="239" spans="1:51" ht="24.75" hidden="1" customHeight="1" x14ac:dyDescent="0.15">
      <c r="A239" s="394"/>
      <c r="B239" s="395"/>
      <c r="C239" s="395"/>
      <c r="D239" s="395"/>
      <c r="E239" s="395"/>
      <c r="F239" s="396"/>
      <c r="G239" s="332"/>
      <c r="H239" s="333"/>
      <c r="I239" s="333"/>
      <c r="J239" s="333"/>
      <c r="K239" s="334"/>
      <c r="L239" s="335"/>
      <c r="M239" s="336"/>
      <c r="N239" s="336"/>
      <c r="O239" s="336"/>
      <c r="P239" s="336"/>
      <c r="Q239" s="336"/>
      <c r="R239" s="336"/>
      <c r="S239" s="336"/>
      <c r="T239" s="336"/>
      <c r="U239" s="336"/>
      <c r="V239" s="336"/>
      <c r="W239" s="336"/>
      <c r="X239" s="337"/>
      <c r="Y239" s="338"/>
      <c r="Z239" s="339"/>
      <c r="AA239" s="339"/>
      <c r="AB239" s="340"/>
      <c r="AC239" s="332"/>
      <c r="AD239" s="333"/>
      <c r="AE239" s="333"/>
      <c r="AF239" s="333"/>
      <c r="AG239" s="334"/>
      <c r="AH239" s="335"/>
      <c r="AI239" s="336"/>
      <c r="AJ239" s="336"/>
      <c r="AK239" s="336"/>
      <c r="AL239" s="336"/>
      <c r="AM239" s="336"/>
      <c r="AN239" s="336"/>
      <c r="AO239" s="336"/>
      <c r="AP239" s="336"/>
      <c r="AQ239" s="336"/>
      <c r="AR239" s="336"/>
      <c r="AS239" s="336"/>
      <c r="AT239" s="337"/>
      <c r="AU239" s="338"/>
      <c r="AV239" s="339"/>
      <c r="AW239" s="339"/>
      <c r="AX239" s="341"/>
      <c r="AY239">
        <f t="shared" ref="AY239:AY249" si="17">$AY$237</f>
        <v>0</v>
      </c>
    </row>
    <row r="240" spans="1:51" ht="24.75" hidden="1" customHeight="1" x14ac:dyDescent="0.15">
      <c r="A240" s="394"/>
      <c r="B240" s="395"/>
      <c r="C240" s="395"/>
      <c r="D240" s="395"/>
      <c r="E240" s="395"/>
      <c r="F240" s="396"/>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c r="AY240">
        <f t="shared" si="17"/>
        <v>0</v>
      </c>
    </row>
    <row r="241" spans="1:51" ht="24.75" hidden="1" customHeight="1" x14ac:dyDescent="0.15">
      <c r="A241" s="394"/>
      <c r="B241" s="395"/>
      <c r="C241" s="395"/>
      <c r="D241" s="395"/>
      <c r="E241" s="395"/>
      <c r="F241" s="396"/>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c r="AY241">
        <f t="shared" si="17"/>
        <v>0</v>
      </c>
    </row>
    <row r="242" spans="1:51" ht="24.75" hidden="1" customHeight="1" x14ac:dyDescent="0.15">
      <c r="A242" s="394"/>
      <c r="B242" s="395"/>
      <c r="C242" s="395"/>
      <c r="D242" s="395"/>
      <c r="E242" s="395"/>
      <c r="F242" s="396"/>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f t="shared" si="17"/>
        <v>0</v>
      </c>
    </row>
    <row r="243" spans="1:51" ht="24.75" hidden="1" customHeight="1" x14ac:dyDescent="0.15">
      <c r="A243" s="394"/>
      <c r="B243" s="395"/>
      <c r="C243" s="395"/>
      <c r="D243" s="395"/>
      <c r="E243" s="395"/>
      <c r="F243" s="396"/>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f t="shared" si="17"/>
        <v>0</v>
      </c>
    </row>
    <row r="244" spans="1:51" ht="24.75" hidden="1" customHeight="1" x14ac:dyDescent="0.15">
      <c r="A244" s="394"/>
      <c r="B244" s="395"/>
      <c r="C244" s="395"/>
      <c r="D244" s="395"/>
      <c r="E244" s="395"/>
      <c r="F244" s="396"/>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f t="shared" si="17"/>
        <v>0</v>
      </c>
    </row>
    <row r="245" spans="1:51" ht="24.75" hidden="1" customHeight="1" x14ac:dyDescent="0.15">
      <c r="A245" s="394"/>
      <c r="B245" s="395"/>
      <c r="C245" s="395"/>
      <c r="D245" s="395"/>
      <c r="E245" s="395"/>
      <c r="F245" s="396"/>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f t="shared" si="17"/>
        <v>0</v>
      </c>
    </row>
    <row r="246" spans="1:51" ht="24.75" hidden="1" customHeight="1" x14ac:dyDescent="0.15">
      <c r="A246" s="394"/>
      <c r="B246" s="395"/>
      <c r="C246" s="395"/>
      <c r="D246" s="395"/>
      <c r="E246" s="395"/>
      <c r="F246" s="396"/>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f t="shared" si="17"/>
        <v>0</v>
      </c>
    </row>
    <row r="247" spans="1:51" s="6" customFormat="1" ht="24.75" hidden="1" customHeight="1" x14ac:dyDescent="0.15">
      <c r="A247" s="394"/>
      <c r="B247" s="395"/>
      <c r="C247" s="395"/>
      <c r="D247" s="395"/>
      <c r="E247" s="395"/>
      <c r="F247" s="396"/>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f t="shared" si="17"/>
        <v>0</v>
      </c>
    </row>
    <row r="248" spans="1:51" ht="24.75" hidden="1" customHeight="1" x14ac:dyDescent="0.15">
      <c r="A248" s="394"/>
      <c r="B248" s="395"/>
      <c r="C248" s="395"/>
      <c r="D248" s="395"/>
      <c r="E248" s="395"/>
      <c r="F248" s="396"/>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f t="shared" si="17"/>
        <v>0</v>
      </c>
    </row>
    <row r="249" spans="1:51" ht="24.75" hidden="1" customHeight="1" x14ac:dyDescent="0.15">
      <c r="A249" s="394"/>
      <c r="B249" s="395"/>
      <c r="C249" s="395"/>
      <c r="D249" s="395"/>
      <c r="E249" s="395"/>
      <c r="F249" s="396"/>
      <c r="G249" s="308" t="s">
        <v>16</v>
      </c>
      <c r="H249" s="309"/>
      <c r="I249" s="309"/>
      <c r="J249" s="309"/>
      <c r="K249" s="309"/>
      <c r="L249" s="310"/>
      <c r="M249" s="311"/>
      <c r="N249" s="311"/>
      <c r="O249" s="311"/>
      <c r="P249" s="311"/>
      <c r="Q249" s="311"/>
      <c r="R249" s="311"/>
      <c r="S249" s="311"/>
      <c r="T249" s="311"/>
      <c r="U249" s="311"/>
      <c r="V249" s="311"/>
      <c r="W249" s="311"/>
      <c r="X249" s="312"/>
      <c r="Y249" s="313">
        <f>SUM(Y239:AB248)</f>
        <v>0</v>
      </c>
      <c r="Z249" s="314"/>
      <c r="AA249" s="314"/>
      <c r="AB249" s="315"/>
      <c r="AC249" s="308" t="s">
        <v>16</v>
      </c>
      <c r="AD249" s="309"/>
      <c r="AE249" s="309"/>
      <c r="AF249" s="309"/>
      <c r="AG249" s="309"/>
      <c r="AH249" s="310"/>
      <c r="AI249" s="311"/>
      <c r="AJ249" s="311"/>
      <c r="AK249" s="311"/>
      <c r="AL249" s="311"/>
      <c r="AM249" s="311"/>
      <c r="AN249" s="311"/>
      <c r="AO249" s="311"/>
      <c r="AP249" s="311"/>
      <c r="AQ249" s="311"/>
      <c r="AR249" s="311"/>
      <c r="AS249" s="311"/>
      <c r="AT249" s="312"/>
      <c r="AU249" s="313">
        <f>SUM(AU239:AX248)</f>
        <v>0</v>
      </c>
      <c r="AV249" s="314"/>
      <c r="AW249" s="314"/>
      <c r="AX249" s="316"/>
      <c r="AY249">
        <f t="shared" si="17"/>
        <v>0</v>
      </c>
    </row>
    <row r="250" spans="1:51" ht="19.5" hidden="1" customHeight="1" thickBot="1" x14ac:dyDescent="0.2">
      <c r="A250" s="303" t="s">
        <v>85</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327" t="s">
        <v>307</v>
      </c>
      <c r="AM250" s="328"/>
      <c r="AN250" s="328"/>
      <c r="AO250" s="78" t="s">
        <v>219</v>
      </c>
      <c r="AP250" s="329"/>
      <c r="AQ250" s="330"/>
      <c r="AR250" s="330"/>
      <c r="AS250" s="330"/>
      <c r="AT250" s="330"/>
      <c r="AU250" s="330"/>
      <c r="AV250" s="330"/>
      <c r="AW250" s="330"/>
      <c r="AX250" s="33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0"/>
      <c r="B254" s="300"/>
      <c r="C254" s="300" t="s">
        <v>87</v>
      </c>
      <c r="D254" s="300"/>
      <c r="E254" s="300"/>
      <c r="F254" s="300"/>
      <c r="G254" s="300"/>
      <c r="H254" s="300"/>
      <c r="I254" s="300"/>
      <c r="J254" s="284" t="s">
        <v>65</v>
      </c>
      <c r="K254" s="306"/>
      <c r="L254" s="306"/>
      <c r="M254" s="306"/>
      <c r="N254" s="306"/>
      <c r="O254" s="306"/>
      <c r="P254" s="307" t="s">
        <v>88</v>
      </c>
      <c r="Q254" s="307"/>
      <c r="R254" s="307"/>
      <c r="S254" s="307"/>
      <c r="T254" s="307"/>
      <c r="U254" s="307"/>
      <c r="V254" s="307"/>
      <c r="W254" s="307"/>
      <c r="X254" s="307"/>
      <c r="Y254" s="285" t="s">
        <v>89</v>
      </c>
      <c r="Z254" s="286"/>
      <c r="AA254" s="286"/>
      <c r="AB254" s="286"/>
      <c r="AC254" s="284" t="s">
        <v>217</v>
      </c>
      <c r="AD254" s="284"/>
      <c r="AE254" s="284"/>
      <c r="AF254" s="284"/>
      <c r="AG254" s="284"/>
      <c r="AH254" s="285" t="s">
        <v>64</v>
      </c>
      <c r="AI254" s="300"/>
      <c r="AJ254" s="300"/>
      <c r="AK254" s="300"/>
      <c r="AL254" s="300" t="s">
        <v>17</v>
      </c>
      <c r="AM254" s="300"/>
      <c r="AN254" s="300"/>
      <c r="AO254" s="301"/>
      <c r="AP254" s="288" t="s">
        <v>306</v>
      </c>
      <c r="AQ254" s="288"/>
      <c r="AR254" s="288"/>
      <c r="AS254" s="288"/>
      <c r="AT254" s="288"/>
      <c r="AU254" s="288"/>
      <c r="AV254" s="288"/>
      <c r="AW254" s="288"/>
      <c r="AX254" s="288"/>
    </row>
    <row r="255" spans="1:51" ht="40.5" customHeight="1" x14ac:dyDescent="0.15">
      <c r="A255" s="274">
        <v>1</v>
      </c>
      <c r="B255" s="274">
        <v>1</v>
      </c>
      <c r="C255" s="297" t="s">
        <v>795</v>
      </c>
      <c r="D255" s="293"/>
      <c r="E255" s="293"/>
      <c r="F255" s="293"/>
      <c r="G255" s="293"/>
      <c r="H255" s="293"/>
      <c r="I255" s="293"/>
      <c r="J255" s="277">
        <v>4030005012570</v>
      </c>
      <c r="K255" s="278"/>
      <c r="L255" s="278"/>
      <c r="M255" s="278"/>
      <c r="N255" s="278"/>
      <c r="O255" s="278"/>
      <c r="P255" s="302" t="s">
        <v>790</v>
      </c>
      <c r="Q255" s="279"/>
      <c r="R255" s="279"/>
      <c r="S255" s="279"/>
      <c r="T255" s="279"/>
      <c r="U255" s="279"/>
      <c r="V255" s="279"/>
      <c r="W255" s="279"/>
      <c r="X255" s="279"/>
      <c r="Y255" s="280">
        <v>8161.2</v>
      </c>
      <c r="Z255" s="281"/>
      <c r="AA255" s="281"/>
      <c r="AB255" s="282"/>
      <c r="AC255" s="267" t="s">
        <v>330</v>
      </c>
      <c r="AD255" s="267"/>
      <c r="AE255" s="267"/>
      <c r="AF255" s="267"/>
      <c r="AG255" s="267"/>
      <c r="AH255" s="268" t="s">
        <v>381</v>
      </c>
      <c r="AI255" s="269"/>
      <c r="AJ255" s="269"/>
      <c r="AK255" s="269"/>
      <c r="AL255" s="270" t="s">
        <v>381</v>
      </c>
      <c r="AM255" s="271"/>
      <c r="AN255" s="271"/>
      <c r="AO255" s="272"/>
      <c r="AP255" s="273" t="s">
        <v>381</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1</v>
      </c>
    </row>
    <row r="288" spans="1:51" ht="46.5" customHeight="1" x14ac:dyDescent="0.15">
      <c r="A288" s="274">
        <v>1</v>
      </c>
      <c r="B288" s="274">
        <v>1</v>
      </c>
      <c r="C288" s="293" t="s">
        <v>822</v>
      </c>
      <c r="D288" s="293" t="s">
        <v>822</v>
      </c>
      <c r="E288" s="293" t="s">
        <v>822</v>
      </c>
      <c r="F288" s="293" t="s">
        <v>822</v>
      </c>
      <c r="G288" s="293" t="s">
        <v>822</v>
      </c>
      <c r="H288" s="293" t="s">
        <v>822</v>
      </c>
      <c r="I288" s="293" t="s">
        <v>822</v>
      </c>
      <c r="J288" s="277" t="s">
        <v>827</v>
      </c>
      <c r="K288" s="278" t="s">
        <v>827</v>
      </c>
      <c r="L288" s="278" t="s">
        <v>827</v>
      </c>
      <c r="M288" s="278" t="s">
        <v>827</v>
      </c>
      <c r="N288" s="278" t="s">
        <v>827</v>
      </c>
      <c r="O288" s="278" t="s">
        <v>827</v>
      </c>
      <c r="P288" s="279" t="s">
        <v>796</v>
      </c>
      <c r="Q288" s="279" t="s">
        <v>796</v>
      </c>
      <c r="R288" s="279" t="s">
        <v>796</v>
      </c>
      <c r="S288" s="279" t="s">
        <v>796</v>
      </c>
      <c r="T288" s="279" t="s">
        <v>796</v>
      </c>
      <c r="U288" s="279" t="s">
        <v>796</v>
      </c>
      <c r="V288" s="279" t="s">
        <v>796</v>
      </c>
      <c r="W288" s="279" t="s">
        <v>796</v>
      </c>
      <c r="X288" s="279" t="s">
        <v>796</v>
      </c>
      <c r="Y288" s="280">
        <v>530.20000000000005</v>
      </c>
      <c r="Z288" s="281">
        <v>530159280</v>
      </c>
      <c r="AA288" s="281">
        <v>530159280</v>
      </c>
      <c r="AB288" s="282">
        <v>530159280</v>
      </c>
      <c r="AC288" s="267" t="s">
        <v>831</v>
      </c>
      <c r="AD288" s="267" t="s">
        <v>831</v>
      </c>
      <c r="AE288" s="267" t="s">
        <v>831</v>
      </c>
      <c r="AF288" s="267" t="s">
        <v>831</v>
      </c>
      <c r="AG288" s="267" t="s">
        <v>831</v>
      </c>
      <c r="AH288" s="268" t="s">
        <v>767</v>
      </c>
      <c r="AI288" s="269" t="s">
        <v>767</v>
      </c>
      <c r="AJ288" s="269" t="s">
        <v>767</v>
      </c>
      <c r="AK288" s="269" t="s">
        <v>767</v>
      </c>
      <c r="AL288" s="270" t="s">
        <v>767</v>
      </c>
      <c r="AM288" s="271"/>
      <c r="AN288" s="271"/>
      <c r="AO288" s="272"/>
      <c r="AP288" s="273" t="s">
        <v>767</v>
      </c>
      <c r="AQ288" s="273"/>
      <c r="AR288" s="273"/>
      <c r="AS288" s="273"/>
      <c r="AT288" s="273"/>
      <c r="AU288" s="273"/>
      <c r="AV288" s="273"/>
      <c r="AW288" s="273"/>
      <c r="AX288" s="273"/>
      <c r="AY288">
        <f t="shared" si="18"/>
        <v>1</v>
      </c>
    </row>
    <row r="289" spans="1:51" ht="62.1" customHeight="1" x14ac:dyDescent="0.15">
      <c r="A289" s="274">
        <v>2</v>
      </c>
      <c r="B289" s="274">
        <v>1</v>
      </c>
      <c r="C289" s="293" t="s">
        <v>822</v>
      </c>
      <c r="D289" s="293" t="s">
        <v>822</v>
      </c>
      <c r="E289" s="293" t="s">
        <v>822</v>
      </c>
      <c r="F289" s="293" t="s">
        <v>822</v>
      </c>
      <c r="G289" s="293" t="s">
        <v>822</v>
      </c>
      <c r="H289" s="293" t="s">
        <v>822</v>
      </c>
      <c r="I289" s="293" t="s">
        <v>822</v>
      </c>
      <c r="J289" s="277" t="s">
        <v>827</v>
      </c>
      <c r="K289" s="278" t="s">
        <v>827</v>
      </c>
      <c r="L289" s="278" t="s">
        <v>827</v>
      </c>
      <c r="M289" s="278" t="s">
        <v>827</v>
      </c>
      <c r="N289" s="278" t="s">
        <v>827</v>
      </c>
      <c r="O289" s="278" t="s">
        <v>827</v>
      </c>
      <c r="P289" s="279" t="s">
        <v>797</v>
      </c>
      <c r="Q289" s="279" t="s">
        <v>797</v>
      </c>
      <c r="R289" s="279" t="s">
        <v>797</v>
      </c>
      <c r="S289" s="279" t="s">
        <v>797</v>
      </c>
      <c r="T289" s="279" t="s">
        <v>797</v>
      </c>
      <c r="U289" s="279" t="s">
        <v>797</v>
      </c>
      <c r="V289" s="279" t="s">
        <v>797</v>
      </c>
      <c r="W289" s="279" t="s">
        <v>797</v>
      </c>
      <c r="X289" s="279" t="s">
        <v>797</v>
      </c>
      <c r="Y289" s="280">
        <v>5</v>
      </c>
      <c r="Z289" s="281">
        <v>4995100</v>
      </c>
      <c r="AA289" s="281">
        <v>4995100</v>
      </c>
      <c r="AB289" s="282">
        <v>4995100</v>
      </c>
      <c r="AC289" s="267" t="s">
        <v>832</v>
      </c>
      <c r="AD289" s="267" t="s">
        <v>832</v>
      </c>
      <c r="AE289" s="267" t="s">
        <v>832</v>
      </c>
      <c r="AF289" s="267" t="s">
        <v>832</v>
      </c>
      <c r="AG289" s="267" t="s">
        <v>832</v>
      </c>
      <c r="AH289" s="268" t="s">
        <v>767</v>
      </c>
      <c r="AI289" s="269" t="s">
        <v>767</v>
      </c>
      <c r="AJ289" s="269" t="s">
        <v>767</v>
      </c>
      <c r="AK289" s="269" t="s">
        <v>767</v>
      </c>
      <c r="AL289" s="270" t="s">
        <v>767</v>
      </c>
      <c r="AM289" s="271"/>
      <c r="AN289" s="271"/>
      <c r="AO289" s="272"/>
      <c r="AP289" s="273" t="s">
        <v>767</v>
      </c>
      <c r="AQ289" s="273"/>
      <c r="AR289" s="273"/>
      <c r="AS289" s="273"/>
      <c r="AT289" s="273"/>
      <c r="AU289" s="273"/>
      <c r="AV289" s="273"/>
      <c r="AW289" s="273"/>
      <c r="AX289" s="273"/>
      <c r="AY289">
        <f>COUNTA($C$289)</f>
        <v>1</v>
      </c>
    </row>
    <row r="290" spans="1:51" ht="46.5" customHeight="1" x14ac:dyDescent="0.15">
      <c r="A290" s="274">
        <v>3</v>
      </c>
      <c r="B290" s="274">
        <v>1</v>
      </c>
      <c r="C290" s="293" t="s">
        <v>822</v>
      </c>
      <c r="D290" s="293" t="s">
        <v>822</v>
      </c>
      <c r="E290" s="293" t="s">
        <v>822</v>
      </c>
      <c r="F290" s="293" t="s">
        <v>822</v>
      </c>
      <c r="G290" s="293" t="s">
        <v>822</v>
      </c>
      <c r="H290" s="293" t="s">
        <v>822</v>
      </c>
      <c r="I290" s="293" t="s">
        <v>822</v>
      </c>
      <c r="J290" s="277" t="s">
        <v>827</v>
      </c>
      <c r="K290" s="278" t="s">
        <v>827</v>
      </c>
      <c r="L290" s="278" t="s">
        <v>827</v>
      </c>
      <c r="M290" s="278" t="s">
        <v>827</v>
      </c>
      <c r="N290" s="278" t="s">
        <v>827</v>
      </c>
      <c r="O290" s="278" t="s">
        <v>827</v>
      </c>
      <c r="P290" s="279" t="s">
        <v>798</v>
      </c>
      <c r="Q290" s="279" t="s">
        <v>798</v>
      </c>
      <c r="R290" s="279" t="s">
        <v>798</v>
      </c>
      <c r="S290" s="279" t="s">
        <v>798</v>
      </c>
      <c r="T290" s="279" t="s">
        <v>798</v>
      </c>
      <c r="U290" s="279" t="s">
        <v>798</v>
      </c>
      <c r="V290" s="279" t="s">
        <v>798</v>
      </c>
      <c r="W290" s="279" t="s">
        <v>798</v>
      </c>
      <c r="X290" s="279" t="s">
        <v>798</v>
      </c>
      <c r="Y290" s="280">
        <v>1.6</v>
      </c>
      <c r="Z290" s="281">
        <v>1578500</v>
      </c>
      <c r="AA290" s="281">
        <v>1578500</v>
      </c>
      <c r="AB290" s="282">
        <v>1578500</v>
      </c>
      <c r="AC290" s="267" t="s">
        <v>833</v>
      </c>
      <c r="AD290" s="267" t="s">
        <v>833</v>
      </c>
      <c r="AE290" s="267" t="s">
        <v>833</v>
      </c>
      <c r="AF290" s="267" t="s">
        <v>833</v>
      </c>
      <c r="AG290" s="267" t="s">
        <v>833</v>
      </c>
      <c r="AH290" s="268" t="s">
        <v>767</v>
      </c>
      <c r="AI290" s="269" t="s">
        <v>767</v>
      </c>
      <c r="AJ290" s="269" t="s">
        <v>767</v>
      </c>
      <c r="AK290" s="269" t="s">
        <v>767</v>
      </c>
      <c r="AL290" s="270" t="s">
        <v>767</v>
      </c>
      <c r="AM290" s="271"/>
      <c r="AN290" s="271"/>
      <c r="AO290" s="272"/>
      <c r="AP290" s="273" t="s">
        <v>767</v>
      </c>
      <c r="AQ290" s="273"/>
      <c r="AR290" s="273"/>
      <c r="AS290" s="273"/>
      <c r="AT290" s="273"/>
      <c r="AU290" s="273"/>
      <c r="AV290" s="273"/>
      <c r="AW290" s="273"/>
      <c r="AX290" s="273"/>
      <c r="AY290">
        <f>COUNTA($C$290)</f>
        <v>1</v>
      </c>
    </row>
    <row r="291" spans="1:51" ht="46.5" customHeight="1" x14ac:dyDescent="0.15">
      <c r="A291" s="274">
        <v>4</v>
      </c>
      <c r="B291" s="274">
        <v>1</v>
      </c>
      <c r="C291" s="293" t="s">
        <v>822</v>
      </c>
      <c r="D291" s="293" t="s">
        <v>822</v>
      </c>
      <c r="E291" s="293" t="s">
        <v>822</v>
      </c>
      <c r="F291" s="293" t="s">
        <v>822</v>
      </c>
      <c r="G291" s="293" t="s">
        <v>822</v>
      </c>
      <c r="H291" s="293" t="s">
        <v>822</v>
      </c>
      <c r="I291" s="293" t="s">
        <v>822</v>
      </c>
      <c r="J291" s="277" t="s">
        <v>827</v>
      </c>
      <c r="K291" s="278" t="s">
        <v>827</v>
      </c>
      <c r="L291" s="278" t="s">
        <v>827</v>
      </c>
      <c r="M291" s="278" t="s">
        <v>827</v>
      </c>
      <c r="N291" s="278" t="s">
        <v>827</v>
      </c>
      <c r="O291" s="278" t="s">
        <v>827</v>
      </c>
      <c r="P291" s="279" t="s">
        <v>799</v>
      </c>
      <c r="Q291" s="279" t="s">
        <v>799</v>
      </c>
      <c r="R291" s="279" t="s">
        <v>799</v>
      </c>
      <c r="S291" s="279" t="s">
        <v>799</v>
      </c>
      <c r="T291" s="279" t="s">
        <v>799</v>
      </c>
      <c r="U291" s="279" t="s">
        <v>799</v>
      </c>
      <c r="V291" s="279" t="s">
        <v>799</v>
      </c>
      <c r="W291" s="279" t="s">
        <v>799</v>
      </c>
      <c r="X291" s="279" t="s">
        <v>799</v>
      </c>
      <c r="Y291" s="280">
        <v>0.3</v>
      </c>
      <c r="Z291" s="281">
        <v>321200</v>
      </c>
      <c r="AA291" s="281">
        <v>321200</v>
      </c>
      <c r="AB291" s="282">
        <v>321200</v>
      </c>
      <c r="AC291" s="267" t="s">
        <v>833</v>
      </c>
      <c r="AD291" s="267" t="s">
        <v>833</v>
      </c>
      <c r="AE291" s="267" t="s">
        <v>833</v>
      </c>
      <c r="AF291" s="267" t="s">
        <v>833</v>
      </c>
      <c r="AG291" s="267" t="s">
        <v>833</v>
      </c>
      <c r="AH291" s="268" t="s">
        <v>767</v>
      </c>
      <c r="AI291" s="269" t="s">
        <v>767</v>
      </c>
      <c r="AJ291" s="269" t="s">
        <v>767</v>
      </c>
      <c r="AK291" s="269" t="s">
        <v>767</v>
      </c>
      <c r="AL291" s="270" t="s">
        <v>767</v>
      </c>
      <c r="AM291" s="271"/>
      <c r="AN291" s="271"/>
      <c r="AO291" s="272"/>
      <c r="AP291" s="273" t="s">
        <v>767</v>
      </c>
      <c r="AQ291" s="273"/>
      <c r="AR291" s="273"/>
      <c r="AS291" s="273"/>
      <c r="AT291" s="273"/>
      <c r="AU291" s="273"/>
      <c r="AV291" s="273"/>
      <c r="AW291" s="273"/>
      <c r="AX291" s="273"/>
      <c r="AY291">
        <f>COUNTA($C$291)</f>
        <v>1</v>
      </c>
    </row>
    <row r="292" spans="1:51" ht="62.1" customHeight="1" x14ac:dyDescent="0.15">
      <c r="A292" s="274">
        <v>5</v>
      </c>
      <c r="B292" s="274">
        <v>1</v>
      </c>
      <c r="C292" s="293" t="s">
        <v>822</v>
      </c>
      <c r="D292" s="293" t="s">
        <v>822</v>
      </c>
      <c r="E292" s="293" t="s">
        <v>822</v>
      </c>
      <c r="F292" s="293" t="s">
        <v>822</v>
      </c>
      <c r="G292" s="293" t="s">
        <v>822</v>
      </c>
      <c r="H292" s="293" t="s">
        <v>822</v>
      </c>
      <c r="I292" s="293" t="s">
        <v>822</v>
      </c>
      <c r="J292" s="277" t="s">
        <v>827</v>
      </c>
      <c r="K292" s="278" t="s">
        <v>827</v>
      </c>
      <c r="L292" s="278" t="s">
        <v>827</v>
      </c>
      <c r="M292" s="278" t="s">
        <v>827</v>
      </c>
      <c r="N292" s="278" t="s">
        <v>827</v>
      </c>
      <c r="O292" s="278" t="s">
        <v>827</v>
      </c>
      <c r="P292" s="279" t="s">
        <v>800</v>
      </c>
      <c r="Q292" s="279" t="s">
        <v>800</v>
      </c>
      <c r="R292" s="279" t="s">
        <v>800</v>
      </c>
      <c r="S292" s="279" t="s">
        <v>800</v>
      </c>
      <c r="T292" s="279" t="s">
        <v>800</v>
      </c>
      <c r="U292" s="279" t="s">
        <v>800</v>
      </c>
      <c r="V292" s="279" t="s">
        <v>800</v>
      </c>
      <c r="W292" s="279" t="s">
        <v>800</v>
      </c>
      <c r="X292" s="279" t="s">
        <v>800</v>
      </c>
      <c r="Y292" s="280">
        <v>0.3</v>
      </c>
      <c r="Z292" s="281">
        <v>275000</v>
      </c>
      <c r="AA292" s="281">
        <v>275000</v>
      </c>
      <c r="AB292" s="282">
        <v>275000</v>
      </c>
      <c r="AC292" s="267" t="s">
        <v>833</v>
      </c>
      <c r="AD292" s="267" t="s">
        <v>833</v>
      </c>
      <c r="AE292" s="267" t="s">
        <v>833</v>
      </c>
      <c r="AF292" s="267" t="s">
        <v>833</v>
      </c>
      <c r="AG292" s="267" t="s">
        <v>833</v>
      </c>
      <c r="AH292" s="268" t="s">
        <v>767</v>
      </c>
      <c r="AI292" s="269" t="s">
        <v>767</v>
      </c>
      <c r="AJ292" s="269" t="s">
        <v>767</v>
      </c>
      <c r="AK292" s="269" t="s">
        <v>767</v>
      </c>
      <c r="AL292" s="270" t="s">
        <v>767</v>
      </c>
      <c r="AM292" s="271"/>
      <c r="AN292" s="271"/>
      <c r="AO292" s="272"/>
      <c r="AP292" s="273" t="s">
        <v>767</v>
      </c>
      <c r="AQ292" s="273"/>
      <c r="AR292" s="273"/>
      <c r="AS292" s="273"/>
      <c r="AT292" s="273"/>
      <c r="AU292" s="273"/>
      <c r="AV292" s="273"/>
      <c r="AW292" s="273"/>
      <c r="AX292" s="273"/>
      <c r="AY292">
        <f>COUNTA($C$292)</f>
        <v>1</v>
      </c>
    </row>
    <row r="293" spans="1:51" ht="62.1" customHeight="1" x14ac:dyDescent="0.15">
      <c r="A293" s="274">
        <v>6</v>
      </c>
      <c r="B293" s="274">
        <v>1</v>
      </c>
      <c r="C293" s="293" t="s">
        <v>822</v>
      </c>
      <c r="D293" s="293" t="s">
        <v>822</v>
      </c>
      <c r="E293" s="293" t="s">
        <v>822</v>
      </c>
      <c r="F293" s="293" t="s">
        <v>822</v>
      </c>
      <c r="G293" s="293" t="s">
        <v>822</v>
      </c>
      <c r="H293" s="293" t="s">
        <v>822</v>
      </c>
      <c r="I293" s="293" t="s">
        <v>822</v>
      </c>
      <c r="J293" s="277" t="s">
        <v>827</v>
      </c>
      <c r="K293" s="278" t="s">
        <v>827</v>
      </c>
      <c r="L293" s="278" t="s">
        <v>827</v>
      </c>
      <c r="M293" s="278" t="s">
        <v>827</v>
      </c>
      <c r="N293" s="278" t="s">
        <v>827</v>
      </c>
      <c r="O293" s="278" t="s">
        <v>827</v>
      </c>
      <c r="P293" s="279" t="s">
        <v>801</v>
      </c>
      <c r="Q293" s="279" t="s">
        <v>801</v>
      </c>
      <c r="R293" s="279" t="s">
        <v>801</v>
      </c>
      <c r="S293" s="279" t="s">
        <v>801</v>
      </c>
      <c r="T293" s="279" t="s">
        <v>801</v>
      </c>
      <c r="U293" s="279" t="s">
        <v>801</v>
      </c>
      <c r="V293" s="279" t="s">
        <v>801</v>
      </c>
      <c r="W293" s="279" t="s">
        <v>801</v>
      </c>
      <c r="X293" s="279" t="s">
        <v>801</v>
      </c>
      <c r="Y293" s="280">
        <v>0.1</v>
      </c>
      <c r="Z293" s="281">
        <v>110000</v>
      </c>
      <c r="AA293" s="281">
        <v>110000</v>
      </c>
      <c r="AB293" s="282">
        <v>110000</v>
      </c>
      <c r="AC293" s="267" t="s">
        <v>833</v>
      </c>
      <c r="AD293" s="267" t="s">
        <v>833</v>
      </c>
      <c r="AE293" s="267" t="s">
        <v>833</v>
      </c>
      <c r="AF293" s="267" t="s">
        <v>833</v>
      </c>
      <c r="AG293" s="267" t="s">
        <v>833</v>
      </c>
      <c r="AH293" s="268" t="s">
        <v>767</v>
      </c>
      <c r="AI293" s="269" t="s">
        <v>767</v>
      </c>
      <c r="AJ293" s="269" t="s">
        <v>767</v>
      </c>
      <c r="AK293" s="269" t="s">
        <v>767</v>
      </c>
      <c r="AL293" s="270" t="s">
        <v>767</v>
      </c>
      <c r="AM293" s="271"/>
      <c r="AN293" s="271"/>
      <c r="AO293" s="272"/>
      <c r="AP293" s="273" t="s">
        <v>767</v>
      </c>
      <c r="AQ293" s="273"/>
      <c r="AR293" s="273"/>
      <c r="AS293" s="273"/>
      <c r="AT293" s="273"/>
      <c r="AU293" s="273"/>
      <c r="AV293" s="273"/>
      <c r="AW293" s="273"/>
      <c r="AX293" s="273"/>
      <c r="AY293">
        <f>COUNTA($C$293)</f>
        <v>1</v>
      </c>
    </row>
    <row r="294" spans="1:51" ht="46.5" customHeight="1" x14ac:dyDescent="0.15">
      <c r="A294" s="274">
        <v>7</v>
      </c>
      <c r="B294" s="274">
        <v>1</v>
      </c>
      <c r="C294" s="293" t="s">
        <v>823</v>
      </c>
      <c r="D294" s="293" t="s">
        <v>823</v>
      </c>
      <c r="E294" s="293" t="s">
        <v>823</v>
      </c>
      <c r="F294" s="293" t="s">
        <v>823</v>
      </c>
      <c r="G294" s="293" t="s">
        <v>823</v>
      </c>
      <c r="H294" s="293" t="s">
        <v>823</v>
      </c>
      <c r="I294" s="293" t="s">
        <v>823</v>
      </c>
      <c r="J294" s="277" t="s">
        <v>828</v>
      </c>
      <c r="K294" s="278" t="s">
        <v>828</v>
      </c>
      <c r="L294" s="278" t="s">
        <v>828</v>
      </c>
      <c r="M294" s="278" t="s">
        <v>828</v>
      </c>
      <c r="N294" s="278" t="s">
        <v>828</v>
      </c>
      <c r="O294" s="278" t="s">
        <v>828</v>
      </c>
      <c r="P294" s="279" t="s">
        <v>802</v>
      </c>
      <c r="Q294" s="279" t="s">
        <v>802</v>
      </c>
      <c r="R294" s="279" t="s">
        <v>802</v>
      </c>
      <c r="S294" s="279" t="s">
        <v>802</v>
      </c>
      <c r="T294" s="279" t="s">
        <v>802</v>
      </c>
      <c r="U294" s="279" t="s">
        <v>802</v>
      </c>
      <c r="V294" s="279" t="s">
        <v>802</v>
      </c>
      <c r="W294" s="279" t="s">
        <v>802</v>
      </c>
      <c r="X294" s="279" t="s">
        <v>802</v>
      </c>
      <c r="Y294" s="280">
        <v>189.8</v>
      </c>
      <c r="Z294" s="281">
        <v>189762708</v>
      </c>
      <c r="AA294" s="281">
        <v>189762708</v>
      </c>
      <c r="AB294" s="282">
        <v>189762708</v>
      </c>
      <c r="AC294" s="267" t="s">
        <v>831</v>
      </c>
      <c r="AD294" s="267" t="s">
        <v>831</v>
      </c>
      <c r="AE294" s="267" t="s">
        <v>831</v>
      </c>
      <c r="AF294" s="267" t="s">
        <v>831</v>
      </c>
      <c r="AG294" s="267" t="s">
        <v>831</v>
      </c>
      <c r="AH294" s="268" t="s">
        <v>767</v>
      </c>
      <c r="AI294" s="269" t="s">
        <v>767</v>
      </c>
      <c r="AJ294" s="269" t="s">
        <v>767</v>
      </c>
      <c r="AK294" s="269" t="s">
        <v>767</v>
      </c>
      <c r="AL294" s="270" t="s">
        <v>767</v>
      </c>
      <c r="AM294" s="271"/>
      <c r="AN294" s="271"/>
      <c r="AO294" s="272"/>
      <c r="AP294" s="273" t="s">
        <v>767</v>
      </c>
      <c r="AQ294" s="273"/>
      <c r="AR294" s="273"/>
      <c r="AS294" s="273"/>
      <c r="AT294" s="273"/>
      <c r="AU294" s="273"/>
      <c r="AV294" s="273"/>
      <c r="AW294" s="273"/>
      <c r="AX294" s="273"/>
      <c r="AY294">
        <f>COUNTA($C$294)</f>
        <v>1</v>
      </c>
    </row>
    <row r="295" spans="1:51" ht="62.1" customHeight="1" x14ac:dyDescent="0.15">
      <c r="A295" s="274">
        <v>8</v>
      </c>
      <c r="B295" s="274">
        <v>1</v>
      </c>
      <c r="C295" s="293" t="s">
        <v>823</v>
      </c>
      <c r="D295" s="293" t="s">
        <v>823</v>
      </c>
      <c r="E295" s="293" t="s">
        <v>823</v>
      </c>
      <c r="F295" s="293" t="s">
        <v>823</v>
      </c>
      <c r="G295" s="293" t="s">
        <v>823</v>
      </c>
      <c r="H295" s="293" t="s">
        <v>823</v>
      </c>
      <c r="I295" s="293" t="s">
        <v>823</v>
      </c>
      <c r="J295" s="277" t="s">
        <v>828</v>
      </c>
      <c r="K295" s="278" t="s">
        <v>828</v>
      </c>
      <c r="L295" s="278" t="s">
        <v>828</v>
      </c>
      <c r="M295" s="278" t="s">
        <v>828</v>
      </c>
      <c r="N295" s="278" t="s">
        <v>828</v>
      </c>
      <c r="O295" s="278" t="s">
        <v>828</v>
      </c>
      <c r="P295" s="298" t="s">
        <v>841</v>
      </c>
      <c r="Q295" s="299" t="s">
        <v>803</v>
      </c>
      <c r="R295" s="299" t="s">
        <v>803</v>
      </c>
      <c r="S295" s="299" t="s">
        <v>803</v>
      </c>
      <c r="T295" s="299" t="s">
        <v>803</v>
      </c>
      <c r="U295" s="299" t="s">
        <v>803</v>
      </c>
      <c r="V295" s="299" t="s">
        <v>803</v>
      </c>
      <c r="W295" s="299" t="s">
        <v>803</v>
      </c>
      <c r="X295" s="299" t="s">
        <v>803</v>
      </c>
      <c r="Y295" s="280">
        <v>1.2</v>
      </c>
      <c r="Z295" s="281">
        <v>1196929</v>
      </c>
      <c r="AA295" s="281">
        <v>1196929</v>
      </c>
      <c r="AB295" s="282">
        <v>1196929</v>
      </c>
      <c r="AC295" s="267" t="s">
        <v>109</v>
      </c>
      <c r="AD295" s="267" t="s">
        <v>834</v>
      </c>
      <c r="AE295" s="267" t="s">
        <v>834</v>
      </c>
      <c r="AF295" s="267" t="s">
        <v>834</v>
      </c>
      <c r="AG295" s="267" t="s">
        <v>834</v>
      </c>
      <c r="AH295" s="268" t="s">
        <v>767</v>
      </c>
      <c r="AI295" s="269" t="s">
        <v>767</v>
      </c>
      <c r="AJ295" s="269" t="s">
        <v>767</v>
      </c>
      <c r="AK295" s="269" t="s">
        <v>767</v>
      </c>
      <c r="AL295" s="270" t="s">
        <v>767</v>
      </c>
      <c r="AM295" s="271"/>
      <c r="AN295" s="271"/>
      <c r="AO295" s="272"/>
      <c r="AP295" s="273" t="s">
        <v>767</v>
      </c>
      <c r="AQ295" s="273"/>
      <c r="AR295" s="273"/>
      <c r="AS295" s="273"/>
      <c r="AT295" s="273"/>
      <c r="AU295" s="273"/>
      <c r="AV295" s="273"/>
      <c r="AW295" s="273"/>
      <c r="AX295" s="273"/>
      <c r="AY295">
        <f>COUNTA($C$295)</f>
        <v>1</v>
      </c>
    </row>
    <row r="296" spans="1:51" ht="62.1" customHeight="1" x14ac:dyDescent="0.15">
      <c r="A296" s="274">
        <v>9</v>
      </c>
      <c r="B296" s="274">
        <v>1</v>
      </c>
      <c r="C296" s="293" t="s">
        <v>823</v>
      </c>
      <c r="D296" s="293" t="s">
        <v>823</v>
      </c>
      <c r="E296" s="293" t="s">
        <v>823</v>
      </c>
      <c r="F296" s="293" t="s">
        <v>823</v>
      </c>
      <c r="G296" s="293" t="s">
        <v>823</v>
      </c>
      <c r="H296" s="293" t="s">
        <v>823</v>
      </c>
      <c r="I296" s="293" t="s">
        <v>823</v>
      </c>
      <c r="J296" s="277" t="s">
        <v>828</v>
      </c>
      <c r="K296" s="278" t="s">
        <v>828</v>
      </c>
      <c r="L296" s="278" t="s">
        <v>828</v>
      </c>
      <c r="M296" s="278" t="s">
        <v>828</v>
      </c>
      <c r="N296" s="278" t="s">
        <v>828</v>
      </c>
      <c r="O296" s="278" t="s">
        <v>828</v>
      </c>
      <c r="P296" s="298" t="s">
        <v>841</v>
      </c>
      <c r="Q296" s="299" t="s">
        <v>803</v>
      </c>
      <c r="R296" s="299" t="s">
        <v>803</v>
      </c>
      <c r="S296" s="299" t="s">
        <v>803</v>
      </c>
      <c r="T296" s="299" t="s">
        <v>803</v>
      </c>
      <c r="U296" s="299" t="s">
        <v>803</v>
      </c>
      <c r="V296" s="299" t="s">
        <v>803</v>
      </c>
      <c r="W296" s="299" t="s">
        <v>803</v>
      </c>
      <c r="X296" s="299" t="s">
        <v>803</v>
      </c>
      <c r="Y296" s="280">
        <v>1</v>
      </c>
      <c r="Z296" s="281">
        <v>970728</v>
      </c>
      <c r="AA296" s="281">
        <v>970728</v>
      </c>
      <c r="AB296" s="282">
        <v>970728</v>
      </c>
      <c r="AC296" s="267" t="s">
        <v>109</v>
      </c>
      <c r="AD296" s="267" t="s">
        <v>834</v>
      </c>
      <c r="AE296" s="267" t="s">
        <v>834</v>
      </c>
      <c r="AF296" s="267" t="s">
        <v>834</v>
      </c>
      <c r="AG296" s="267" t="s">
        <v>834</v>
      </c>
      <c r="AH296" s="268" t="s">
        <v>767</v>
      </c>
      <c r="AI296" s="269" t="s">
        <v>767</v>
      </c>
      <c r="AJ296" s="269" t="s">
        <v>767</v>
      </c>
      <c r="AK296" s="269" t="s">
        <v>767</v>
      </c>
      <c r="AL296" s="270" t="s">
        <v>767</v>
      </c>
      <c r="AM296" s="271"/>
      <c r="AN296" s="271"/>
      <c r="AO296" s="272"/>
      <c r="AP296" s="273" t="s">
        <v>767</v>
      </c>
      <c r="AQ296" s="273"/>
      <c r="AR296" s="273"/>
      <c r="AS296" s="273"/>
      <c r="AT296" s="273"/>
      <c r="AU296" s="273"/>
      <c r="AV296" s="273"/>
      <c r="AW296" s="273"/>
      <c r="AX296" s="273"/>
      <c r="AY296">
        <f>COUNTA($C$296)</f>
        <v>1</v>
      </c>
    </row>
    <row r="297" spans="1:51" ht="62.1" customHeight="1" x14ac:dyDescent="0.15">
      <c r="A297" s="274">
        <v>10</v>
      </c>
      <c r="B297" s="274">
        <v>1</v>
      </c>
      <c r="C297" s="293" t="s">
        <v>823</v>
      </c>
      <c r="D297" s="293" t="s">
        <v>823</v>
      </c>
      <c r="E297" s="293" t="s">
        <v>823</v>
      </c>
      <c r="F297" s="293" t="s">
        <v>823</v>
      </c>
      <c r="G297" s="293" t="s">
        <v>823</v>
      </c>
      <c r="H297" s="293" t="s">
        <v>823</v>
      </c>
      <c r="I297" s="293" t="s">
        <v>823</v>
      </c>
      <c r="J297" s="277" t="s">
        <v>828</v>
      </c>
      <c r="K297" s="278" t="s">
        <v>828</v>
      </c>
      <c r="L297" s="278" t="s">
        <v>828</v>
      </c>
      <c r="M297" s="278" t="s">
        <v>828</v>
      </c>
      <c r="N297" s="278" t="s">
        <v>828</v>
      </c>
      <c r="O297" s="278" t="s">
        <v>828</v>
      </c>
      <c r="P297" s="298" t="s">
        <v>841</v>
      </c>
      <c r="Q297" s="299" t="s">
        <v>803</v>
      </c>
      <c r="R297" s="299" t="s">
        <v>803</v>
      </c>
      <c r="S297" s="299" t="s">
        <v>803</v>
      </c>
      <c r="T297" s="299" t="s">
        <v>803</v>
      </c>
      <c r="U297" s="299" t="s">
        <v>803</v>
      </c>
      <c r="V297" s="299" t="s">
        <v>803</v>
      </c>
      <c r="W297" s="299" t="s">
        <v>803</v>
      </c>
      <c r="X297" s="299" t="s">
        <v>803</v>
      </c>
      <c r="Y297" s="280">
        <v>0.9</v>
      </c>
      <c r="Z297" s="281">
        <v>896519</v>
      </c>
      <c r="AA297" s="281">
        <v>896519</v>
      </c>
      <c r="AB297" s="282">
        <v>896519</v>
      </c>
      <c r="AC297" s="267" t="s">
        <v>109</v>
      </c>
      <c r="AD297" s="267" t="s">
        <v>834</v>
      </c>
      <c r="AE297" s="267" t="s">
        <v>834</v>
      </c>
      <c r="AF297" s="267" t="s">
        <v>834</v>
      </c>
      <c r="AG297" s="267" t="s">
        <v>834</v>
      </c>
      <c r="AH297" s="268" t="s">
        <v>767</v>
      </c>
      <c r="AI297" s="269" t="s">
        <v>767</v>
      </c>
      <c r="AJ297" s="269" t="s">
        <v>767</v>
      </c>
      <c r="AK297" s="269" t="s">
        <v>767</v>
      </c>
      <c r="AL297" s="270" t="s">
        <v>767</v>
      </c>
      <c r="AM297" s="271"/>
      <c r="AN297" s="271"/>
      <c r="AO297" s="272"/>
      <c r="AP297" s="273" t="s">
        <v>767</v>
      </c>
      <c r="AQ297" s="273"/>
      <c r="AR297" s="273"/>
      <c r="AS297" s="273"/>
      <c r="AT297" s="273"/>
      <c r="AU297" s="273"/>
      <c r="AV297" s="273"/>
      <c r="AW297" s="273"/>
      <c r="AX297" s="273"/>
      <c r="AY297">
        <f>COUNTA($C$297)</f>
        <v>1</v>
      </c>
    </row>
    <row r="298" spans="1:51" ht="62.1" customHeight="1" x14ac:dyDescent="0.15">
      <c r="A298" s="274">
        <v>11</v>
      </c>
      <c r="B298" s="274">
        <v>1</v>
      </c>
      <c r="C298" s="293" t="s">
        <v>823</v>
      </c>
      <c r="D298" s="293" t="s">
        <v>823</v>
      </c>
      <c r="E298" s="293" t="s">
        <v>823</v>
      </c>
      <c r="F298" s="293" t="s">
        <v>823</v>
      </c>
      <c r="G298" s="293" t="s">
        <v>823</v>
      </c>
      <c r="H298" s="293" t="s">
        <v>823</v>
      </c>
      <c r="I298" s="293" t="s">
        <v>823</v>
      </c>
      <c r="J298" s="277" t="s">
        <v>828</v>
      </c>
      <c r="K298" s="278" t="s">
        <v>828</v>
      </c>
      <c r="L298" s="278" t="s">
        <v>828</v>
      </c>
      <c r="M298" s="278" t="s">
        <v>828</v>
      </c>
      <c r="N298" s="278" t="s">
        <v>828</v>
      </c>
      <c r="O298" s="278" t="s">
        <v>828</v>
      </c>
      <c r="P298" s="298" t="s">
        <v>841</v>
      </c>
      <c r="Q298" s="299" t="s">
        <v>803</v>
      </c>
      <c r="R298" s="299" t="s">
        <v>803</v>
      </c>
      <c r="S298" s="299" t="s">
        <v>803</v>
      </c>
      <c r="T298" s="299" t="s">
        <v>803</v>
      </c>
      <c r="U298" s="299" t="s">
        <v>803</v>
      </c>
      <c r="V298" s="299" t="s">
        <v>803</v>
      </c>
      <c r="W298" s="299" t="s">
        <v>803</v>
      </c>
      <c r="X298" s="299" t="s">
        <v>803</v>
      </c>
      <c r="Y298" s="280">
        <v>0.6</v>
      </c>
      <c r="Z298" s="281">
        <v>647640</v>
      </c>
      <c r="AA298" s="281">
        <v>647640</v>
      </c>
      <c r="AB298" s="282">
        <v>647640</v>
      </c>
      <c r="AC298" s="267" t="s">
        <v>109</v>
      </c>
      <c r="AD298" s="267" t="s">
        <v>834</v>
      </c>
      <c r="AE298" s="267" t="s">
        <v>834</v>
      </c>
      <c r="AF298" s="267" t="s">
        <v>834</v>
      </c>
      <c r="AG298" s="267" t="s">
        <v>834</v>
      </c>
      <c r="AH298" s="268" t="s">
        <v>767</v>
      </c>
      <c r="AI298" s="269" t="s">
        <v>767</v>
      </c>
      <c r="AJ298" s="269" t="s">
        <v>767</v>
      </c>
      <c r="AK298" s="269" t="s">
        <v>767</v>
      </c>
      <c r="AL298" s="270" t="s">
        <v>767</v>
      </c>
      <c r="AM298" s="271"/>
      <c r="AN298" s="271"/>
      <c r="AO298" s="272"/>
      <c r="AP298" s="273" t="s">
        <v>767</v>
      </c>
      <c r="AQ298" s="273"/>
      <c r="AR298" s="273"/>
      <c r="AS298" s="273"/>
      <c r="AT298" s="273"/>
      <c r="AU298" s="273"/>
      <c r="AV298" s="273"/>
      <c r="AW298" s="273"/>
      <c r="AX298" s="273"/>
      <c r="AY298">
        <f>COUNTA($C$298)</f>
        <v>1</v>
      </c>
    </row>
    <row r="299" spans="1:51" ht="62.1" customHeight="1" x14ac:dyDescent="0.15">
      <c r="A299" s="274">
        <v>12</v>
      </c>
      <c r="B299" s="274">
        <v>1</v>
      </c>
      <c r="C299" s="293" t="s">
        <v>823</v>
      </c>
      <c r="D299" s="293" t="s">
        <v>823</v>
      </c>
      <c r="E299" s="293" t="s">
        <v>823</v>
      </c>
      <c r="F299" s="293" t="s">
        <v>823</v>
      </c>
      <c r="G299" s="293" t="s">
        <v>823</v>
      </c>
      <c r="H299" s="293" t="s">
        <v>823</v>
      </c>
      <c r="I299" s="293" t="s">
        <v>823</v>
      </c>
      <c r="J299" s="277" t="s">
        <v>828</v>
      </c>
      <c r="K299" s="278" t="s">
        <v>828</v>
      </c>
      <c r="L299" s="278" t="s">
        <v>828</v>
      </c>
      <c r="M299" s="278" t="s">
        <v>828</v>
      </c>
      <c r="N299" s="278" t="s">
        <v>828</v>
      </c>
      <c r="O299" s="278" t="s">
        <v>828</v>
      </c>
      <c r="P299" s="298" t="s">
        <v>841</v>
      </c>
      <c r="Q299" s="299" t="s">
        <v>803</v>
      </c>
      <c r="R299" s="299" t="s">
        <v>803</v>
      </c>
      <c r="S299" s="299" t="s">
        <v>803</v>
      </c>
      <c r="T299" s="299" t="s">
        <v>803</v>
      </c>
      <c r="U299" s="299" t="s">
        <v>803</v>
      </c>
      <c r="V299" s="299" t="s">
        <v>803</v>
      </c>
      <c r="W299" s="299" t="s">
        <v>803</v>
      </c>
      <c r="X299" s="299" t="s">
        <v>803</v>
      </c>
      <c r="Y299" s="280">
        <v>0.4</v>
      </c>
      <c r="Z299" s="281">
        <v>396034</v>
      </c>
      <c r="AA299" s="281">
        <v>396034</v>
      </c>
      <c r="AB299" s="282">
        <v>396034</v>
      </c>
      <c r="AC299" s="267" t="s">
        <v>109</v>
      </c>
      <c r="AD299" s="267" t="s">
        <v>834</v>
      </c>
      <c r="AE299" s="267" t="s">
        <v>834</v>
      </c>
      <c r="AF299" s="267" t="s">
        <v>834</v>
      </c>
      <c r="AG299" s="267" t="s">
        <v>834</v>
      </c>
      <c r="AH299" s="268" t="s">
        <v>767</v>
      </c>
      <c r="AI299" s="269" t="s">
        <v>767</v>
      </c>
      <c r="AJ299" s="269" t="s">
        <v>767</v>
      </c>
      <c r="AK299" s="269" t="s">
        <v>767</v>
      </c>
      <c r="AL299" s="270" t="s">
        <v>767</v>
      </c>
      <c r="AM299" s="271"/>
      <c r="AN299" s="271"/>
      <c r="AO299" s="272"/>
      <c r="AP299" s="273" t="s">
        <v>767</v>
      </c>
      <c r="AQ299" s="273"/>
      <c r="AR299" s="273"/>
      <c r="AS299" s="273"/>
      <c r="AT299" s="273"/>
      <c r="AU299" s="273"/>
      <c r="AV299" s="273"/>
      <c r="AW299" s="273"/>
      <c r="AX299" s="273"/>
      <c r="AY299">
        <f>COUNTA($C$299)</f>
        <v>1</v>
      </c>
    </row>
    <row r="300" spans="1:51" ht="62.1" customHeight="1" x14ac:dyDescent="0.15">
      <c r="A300" s="274">
        <v>13</v>
      </c>
      <c r="B300" s="274">
        <v>1</v>
      </c>
      <c r="C300" s="297" t="s">
        <v>840</v>
      </c>
      <c r="D300" s="293" t="s">
        <v>824</v>
      </c>
      <c r="E300" s="293" t="s">
        <v>824</v>
      </c>
      <c r="F300" s="293" t="s">
        <v>824</v>
      </c>
      <c r="G300" s="293" t="s">
        <v>824</v>
      </c>
      <c r="H300" s="293" t="s">
        <v>824</v>
      </c>
      <c r="I300" s="293" t="s">
        <v>824</v>
      </c>
      <c r="J300" s="277">
        <v>8000020130001</v>
      </c>
      <c r="K300" s="278" t="s">
        <v>828</v>
      </c>
      <c r="L300" s="278" t="s">
        <v>828</v>
      </c>
      <c r="M300" s="278" t="s">
        <v>828</v>
      </c>
      <c r="N300" s="278" t="s">
        <v>828</v>
      </c>
      <c r="O300" s="278" t="s">
        <v>828</v>
      </c>
      <c r="P300" s="298" t="s">
        <v>842</v>
      </c>
      <c r="Q300" s="299" t="s">
        <v>804</v>
      </c>
      <c r="R300" s="299" t="s">
        <v>804</v>
      </c>
      <c r="S300" s="299" t="s">
        <v>804</v>
      </c>
      <c r="T300" s="299" t="s">
        <v>804</v>
      </c>
      <c r="U300" s="299" t="s">
        <v>804</v>
      </c>
      <c r="V300" s="299" t="s">
        <v>804</v>
      </c>
      <c r="W300" s="299" t="s">
        <v>804</v>
      </c>
      <c r="X300" s="299" t="s">
        <v>804</v>
      </c>
      <c r="Y300" s="280">
        <v>0.2</v>
      </c>
      <c r="Z300" s="281">
        <v>218750</v>
      </c>
      <c r="AA300" s="281">
        <v>218750</v>
      </c>
      <c r="AB300" s="282">
        <v>218750</v>
      </c>
      <c r="AC300" s="267" t="s">
        <v>109</v>
      </c>
      <c r="AD300" s="267" t="s">
        <v>834</v>
      </c>
      <c r="AE300" s="267" t="s">
        <v>834</v>
      </c>
      <c r="AF300" s="267" t="s">
        <v>834</v>
      </c>
      <c r="AG300" s="267" t="s">
        <v>834</v>
      </c>
      <c r="AH300" s="268" t="s">
        <v>767</v>
      </c>
      <c r="AI300" s="269" t="s">
        <v>767</v>
      </c>
      <c r="AJ300" s="269" t="s">
        <v>767</v>
      </c>
      <c r="AK300" s="269" t="s">
        <v>767</v>
      </c>
      <c r="AL300" s="270" t="s">
        <v>767</v>
      </c>
      <c r="AM300" s="271"/>
      <c r="AN300" s="271"/>
      <c r="AO300" s="272"/>
      <c r="AP300" s="273" t="s">
        <v>767</v>
      </c>
      <c r="AQ300" s="273"/>
      <c r="AR300" s="273"/>
      <c r="AS300" s="273"/>
      <c r="AT300" s="273"/>
      <c r="AU300" s="273"/>
      <c r="AV300" s="273"/>
      <c r="AW300" s="273"/>
      <c r="AX300" s="273"/>
      <c r="AY300">
        <f>COUNTA($C$300)</f>
        <v>1</v>
      </c>
    </row>
    <row r="301" spans="1:51" ht="46.5" customHeight="1" x14ac:dyDescent="0.15">
      <c r="A301" s="274">
        <v>14</v>
      </c>
      <c r="B301" s="274">
        <v>1</v>
      </c>
      <c r="C301" s="293" t="s">
        <v>825</v>
      </c>
      <c r="D301" s="293" t="s">
        <v>825</v>
      </c>
      <c r="E301" s="293" t="s">
        <v>825</v>
      </c>
      <c r="F301" s="293" t="s">
        <v>825</v>
      </c>
      <c r="G301" s="293" t="s">
        <v>825</v>
      </c>
      <c r="H301" s="293" t="s">
        <v>825</v>
      </c>
      <c r="I301" s="293" t="s">
        <v>825</v>
      </c>
      <c r="J301" s="277" t="s">
        <v>829</v>
      </c>
      <c r="K301" s="278" t="s">
        <v>829</v>
      </c>
      <c r="L301" s="278" t="s">
        <v>829</v>
      </c>
      <c r="M301" s="278" t="s">
        <v>829</v>
      </c>
      <c r="N301" s="278" t="s">
        <v>829</v>
      </c>
      <c r="O301" s="278" t="s">
        <v>829</v>
      </c>
      <c r="P301" s="279" t="s">
        <v>805</v>
      </c>
      <c r="Q301" s="279" t="s">
        <v>805</v>
      </c>
      <c r="R301" s="279" t="s">
        <v>805</v>
      </c>
      <c r="S301" s="279" t="s">
        <v>805</v>
      </c>
      <c r="T301" s="279" t="s">
        <v>805</v>
      </c>
      <c r="U301" s="279" t="s">
        <v>805</v>
      </c>
      <c r="V301" s="279" t="s">
        <v>805</v>
      </c>
      <c r="W301" s="279" t="s">
        <v>805</v>
      </c>
      <c r="X301" s="279" t="s">
        <v>805</v>
      </c>
      <c r="Y301" s="280">
        <v>95.8</v>
      </c>
      <c r="Z301" s="281">
        <v>95845004</v>
      </c>
      <c r="AA301" s="281">
        <v>95845004</v>
      </c>
      <c r="AB301" s="282">
        <v>95845004</v>
      </c>
      <c r="AC301" s="267" t="s">
        <v>834</v>
      </c>
      <c r="AD301" s="267" t="s">
        <v>834</v>
      </c>
      <c r="AE301" s="267" t="s">
        <v>834</v>
      </c>
      <c r="AF301" s="267" t="s">
        <v>834</v>
      </c>
      <c r="AG301" s="267" t="s">
        <v>834</v>
      </c>
      <c r="AH301" s="268">
        <v>2</v>
      </c>
      <c r="AI301" s="269" t="s">
        <v>767</v>
      </c>
      <c r="AJ301" s="269" t="s">
        <v>767</v>
      </c>
      <c r="AK301" s="269" t="s">
        <v>767</v>
      </c>
      <c r="AL301" s="270" t="s">
        <v>767</v>
      </c>
      <c r="AM301" s="271"/>
      <c r="AN301" s="271"/>
      <c r="AO301" s="272"/>
      <c r="AP301" s="273" t="s">
        <v>767</v>
      </c>
      <c r="AQ301" s="273"/>
      <c r="AR301" s="273"/>
      <c r="AS301" s="273"/>
      <c r="AT301" s="273"/>
      <c r="AU301" s="273"/>
      <c r="AV301" s="273"/>
      <c r="AW301" s="273"/>
      <c r="AX301" s="273"/>
      <c r="AY301">
        <f>COUNTA($C$301)</f>
        <v>1</v>
      </c>
    </row>
    <row r="302" spans="1:51" ht="62.1" customHeight="1" x14ac:dyDescent="0.15">
      <c r="A302" s="274">
        <v>15</v>
      </c>
      <c r="B302" s="274">
        <v>1</v>
      </c>
      <c r="C302" s="293" t="s">
        <v>825</v>
      </c>
      <c r="D302" s="293" t="s">
        <v>825</v>
      </c>
      <c r="E302" s="293" t="s">
        <v>825</v>
      </c>
      <c r="F302" s="293" t="s">
        <v>825</v>
      </c>
      <c r="G302" s="293" t="s">
        <v>825</v>
      </c>
      <c r="H302" s="293" t="s">
        <v>825</v>
      </c>
      <c r="I302" s="293" t="s">
        <v>825</v>
      </c>
      <c r="J302" s="277" t="s">
        <v>829</v>
      </c>
      <c r="K302" s="278" t="s">
        <v>829</v>
      </c>
      <c r="L302" s="278" t="s">
        <v>829</v>
      </c>
      <c r="M302" s="278" t="s">
        <v>829</v>
      </c>
      <c r="N302" s="278" t="s">
        <v>829</v>
      </c>
      <c r="O302" s="278" t="s">
        <v>829</v>
      </c>
      <c r="P302" s="279" t="s">
        <v>806</v>
      </c>
      <c r="Q302" s="279" t="s">
        <v>806</v>
      </c>
      <c r="R302" s="279" t="s">
        <v>806</v>
      </c>
      <c r="S302" s="279" t="s">
        <v>806</v>
      </c>
      <c r="T302" s="279" t="s">
        <v>806</v>
      </c>
      <c r="U302" s="279" t="s">
        <v>806</v>
      </c>
      <c r="V302" s="279" t="s">
        <v>806</v>
      </c>
      <c r="W302" s="279" t="s">
        <v>806</v>
      </c>
      <c r="X302" s="279" t="s">
        <v>806</v>
      </c>
      <c r="Y302" s="280">
        <v>49.7</v>
      </c>
      <c r="Z302" s="281">
        <v>49681820</v>
      </c>
      <c r="AA302" s="281">
        <v>49681820</v>
      </c>
      <c r="AB302" s="282">
        <v>49681820</v>
      </c>
      <c r="AC302" s="267" t="s">
        <v>835</v>
      </c>
      <c r="AD302" s="267" t="s">
        <v>835</v>
      </c>
      <c r="AE302" s="267" t="s">
        <v>835</v>
      </c>
      <c r="AF302" s="267" t="s">
        <v>835</v>
      </c>
      <c r="AG302" s="267" t="s">
        <v>835</v>
      </c>
      <c r="AH302" s="268">
        <v>1</v>
      </c>
      <c r="AI302" s="269">
        <v>1</v>
      </c>
      <c r="AJ302" s="269">
        <v>1</v>
      </c>
      <c r="AK302" s="269">
        <v>1</v>
      </c>
      <c r="AL302" s="270" t="s">
        <v>767</v>
      </c>
      <c r="AM302" s="271"/>
      <c r="AN302" s="271"/>
      <c r="AO302" s="272"/>
      <c r="AP302" s="273" t="s">
        <v>767</v>
      </c>
      <c r="AQ302" s="273"/>
      <c r="AR302" s="273"/>
      <c r="AS302" s="273"/>
      <c r="AT302" s="273"/>
      <c r="AU302" s="273"/>
      <c r="AV302" s="273"/>
      <c r="AW302" s="273"/>
      <c r="AX302" s="273"/>
      <c r="AY302">
        <f>COUNTA($C$302)</f>
        <v>1</v>
      </c>
    </row>
    <row r="303" spans="1:51" ht="62.1" customHeight="1" x14ac:dyDescent="0.15">
      <c r="A303" s="274">
        <v>16</v>
      </c>
      <c r="B303" s="274">
        <v>1</v>
      </c>
      <c r="C303" s="293" t="s">
        <v>825</v>
      </c>
      <c r="D303" s="293" t="s">
        <v>825</v>
      </c>
      <c r="E303" s="293" t="s">
        <v>825</v>
      </c>
      <c r="F303" s="293" t="s">
        <v>825</v>
      </c>
      <c r="G303" s="293" t="s">
        <v>825</v>
      </c>
      <c r="H303" s="293" t="s">
        <v>825</v>
      </c>
      <c r="I303" s="293" t="s">
        <v>825</v>
      </c>
      <c r="J303" s="277" t="s">
        <v>829</v>
      </c>
      <c r="K303" s="278" t="s">
        <v>829</v>
      </c>
      <c r="L303" s="278" t="s">
        <v>829</v>
      </c>
      <c r="M303" s="278" t="s">
        <v>829</v>
      </c>
      <c r="N303" s="278" t="s">
        <v>829</v>
      </c>
      <c r="O303" s="278" t="s">
        <v>829</v>
      </c>
      <c r="P303" s="279" t="s">
        <v>807</v>
      </c>
      <c r="Q303" s="279" t="s">
        <v>807</v>
      </c>
      <c r="R303" s="279" t="s">
        <v>807</v>
      </c>
      <c r="S303" s="279" t="s">
        <v>807</v>
      </c>
      <c r="T303" s="279" t="s">
        <v>807</v>
      </c>
      <c r="U303" s="279" t="s">
        <v>807</v>
      </c>
      <c r="V303" s="279" t="s">
        <v>807</v>
      </c>
      <c r="W303" s="279" t="s">
        <v>807</v>
      </c>
      <c r="X303" s="279" t="s">
        <v>807</v>
      </c>
      <c r="Y303" s="280">
        <v>27.1</v>
      </c>
      <c r="Z303" s="281">
        <v>27109922</v>
      </c>
      <c r="AA303" s="281">
        <v>27109922</v>
      </c>
      <c r="AB303" s="282">
        <v>27109922</v>
      </c>
      <c r="AC303" s="267" t="s">
        <v>836</v>
      </c>
      <c r="AD303" s="267" t="s">
        <v>836</v>
      </c>
      <c r="AE303" s="267" t="s">
        <v>836</v>
      </c>
      <c r="AF303" s="267" t="s">
        <v>836</v>
      </c>
      <c r="AG303" s="267" t="s">
        <v>836</v>
      </c>
      <c r="AH303" s="268">
        <v>1</v>
      </c>
      <c r="AI303" s="269">
        <v>1</v>
      </c>
      <c r="AJ303" s="269">
        <v>1</v>
      </c>
      <c r="AK303" s="269">
        <v>1</v>
      </c>
      <c r="AL303" s="270" t="s">
        <v>767</v>
      </c>
      <c r="AM303" s="271"/>
      <c r="AN303" s="271"/>
      <c r="AO303" s="272"/>
      <c r="AP303" s="273" t="s">
        <v>767</v>
      </c>
      <c r="AQ303" s="273"/>
      <c r="AR303" s="273"/>
      <c r="AS303" s="273"/>
      <c r="AT303" s="273"/>
      <c r="AU303" s="273"/>
      <c r="AV303" s="273"/>
      <c r="AW303" s="273"/>
      <c r="AX303" s="273"/>
      <c r="AY303">
        <f>COUNTA($C$303)</f>
        <v>1</v>
      </c>
    </row>
    <row r="304" spans="1:51" ht="46.5" customHeight="1" x14ac:dyDescent="0.15">
      <c r="A304" s="274">
        <v>17</v>
      </c>
      <c r="B304" s="274">
        <v>1</v>
      </c>
      <c r="C304" s="293" t="s">
        <v>826</v>
      </c>
      <c r="D304" s="293" t="s">
        <v>826</v>
      </c>
      <c r="E304" s="293" t="s">
        <v>826</v>
      </c>
      <c r="F304" s="293" t="s">
        <v>826</v>
      </c>
      <c r="G304" s="293" t="s">
        <v>826</v>
      </c>
      <c r="H304" s="293" t="s">
        <v>826</v>
      </c>
      <c r="I304" s="293" t="s">
        <v>826</v>
      </c>
      <c r="J304" s="277" t="s">
        <v>830</v>
      </c>
      <c r="K304" s="278" t="s">
        <v>830</v>
      </c>
      <c r="L304" s="278" t="s">
        <v>830</v>
      </c>
      <c r="M304" s="278" t="s">
        <v>830</v>
      </c>
      <c r="N304" s="278" t="s">
        <v>830</v>
      </c>
      <c r="O304" s="278" t="s">
        <v>830</v>
      </c>
      <c r="P304" s="279" t="s">
        <v>808</v>
      </c>
      <c r="Q304" s="279" t="s">
        <v>808</v>
      </c>
      <c r="R304" s="279" t="s">
        <v>808</v>
      </c>
      <c r="S304" s="279" t="s">
        <v>808</v>
      </c>
      <c r="T304" s="279" t="s">
        <v>808</v>
      </c>
      <c r="U304" s="279" t="s">
        <v>808</v>
      </c>
      <c r="V304" s="279" t="s">
        <v>808</v>
      </c>
      <c r="W304" s="279" t="s">
        <v>808</v>
      </c>
      <c r="X304" s="279" t="s">
        <v>808</v>
      </c>
      <c r="Y304" s="280">
        <v>138.6</v>
      </c>
      <c r="Z304" s="281">
        <v>138622624</v>
      </c>
      <c r="AA304" s="281">
        <v>138622624</v>
      </c>
      <c r="AB304" s="282">
        <v>138622624</v>
      </c>
      <c r="AC304" s="267" t="s">
        <v>837</v>
      </c>
      <c r="AD304" s="267" t="s">
        <v>837</v>
      </c>
      <c r="AE304" s="267" t="s">
        <v>837</v>
      </c>
      <c r="AF304" s="267" t="s">
        <v>837</v>
      </c>
      <c r="AG304" s="267" t="s">
        <v>837</v>
      </c>
      <c r="AH304" s="268" t="s">
        <v>767</v>
      </c>
      <c r="AI304" s="269" t="s">
        <v>767</v>
      </c>
      <c r="AJ304" s="269" t="s">
        <v>767</v>
      </c>
      <c r="AK304" s="269" t="s">
        <v>767</v>
      </c>
      <c r="AL304" s="270" t="s">
        <v>767</v>
      </c>
      <c r="AM304" s="271"/>
      <c r="AN304" s="271"/>
      <c r="AO304" s="272"/>
      <c r="AP304" s="273" t="s">
        <v>767</v>
      </c>
      <c r="AQ304" s="273"/>
      <c r="AR304" s="273"/>
      <c r="AS304" s="273"/>
      <c r="AT304" s="273"/>
      <c r="AU304" s="273"/>
      <c r="AV304" s="273"/>
      <c r="AW304" s="273"/>
      <c r="AX304" s="273"/>
      <c r="AY304">
        <f>COUNTA($C$304)</f>
        <v>1</v>
      </c>
    </row>
    <row r="305" spans="1:51" ht="62.1" customHeight="1" x14ac:dyDescent="0.15">
      <c r="A305" s="274">
        <v>18</v>
      </c>
      <c r="B305" s="274">
        <v>1</v>
      </c>
      <c r="C305" s="293" t="s">
        <v>826</v>
      </c>
      <c r="D305" s="293" t="s">
        <v>826</v>
      </c>
      <c r="E305" s="293" t="s">
        <v>826</v>
      </c>
      <c r="F305" s="293" t="s">
        <v>826</v>
      </c>
      <c r="G305" s="293" t="s">
        <v>826</v>
      </c>
      <c r="H305" s="293" t="s">
        <v>826</v>
      </c>
      <c r="I305" s="293" t="s">
        <v>826</v>
      </c>
      <c r="J305" s="277" t="s">
        <v>830</v>
      </c>
      <c r="K305" s="278" t="s">
        <v>830</v>
      </c>
      <c r="L305" s="278" t="s">
        <v>830</v>
      </c>
      <c r="M305" s="278" t="s">
        <v>830</v>
      </c>
      <c r="N305" s="278" t="s">
        <v>830</v>
      </c>
      <c r="O305" s="278" t="s">
        <v>830</v>
      </c>
      <c r="P305" s="279" t="s">
        <v>809</v>
      </c>
      <c r="Q305" s="279" t="s">
        <v>809</v>
      </c>
      <c r="R305" s="279" t="s">
        <v>809</v>
      </c>
      <c r="S305" s="279" t="s">
        <v>809</v>
      </c>
      <c r="T305" s="279" t="s">
        <v>809</v>
      </c>
      <c r="U305" s="279" t="s">
        <v>809</v>
      </c>
      <c r="V305" s="279" t="s">
        <v>809</v>
      </c>
      <c r="W305" s="279" t="s">
        <v>809</v>
      </c>
      <c r="X305" s="279" t="s">
        <v>809</v>
      </c>
      <c r="Y305" s="280">
        <v>2</v>
      </c>
      <c r="Z305" s="281">
        <v>1954568</v>
      </c>
      <c r="AA305" s="281">
        <v>1954568</v>
      </c>
      <c r="AB305" s="282">
        <v>1954568</v>
      </c>
      <c r="AC305" s="267" t="s">
        <v>835</v>
      </c>
      <c r="AD305" s="267" t="s">
        <v>835</v>
      </c>
      <c r="AE305" s="267" t="s">
        <v>835</v>
      </c>
      <c r="AF305" s="267" t="s">
        <v>835</v>
      </c>
      <c r="AG305" s="267" t="s">
        <v>835</v>
      </c>
      <c r="AH305" s="268">
        <v>2</v>
      </c>
      <c r="AI305" s="269">
        <v>2</v>
      </c>
      <c r="AJ305" s="269">
        <v>2</v>
      </c>
      <c r="AK305" s="269">
        <v>2</v>
      </c>
      <c r="AL305" s="270" t="s">
        <v>767</v>
      </c>
      <c r="AM305" s="271"/>
      <c r="AN305" s="271"/>
      <c r="AO305" s="272"/>
      <c r="AP305" s="273" t="s">
        <v>767</v>
      </c>
      <c r="AQ305" s="273"/>
      <c r="AR305" s="273"/>
      <c r="AS305" s="273"/>
      <c r="AT305" s="273"/>
      <c r="AU305" s="273"/>
      <c r="AV305" s="273"/>
      <c r="AW305" s="273"/>
      <c r="AX305" s="273"/>
      <c r="AY305">
        <f>COUNTA($C$305)</f>
        <v>1</v>
      </c>
    </row>
    <row r="306" spans="1:51" ht="46.5" customHeight="1" x14ac:dyDescent="0.15">
      <c r="A306" s="274">
        <v>19</v>
      </c>
      <c r="B306" s="274">
        <v>1</v>
      </c>
      <c r="C306" s="293" t="s">
        <v>826</v>
      </c>
      <c r="D306" s="293" t="s">
        <v>826</v>
      </c>
      <c r="E306" s="293" t="s">
        <v>826</v>
      </c>
      <c r="F306" s="293" t="s">
        <v>826</v>
      </c>
      <c r="G306" s="293" t="s">
        <v>826</v>
      </c>
      <c r="H306" s="293" t="s">
        <v>826</v>
      </c>
      <c r="I306" s="293" t="s">
        <v>826</v>
      </c>
      <c r="J306" s="277" t="s">
        <v>830</v>
      </c>
      <c r="K306" s="278" t="s">
        <v>830</v>
      </c>
      <c r="L306" s="278" t="s">
        <v>830</v>
      </c>
      <c r="M306" s="278" t="s">
        <v>830</v>
      </c>
      <c r="N306" s="278" t="s">
        <v>830</v>
      </c>
      <c r="O306" s="278" t="s">
        <v>830</v>
      </c>
      <c r="P306" s="279" t="s">
        <v>810</v>
      </c>
      <c r="Q306" s="279" t="s">
        <v>810</v>
      </c>
      <c r="R306" s="279" t="s">
        <v>810</v>
      </c>
      <c r="S306" s="279" t="s">
        <v>810</v>
      </c>
      <c r="T306" s="279" t="s">
        <v>810</v>
      </c>
      <c r="U306" s="279" t="s">
        <v>810</v>
      </c>
      <c r="V306" s="279" t="s">
        <v>810</v>
      </c>
      <c r="W306" s="279" t="s">
        <v>810</v>
      </c>
      <c r="X306" s="279" t="s">
        <v>810</v>
      </c>
      <c r="Y306" s="280">
        <v>1</v>
      </c>
      <c r="Z306" s="281">
        <v>996600</v>
      </c>
      <c r="AA306" s="281">
        <v>996600</v>
      </c>
      <c r="AB306" s="282">
        <v>996600</v>
      </c>
      <c r="AC306" s="267" t="s">
        <v>833</v>
      </c>
      <c r="AD306" s="267" t="s">
        <v>833</v>
      </c>
      <c r="AE306" s="267" t="s">
        <v>833</v>
      </c>
      <c r="AF306" s="267" t="s">
        <v>833</v>
      </c>
      <c r="AG306" s="267" t="s">
        <v>833</v>
      </c>
      <c r="AH306" s="268" t="s">
        <v>767</v>
      </c>
      <c r="AI306" s="269" t="s">
        <v>767</v>
      </c>
      <c r="AJ306" s="269" t="s">
        <v>767</v>
      </c>
      <c r="AK306" s="269" t="s">
        <v>767</v>
      </c>
      <c r="AL306" s="270" t="s">
        <v>767</v>
      </c>
      <c r="AM306" s="271"/>
      <c r="AN306" s="271"/>
      <c r="AO306" s="272"/>
      <c r="AP306" s="273" t="s">
        <v>767</v>
      </c>
      <c r="AQ306" s="273"/>
      <c r="AR306" s="273"/>
      <c r="AS306" s="273"/>
      <c r="AT306" s="273"/>
      <c r="AU306" s="273"/>
      <c r="AV306" s="273"/>
      <c r="AW306" s="273"/>
      <c r="AX306" s="273"/>
      <c r="AY306">
        <f>COUNTA($C$306)</f>
        <v>1</v>
      </c>
    </row>
    <row r="307" spans="1:51" ht="62.1" customHeight="1" x14ac:dyDescent="0.15">
      <c r="A307" s="274">
        <v>20</v>
      </c>
      <c r="B307" s="274">
        <v>1</v>
      </c>
      <c r="C307" s="293" t="s">
        <v>826</v>
      </c>
      <c r="D307" s="293" t="s">
        <v>826</v>
      </c>
      <c r="E307" s="293" t="s">
        <v>826</v>
      </c>
      <c r="F307" s="293" t="s">
        <v>826</v>
      </c>
      <c r="G307" s="293" t="s">
        <v>826</v>
      </c>
      <c r="H307" s="293" t="s">
        <v>826</v>
      </c>
      <c r="I307" s="293" t="s">
        <v>826</v>
      </c>
      <c r="J307" s="277" t="s">
        <v>830</v>
      </c>
      <c r="K307" s="278" t="s">
        <v>830</v>
      </c>
      <c r="L307" s="278" t="s">
        <v>830</v>
      </c>
      <c r="M307" s="278" t="s">
        <v>830</v>
      </c>
      <c r="N307" s="278" t="s">
        <v>830</v>
      </c>
      <c r="O307" s="278" t="s">
        <v>830</v>
      </c>
      <c r="P307" s="279" t="s">
        <v>811</v>
      </c>
      <c r="Q307" s="279" t="s">
        <v>811</v>
      </c>
      <c r="R307" s="279" t="s">
        <v>811</v>
      </c>
      <c r="S307" s="279" t="s">
        <v>811</v>
      </c>
      <c r="T307" s="279" t="s">
        <v>811</v>
      </c>
      <c r="U307" s="279" t="s">
        <v>811</v>
      </c>
      <c r="V307" s="279" t="s">
        <v>811</v>
      </c>
      <c r="W307" s="279" t="s">
        <v>811</v>
      </c>
      <c r="X307" s="279" t="s">
        <v>811</v>
      </c>
      <c r="Y307" s="280">
        <v>0.9</v>
      </c>
      <c r="Z307" s="281">
        <v>927960</v>
      </c>
      <c r="AA307" s="281">
        <v>927960</v>
      </c>
      <c r="AB307" s="282">
        <v>927960</v>
      </c>
      <c r="AC307" s="267" t="s">
        <v>833</v>
      </c>
      <c r="AD307" s="267" t="s">
        <v>833</v>
      </c>
      <c r="AE307" s="267" t="s">
        <v>833</v>
      </c>
      <c r="AF307" s="267" t="s">
        <v>833</v>
      </c>
      <c r="AG307" s="267" t="s">
        <v>833</v>
      </c>
      <c r="AH307" s="268" t="s">
        <v>767</v>
      </c>
      <c r="AI307" s="269" t="s">
        <v>767</v>
      </c>
      <c r="AJ307" s="269" t="s">
        <v>767</v>
      </c>
      <c r="AK307" s="269" t="s">
        <v>767</v>
      </c>
      <c r="AL307" s="270" t="s">
        <v>767</v>
      </c>
      <c r="AM307" s="271"/>
      <c r="AN307" s="271"/>
      <c r="AO307" s="272"/>
      <c r="AP307" s="273" t="s">
        <v>767</v>
      </c>
      <c r="AQ307" s="273"/>
      <c r="AR307" s="273"/>
      <c r="AS307" s="273"/>
      <c r="AT307" s="273"/>
      <c r="AU307" s="273"/>
      <c r="AV307" s="273"/>
      <c r="AW307" s="273"/>
      <c r="AX307" s="273"/>
      <c r="AY307">
        <f>COUNTA($C$307)</f>
        <v>1</v>
      </c>
    </row>
    <row r="308" spans="1:51" ht="58.5" customHeight="1" x14ac:dyDescent="0.15">
      <c r="A308" s="274">
        <v>21</v>
      </c>
      <c r="B308" s="274">
        <v>1</v>
      </c>
      <c r="C308" s="293" t="s">
        <v>826</v>
      </c>
      <c r="D308" s="293" t="s">
        <v>826</v>
      </c>
      <c r="E308" s="293" t="s">
        <v>826</v>
      </c>
      <c r="F308" s="293" t="s">
        <v>826</v>
      </c>
      <c r="G308" s="293" t="s">
        <v>826</v>
      </c>
      <c r="H308" s="293" t="s">
        <v>826</v>
      </c>
      <c r="I308" s="293" t="s">
        <v>826</v>
      </c>
      <c r="J308" s="277" t="s">
        <v>830</v>
      </c>
      <c r="K308" s="278" t="s">
        <v>830</v>
      </c>
      <c r="L308" s="278" t="s">
        <v>830</v>
      </c>
      <c r="M308" s="278" t="s">
        <v>830</v>
      </c>
      <c r="N308" s="278" t="s">
        <v>830</v>
      </c>
      <c r="O308" s="278" t="s">
        <v>830</v>
      </c>
      <c r="P308" s="279" t="s">
        <v>812</v>
      </c>
      <c r="Q308" s="279" t="s">
        <v>812</v>
      </c>
      <c r="R308" s="279" t="s">
        <v>812</v>
      </c>
      <c r="S308" s="279" t="s">
        <v>812</v>
      </c>
      <c r="T308" s="279" t="s">
        <v>812</v>
      </c>
      <c r="U308" s="279" t="s">
        <v>812</v>
      </c>
      <c r="V308" s="279" t="s">
        <v>812</v>
      </c>
      <c r="W308" s="279" t="s">
        <v>812</v>
      </c>
      <c r="X308" s="279" t="s">
        <v>812</v>
      </c>
      <c r="Y308" s="280">
        <v>0.9</v>
      </c>
      <c r="Z308" s="281">
        <v>858000</v>
      </c>
      <c r="AA308" s="281">
        <v>858000</v>
      </c>
      <c r="AB308" s="282">
        <v>858000</v>
      </c>
      <c r="AC308" s="267" t="s">
        <v>833</v>
      </c>
      <c r="AD308" s="267" t="s">
        <v>833</v>
      </c>
      <c r="AE308" s="267" t="s">
        <v>833</v>
      </c>
      <c r="AF308" s="267" t="s">
        <v>833</v>
      </c>
      <c r="AG308" s="267" t="s">
        <v>833</v>
      </c>
      <c r="AH308" s="268" t="s">
        <v>767</v>
      </c>
      <c r="AI308" s="269" t="s">
        <v>767</v>
      </c>
      <c r="AJ308" s="269" t="s">
        <v>767</v>
      </c>
      <c r="AK308" s="269" t="s">
        <v>767</v>
      </c>
      <c r="AL308" s="270" t="s">
        <v>767</v>
      </c>
      <c r="AM308" s="271"/>
      <c r="AN308" s="271"/>
      <c r="AO308" s="272"/>
      <c r="AP308" s="273" t="s">
        <v>767</v>
      </c>
      <c r="AQ308" s="273"/>
      <c r="AR308" s="273"/>
      <c r="AS308" s="273"/>
      <c r="AT308" s="273"/>
      <c r="AU308" s="273"/>
      <c r="AV308" s="273"/>
      <c r="AW308" s="273"/>
      <c r="AX308" s="273"/>
      <c r="AY308">
        <f>COUNTA($C$308)</f>
        <v>1</v>
      </c>
    </row>
    <row r="309" spans="1:51" ht="46.5" customHeight="1" x14ac:dyDescent="0.15">
      <c r="A309" s="274">
        <v>22</v>
      </c>
      <c r="B309" s="274">
        <v>1</v>
      </c>
      <c r="C309" s="293" t="s">
        <v>826</v>
      </c>
      <c r="D309" s="293" t="s">
        <v>826</v>
      </c>
      <c r="E309" s="293" t="s">
        <v>826</v>
      </c>
      <c r="F309" s="293" t="s">
        <v>826</v>
      </c>
      <c r="G309" s="293" t="s">
        <v>826</v>
      </c>
      <c r="H309" s="293" t="s">
        <v>826</v>
      </c>
      <c r="I309" s="293" t="s">
        <v>826</v>
      </c>
      <c r="J309" s="277" t="s">
        <v>830</v>
      </c>
      <c r="K309" s="278" t="s">
        <v>830</v>
      </c>
      <c r="L309" s="278" t="s">
        <v>830</v>
      </c>
      <c r="M309" s="278" t="s">
        <v>830</v>
      </c>
      <c r="N309" s="278" t="s">
        <v>830</v>
      </c>
      <c r="O309" s="278" t="s">
        <v>830</v>
      </c>
      <c r="P309" s="279" t="s">
        <v>813</v>
      </c>
      <c r="Q309" s="279" t="s">
        <v>813</v>
      </c>
      <c r="R309" s="279" t="s">
        <v>813</v>
      </c>
      <c r="S309" s="279" t="s">
        <v>813</v>
      </c>
      <c r="T309" s="279" t="s">
        <v>813</v>
      </c>
      <c r="U309" s="279" t="s">
        <v>813</v>
      </c>
      <c r="V309" s="279" t="s">
        <v>813</v>
      </c>
      <c r="W309" s="279" t="s">
        <v>813</v>
      </c>
      <c r="X309" s="279" t="s">
        <v>813</v>
      </c>
      <c r="Y309" s="280">
        <v>0.7</v>
      </c>
      <c r="Z309" s="281">
        <v>674025</v>
      </c>
      <c r="AA309" s="281">
        <v>674025</v>
      </c>
      <c r="AB309" s="282">
        <v>674025</v>
      </c>
      <c r="AC309" s="267" t="s">
        <v>833</v>
      </c>
      <c r="AD309" s="267" t="s">
        <v>833</v>
      </c>
      <c r="AE309" s="267" t="s">
        <v>833</v>
      </c>
      <c r="AF309" s="267" t="s">
        <v>833</v>
      </c>
      <c r="AG309" s="267" t="s">
        <v>833</v>
      </c>
      <c r="AH309" s="268" t="s">
        <v>767</v>
      </c>
      <c r="AI309" s="269" t="s">
        <v>767</v>
      </c>
      <c r="AJ309" s="269" t="s">
        <v>767</v>
      </c>
      <c r="AK309" s="269" t="s">
        <v>767</v>
      </c>
      <c r="AL309" s="270" t="s">
        <v>767</v>
      </c>
      <c r="AM309" s="271"/>
      <c r="AN309" s="271"/>
      <c r="AO309" s="272"/>
      <c r="AP309" s="273" t="s">
        <v>767</v>
      </c>
      <c r="AQ309" s="273"/>
      <c r="AR309" s="273"/>
      <c r="AS309" s="273"/>
      <c r="AT309" s="273"/>
      <c r="AU309" s="273"/>
      <c r="AV309" s="273"/>
      <c r="AW309" s="273"/>
      <c r="AX309" s="273"/>
      <c r="AY309">
        <f>COUNTA($C$309)</f>
        <v>1</v>
      </c>
    </row>
    <row r="310" spans="1:51" ht="46.5" customHeight="1" x14ac:dyDescent="0.15">
      <c r="A310" s="274">
        <v>23</v>
      </c>
      <c r="B310" s="274">
        <v>1</v>
      </c>
      <c r="C310" s="293" t="s">
        <v>826</v>
      </c>
      <c r="D310" s="293" t="s">
        <v>826</v>
      </c>
      <c r="E310" s="293" t="s">
        <v>826</v>
      </c>
      <c r="F310" s="293" t="s">
        <v>826</v>
      </c>
      <c r="G310" s="293" t="s">
        <v>826</v>
      </c>
      <c r="H310" s="293" t="s">
        <v>826</v>
      </c>
      <c r="I310" s="293" t="s">
        <v>826</v>
      </c>
      <c r="J310" s="277" t="s">
        <v>830</v>
      </c>
      <c r="K310" s="278" t="s">
        <v>830</v>
      </c>
      <c r="L310" s="278" t="s">
        <v>830</v>
      </c>
      <c r="M310" s="278" t="s">
        <v>830</v>
      </c>
      <c r="N310" s="278" t="s">
        <v>830</v>
      </c>
      <c r="O310" s="278" t="s">
        <v>830</v>
      </c>
      <c r="P310" s="279" t="s">
        <v>814</v>
      </c>
      <c r="Q310" s="279" t="s">
        <v>814</v>
      </c>
      <c r="R310" s="279" t="s">
        <v>814</v>
      </c>
      <c r="S310" s="279" t="s">
        <v>814</v>
      </c>
      <c r="T310" s="279" t="s">
        <v>814</v>
      </c>
      <c r="U310" s="279" t="s">
        <v>814</v>
      </c>
      <c r="V310" s="279" t="s">
        <v>814</v>
      </c>
      <c r="W310" s="279" t="s">
        <v>814</v>
      </c>
      <c r="X310" s="279" t="s">
        <v>814</v>
      </c>
      <c r="Y310" s="280">
        <v>0.5</v>
      </c>
      <c r="Z310" s="281">
        <v>483879</v>
      </c>
      <c r="AA310" s="281">
        <v>483879</v>
      </c>
      <c r="AB310" s="282">
        <v>483879</v>
      </c>
      <c r="AC310" s="267" t="s">
        <v>833</v>
      </c>
      <c r="AD310" s="267" t="s">
        <v>833</v>
      </c>
      <c r="AE310" s="267" t="s">
        <v>833</v>
      </c>
      <c r="AF310" s="267" t="s">
        <v>833</v>
      </c>
      <c r="AG310" s="267" t="s">
        <v>833</v>
      </c>
      <c r="AH310" s="268" t="s">
        <v>767</v>
      </c>
      <c r="AI310" s="269" t="s">
        <v>767</v>
      </c>
      <c r="AJ310" s="269" t="s">
        <v>767</v>
      </c>
      <c r="AK310" s="269" t="s">
        <v>767</v>
      </c>
      <c r="AL310" s="270" t="s">
        <v>767</v>
      </c>
      <c r="AM310" s="271"/>
      <c r="AN310" s="271"/>
      <c r="AO310" s="272"/>
      <c r="AP310" s="273" t="s">
        <v>767</v>
      </c>
      <c r="AQ310" s="273"/>
      <c r="AR310" s="273"/>
      <c r="AS310" s="273"/>
      <c r="AT310" s="273"/>
      <c r="AU310" s="273"/>
      <c r="AV310" s="273"/>
      <c r="AW310" s="273"/>
      <c r="AX310" s="273"/>
      <c r="AY310">
        <f>COUNTA($C$310)</f>
        <v>1</v>
      </c>
    </row>
    <row r="311" spans="1:51" ht="68.25" customHeight="1" x14ac:dyDescent="0.15">
      <c r="A311" s="274">
        <v>24</v>
      </c>
      <c r="B311" s="274">
        <v>1</v>
      </c>
      <c r="C311" s="293" t="s">
        <v>826</v>
      </c>
      <c r="D311" s="293" t="s">
        <v>826</v>
      </c>
      <c r="E311" s="293" t="s">
        <v>826</v>
      </c>
      <c r="F311" s="293" t="s">
        <v>826</v>
      </c>
      <c r="G311" s="293" t="s">
        <v>826</v>
      </c>
      <c r="H311" s="293" t="s">
        <v>826</v>
      </c>
      <c r="I311" s="293" t="s">
        <v>826</v>
      </c>
      <c r="J311" s="277" t="s">
        <v>830</v>
      </c>
      <c r="K311" s="278" t="s">
        <v>830</v>
      </c>
      <c r="L311" s="278" t="s">
        <v>830</v>
      </c>
      <c r="M311" s="278" t="s">
        <v>830</v>
      </c>
      <c r="N311" s="278" t="s">
        <v>830</v>
      </c>
      <c r="O311" s="278" t="s">
        <v>830</v>
      </c>
      <c r="P311" s="279" t="s">
        <v>815</v>
      </c>
      <c r="Q311" s="279" t="s">
        <v>815</v>
      </c>
      <c r="R311" s="279" t="s">
        <v>815</v>
      </c>
      <c r="S311" s="279" t="s">
        <v>815</v>
      </c>
      <c r="T311" s="279" t="s">
        <v>815</v>
      </c>
      <c r="U311" s="279" t="s">
        <v>815</v>
      </c>
      <c r="V311" s="279" t="s">
        <v>815</v>
      </c>
      <c r="W311" s="279" t="s">
        <v>815</v>
      </c>
      <c r="X311" s="279" t="s">
        <v>815</v>
      </c>
      <c r="Y311" s="280">
        <v>0.5</v>
      </c>
      <c r="Z311" s="281">
        <v>453640</v>
      </c>
      <c r="AA311" s="281">
        <v>453640</v>
      </c>
      <c r="AB311" s="282">
        <v>453640</v>
      </c>
      <c r="AC311" s="267" t="s">
        <v>833</v>
      </c>
      <c r="AD311" s="267" t="s">
        <v>833</v>
      </c>
      <c r="AE311" s="267" t="s">
        <v>833</v>
      </c>
      <c r="AF311" s="267" t="s">
        <v>833</v>
      </c>
      <c r="AG311" s="267" t="s">
        <v>833</v>
      </c>
      <c r="AH311" s="268" t="s">
        <v>767</v>
      </c>
      <c r="AI311" s="269" t="s">
        <v>767</v>
      </c>
      <c r="AJ311" s="269" t="s">
        <v>767</v>
      </c>
      <c r="AK311" s="269" t="s">
        <v>767</v>
      </c>
      <c r="AL311" s="270" t="s">
        <v>767</v>
      </c>
      <c r="AM311" s="271"/>
      <c r="AN311" s="271"/>
      <c r="AO311" s="272"/>
      <c r="AP311" s="273" t="s">
        <v>767</v>
      </c>
      <c r="AQ311" s="273"/>
      <c r="AR311" s="273"/>
      <c r="AS311" s="273"/>
      <c r="AT311" s="273"/>
      <c r="AU311" s="273"/>
      <c r="AV311" s="273"/>
      <c r="AW311" s="273"/>
      <c r="AX311" s="273"/>
      <c r="AY311">
        <f>COUNTA($C$311)</f>
        <v>1</v>
      </c>
    </row>
    <row r="312" spans="1:51" s="6" customFormat="1" ht="46.5" customHeight="1" x14ac:dyDescent="0.15">
      <c r="A312" s="274">
        <v>25</v>
      </c>
      <c r="B312" s="274">
        <v>1</v>
      </c>
      <c r="C312" s="293" t="s">
        <v>826</v>
      </c>
      <c r="D312" s="293" t="s">
        <v>826</v>
      </c>
      <c r="E312" s="293" t="s">
        <v>826</v>
      </c>
      <c r="F312" s="293" t="s">
        <v>826</v>
      </c>
      <c r="G312" s="293" t="s">
        <v>826</v>
      </c>
      <c r="H312" s="293" t="s">
        <v>826</v>
      </c>
      <c r="I312" s="293" t="s">
        <v>826</v>
      </c>
      <c r="J312" s="277" t="s">
        <v>830</v>
      </c>
      <c r="K312" s="278" t="s">
        <v>830</v>
      </c>
      <c r="L312" s="278" t="s">
        <v>830</v>
      </c>
      <c r="M312" s="278" t="s">
        <v>830</v>
      </c>
      <c r="N312" s="278" t="s">
        <v>830</v>
      </c>
      <c r="O312" s="278" t="s">
        <v>830</v>
      </c>
      <c r="P312" s="279" t="s">
        <v>816</v>
      </c>
      <c r="Q312" s="279" t="s">
        <v>816</v>
      </c>
      <c r="R312" s="279" t="s">
        <v>816</v>
      </c>
      <c r="S312" s="279" t="s">
        <v>816</v>
      </c>
      <c r="T312" s="279" t="s">
        <v>816</v>
      </c>
      <c r="U312" s="279" t="s">
        <v>816</v>
      </c>
      <c r="V312" s="279" t="s">
        <v>816</v>
      </c>
      <c r="W312" s="279" t="s">
        <v>816</v>
      </c>
      <c r="X312" s="279" t="s">
        <v>816</v>
      </c>
      <c r="Y312" s="280">
        <v>0.4</v>
      </c>
      <c r="Z312" s="281">
        <v>401500</v>
      </c>
      <c r="AA312" s="281">
        <v>401500</v>
      </c>
      <c r="AB312" s="282">
        <v>401500</v>
      </c>
      <c r="AC312" s="267" t="s">
        <v>833</v>
      </c>
      <c r="AD312" s="267" t="s">
        <v>833</v>
      </c>
      <c r="AE312" s="267" t="s">
        <v>833</v>
      </c>
      <c r="AF312" s="267" t="s">
        <v>833</v>
      </c>
      <c r="AG312" s="267" t="s">
        <v>833</v>
      </c>
      <c r="AH312" s="268" t="s">
        <v>767</v>
      </c>
      <c r="AI312" s="269" t="s">
        <v>767</v>
      </c>
      <c r="AJ312" s="269" t="s">
        <v>767</v>
      </c>
      <c r="AK312" s="269" t="s">
        <v>767</v>
      </c>
      <c r="AL312" s="270" t="s">
        <v>767</v>
      </c>
      <c r="AM312" s="271"/>
      <c r="AN312" s="271"/>
      <c r="AO312" s="272"/>
      <c r="AP312" s="273" t="s">
        <v>767</v>
      </c>
      <c r="AQ312" s="273"/>
      <c r="AR312" s="273"/>
      <c r="AS312" s="273"/>
      <c r="AT312" s="273"/>
      <c r="AU312" s="273"/>
      <c r="AV312" s="273"/>
      <c r="AW312" s="273"/>
      <c r="AX312" s="273"/>
      <c r="AY312">
        <f>COUNTA($C$312)</f>
        <v>1</v>
      </c>
    </row>
    <row r="313" spans="1:51" ht="62.1" customHeight="1" x14ac:dyDescent="0.15">
      <c r="A313" s="274">
        <v>26</v>
      </c>
      <c r="B313" s="274">
        <v>1</v>
      </c>
      <c r="C313" s="293" t="s">
        <v>826</v>
      </c>
      <c r="D313" s="293" t="s">
        <v>826</v>
      </c>
      <c r="E313" s="293" t="s">
        <v>826</v>
      </c>
      <c r="F313" s="293" t="s">
        <v>826</v>
      </c>
      <c r="G313" s="293" t="s">
        <v>826</v>
      </c>
      <c r="H313" s="293" t="s">
        <v>826</v>
      </c>
      <c r="I313" s="293" t="s">
        <v>826</v>
      </c>
      <c r="J313" s="277" t="s">
        <v>830</v>
      </c>
      <c r="K313" s="278" t="s">
        <v>830</v>
      </c>
      <c r="L313" s="278" t="s">
        <v>830</v>
      </c>
      <c r="M313" s="278" t="s">
        <v>830</v>
      </c>
      <c r="N313" s="278" t="s">
        <v>830</v>
      </c>
      <c r="O313" s="278" t="s">
        <v>830</v>
      </c>
      <c r="P313" s="279" t="s">
        <v>817</v>
      </c>
      <c r="Q313" s="279" t="s">
        <v>817</v>
      </c>
      <c r="R313" s="279" t="s">
        <v>817</v>
      </c>
      <c r="S313" s="279" t="s">
        <v>817</v>
      </c>
      <c r="T313" s="279" t="s">
        <v>817</v>
      </c>
      <c r="U313" s="279" t="s">
        <v>817</v>
      </c>
      <c r="V313" s="279" t="s">
        <v>817</v>
      </c>
      <c r="W313" s="279" t="s">
        <v>817</v>
      </c>
      <c r="X313" s="279" t="s">
        <v>817</v>
      </c>
      <c r="Y313" s="280">
        <v>0.3</v>
      </c>
      <c r="Z313" s="281">
        <v>342210</v>
      </c>
      <c r="AA313" s="281">
        <v>342210</v>
      </c>
      <c r="AB313" s="282">
        <v>342210</v>
      </c>
      <c r="AC313" s="267" t="s">
        <v>833</v>
      </c>
      <c r="AD313" s="267" t="s">
        <v>833</v>
      </c>
      <c r="AE313" s="267" t="s">
        <v>833</v>
      </c>
      <c r="AF313" s="267" t="s">
        <v>833</v>
      </c>
      <c r="AG313" s="267" t="s">
        <v>833</v>
      </c>
      <c r="AH313" s="268" t="s">
        <v>767</v>
      </c>
      <c r="AI313" s="269" t="s">
        <v>767</v>
      </c>
      <c r="AJ313" s="269" t="s">
        <v>767</v>
      </c>
      <c r="AK313" s="269" t="s">
        <v>767</v>
      </c>
      <c r="AL313" s="270" t="s">
        <v>767</v>
      </c>
      <c r="AM313" s="271"/>
      <c r="AN313" s="271"/>
      <c r="AO313" s="272"/>
      <c r="AP313" s="273" t="s">
        <v>767</v>
      </c>
      <c r="AQ313" s="273"/>
      <c r="AR313" s="273"/>
      <c r="AS313" s="273"/>
      <c r="AT313" s="273"/>
      <c r="AU313" s="273"/>
      <c r="AV313" s="273"/>
      <c r="AW313" s="273"/>
      <c r="AX313" s="273"/>
      <c r="AY313">
        <f>COUNTA($C$313)</f>
        <v>1</v>
      </c>
    </row>
    <row r="314" spans="1:51" ht="46.5" customHeight="1" x14ac:dyDescent="0.15">
      <c r="A314" s="274">
        <v>27</v>
      </c>
      <c r="B314" s="274">
        <v>1</v>
      </c>
      <c r="C314" s="293" t="s">
        <v>826</v>
      </c>
      <c r="D314" s="293" t="s">
        <v>826</v>
      </c>
      <c r="E314" s="293" t="s">
        <v>826</v>
      </c>
      <c r="F314" s="293" t="s">
        <v>826</v>
      </c>
      <c r="G314" s="293" t="s">
        <v>826</v>
      </c>
      <c r="H314" s="293" t="s">
        <v>826</v>
      </c>
      <c r="I314" s="293" t="s">
        <v>826</v>
      </c>
      <c r="J314" s="277" t="s">
        <v>830</v>
      </c>
      <c r="K314" s="278" t="s">
        <v>830</v>
      </c>
      <c r="L314" s="278" t="s">
        <v>830</v>
      </c>
      <c r="M314" s="278" t="s">
        <v>830</v>
      </c>
      <c r="N314" s="278" t="s">
        <v>830</v>
      </c>
      <c r="O314" s="278" t="s">
        <v>830</v>
      </c>
      <c r="P314" s="279" t="s">
        <v>818</v>
      </c>
      <c r="Q314" s="279" t="s">
        <v>818</v>
      </c>
      <c r="R314" s="279" t="s">
        <v>818</v>
      </c>
      <c r="S314" s="279" t="s">
        <v>818</v>
      </c>
      <c r="T314" s="279" t="s">
        <v>818</v>
      </c>
      <c r="U314" s="279" t="s">
        <v>818</v>
      </c>
      <c r="V314" s="279" t="s">
        <v>818</v>
      </c>
      <c r="W314" s="279" t="s">
        <v>818</v>
      </c>
      <c r="X314" s="279" t="s">
        <v>818</v>
      </c>
      <c r="Y314" s="280">
        <v>0.3</v>
      </c>
      <c r="Z314" s="281">
        <v>309705</v>
      </c>
      <c r="AA314" s="281">
        <v>309705</v>
      </c>
      <c r="AB314" s="282">
        <v>309705</v>
      </c>
      <c r="AC314" s="267" t="s">
        <v>833</v>
      </c>
      <c r="AD314" s="267" t="s">
        <v>833</v>
      </c>
      <c r="AE314" s="267" t="s">
        <v>833</v>
      </c>
      <c r="AF314" s="267" t="s">
        <v>833</v>
      </c>
      <c r="AG314" s="267" t="s">
        <v>833</v>
      </c>
      <c r="AH314" s="268" t="s">
        <v>767</v>
      </c>
      <c r="AI314" s="269" t="s">
        <v>767</v>
      </c>
      <c r="AJ314" s="269" t="s">
        <v>767</v>
      </c>
      <c r="AK314" s="269" t="s">
        <v>767</v>
      </c>
      <c r="AL314" s="270" t="s">
        <v>767</v>
      </c>
      <c r="AM314" s="271"/>
      <c r="AN314" s="271"/>
      <c r="AO314" s="272"/>
      <c r="AP314" s="273" t="s">
        <v>767</v>
      </c>
      <c r="AQ314" s="273"/>
      <c r="AR314" s="273"/>
      <c r="AS314" s="273"/>
      <c r="AT314" s="273"/>
      <c r="AU314" s="273"/>
      <c r="AV314" s="273"/>
      <c r="AW314" s="273"/>
      <c r="AX314" s="273"/>
      <c r="AY314">
        <f>COUNTA($C$314)</f>
        <v>1</v>
      </c>
    </row>
    <row r="315" spans="1:51" ht="63" customHeight="1" x14ac:dyDescent="0.15">
      <c r="A315" s="274">
        <v>28</v>
      </c>
      <c r="B315" s="274">
        <v>1</v>
      </c>
      <c r="C315" s="293" t="s">
        <v>826</v>
      </c>
      <c r="D315" s="293" t="s">
        <v>826</v>
      </c>
      <c r="E315" s="293" t="s">
        <v>826</v>
      </c>
      <c r="F315" s="293" t="s">
        <v>826</v>
      </c>
      <c r="G315" s="293" t="s">
        <v>826</v>
      </c>
      <c r="H315" s="293" t="s">
        <v>826</v>
      </c>
      <c r="I315" s="293" t="s">
        <v>826</v>
      </c>
      <c r="J315" s="277" t="s">
        <v>830</v>
      </c>
      <c r="K315" s="278" t="s">
        <v>830</v>
      </c>
      <c r="L315" s="278" t="s">
        <v>830</v>
      </c>
      <c r="M315" s="278" t="s">
        <v>830</v>
      </c>
      <c r="N315" s="278" t="s">
        <v>830</v>
      </c>
      <c r="O315" s="278" t="s">
        <v>830</v>
      </c>
      <c r="P315" s="279" t="s">
        <v>819</v>
      </c>
      <c r="Q315" s="279" t="s">
        <v>819</v>
      </c>
      <c r="R315" s="279" t="s">
        <v>819</v>
      </c>
      <c r="S315" s="279" t="s">
        <v>819</v>
      </c>
      <c r="T315" s="279" t="s">
        <v>819</v>
      </c>
      <c r="U315" s="279" t="s">
        <v>819</v>
      </c>
      <c r="V315" s="279" t="s">
        <v>819</v>
      </c>
      <c r="W315" s="279" t="s">
        <v>819</v>
      </c>
      <c r="X315" s="279" t="s">
        <v>819</v>
      </c>
      <c r="Y315" s="280">
        <v>0.2</v>
      </c>
      <c r="Z315" s="281">
        <v>247868</v>
      </c>
      <c r="AA315" s="281">
        <v>247868</v>
      </c>
      <c r="AB315" s="282">
        <v>247868</v>
      </c>
      <c r="AC315" s="267" t="s">
        <v>833</v>
      </c>
      <c r="AD315" s="267" t="s">
        <v>833</v>
      </c>
      <c r="AE315" s="267" t="s">
        <v>833</v>
      </c>
      <c r="AF315" s="267" t="s">
        <v>833</v>
      </c>
      <c r="AG315" s="267" t="s">
        <v>833</v>
      </c>
      <c r="AH315" s="268" t="s">
        <v>767</v>
      </c>
      <c r="AI315" s="269" t="s">
        <v>767</v>
      </c>
      <c r="AJ315" s="269" t="s">
        <v>767</v>
      </c>
      <c r="AK315" s="269" t="s">
        <v>767</v>
      </c>
      <c r="AL315" s="270" t="s">
        <v>767</v>
      </c>
      <c r="AM315" s="271"/>
      <c r="AN315" s="271"/>
      <c r="AO315" s="272"/>
      <c r="AP315" s="273" t="s">
        <v>767</v>
      </c>
      <c r="AQ315" s="273"/>
      <c r="AR315" s="273"/>
      <c r="AS315" s="273"/>
      <c r="AT315" s="273"/>
      <c r="AU315" s="273"/>
      <c r="AV315" s="273"/>
      <c r="AW315" s="273"/>
      <c r="AX315" s="273"/>
      <c r="AY315">
        <f>COUNTA($C$315)</f>
        <v>1</v>
      </c>
    </row>
    <row r="316" spans="1:51" ht="61.5" customHeight="1" x14ac:dyDescent="0.15">
      <c r="A316" s="274">
        <v>29</v>
      </c>
      <c r="B316" s="274">
        <v>1</v>
      </c>
      <c r="C316" s="293" t="s">
        <v>826</v>
      </c>
      <c r="D316" s="293" t="s">
        <v>826</v>
      </c>
      <c r="E316" s="293" t="s">
        <v>826</v>
      </c>
      <c r="F316" s="293" t="s">
        <v>826</v>
      </c>
      <c r="G316" s="293" t="s">
        <v>826</v>
      </c>
      <c r="H316" s="293" t="s">
        <v>826</v>
      </c>
      <c r="I316" s="293" t="s">
        <v>826</v>
      </c>
      <c r="J316" s="277" t="s">
        <v>830</v>
      </c>
      <c r="K316" s="278" t="s">
        <v>830</v>
      </c>
      <c r="L316" s="278" t="s">
        <v>830</v>
      </c>
      <c r="M316" s="278" t="s">
        <v>830</v>
      </c>
      <c r="N316" s="278" t="s">
        <v>830</v>
      </c>
      <c r="O316" s="278" t="s">
        <v>830</v>
      </c>
      <c r="P316" s="279" t="s">
        <v>820</v>
      </c>
      <c r="Q316" s="279" t="s">
        <v>820</v>
      </c>
      <c r="R316" s="279" t="s">
        <v>820</v>
      </c>
      <c r="S316" s="279" t="s">
        <v>820</v>
      </c>
      <c r="T316" s="279" t="s">
        <v>820</v>
      </c>
      <c r="U316" s="279" t="s">
        <v>820</v>
      </c>
      <c r="V316" s="279" t="s">
        <v>820</v>
      </c>
      <c r="W316" s="279" t="s">
        <v>820</v>
      </c>
      <c r="X316" s="279" t="s">
        <v>820</v>
      </c>
      <c r="Y316" s="280">
        <v>0.1</v>
      </c>
      <c r="Z316" s="281">
        <v>105006</v>
      </c>
      <c r="AA316" s="281">
        <v>105006</v>
      </c>
      <c r="AB316" s="282">
        <v>105006</v>
      </c>
      <c r="AC316" s="267" t="s">
        <v>833</v>
      </c>
      <c r="AD316" s="267" t="s">
        <v>833</v>
      </c>
      <c r="AE316" s="267" t="s">
        <v>833</v>
      </c>
      <c r="AF316" s="267" t="s">
        <v>833</v>
      </c>
      <c r="AG316" s="267" t="s">
        <v>833</v>
      </c>
      <c r="AH316" s="268" t="s">
        <v>767</v>
      </c>
      <c r="AI316" s="269" t="s">
        <v>767</v>
      </c>
      <c r="AJ316" s="269" t="s">
        <v>767</v>
      </c>
      <c r="AK316" s="269" t="s">
        <v>767</v>
      </c>
      <c r="AL316" s="270" t="s">
        <v>767</v>
      </c>
      <c r="AM316" s="271"/>
      <c r="AN316" s="271"/>
      <c r="AO316" s="272"/>
      <c r="AP316" s="273" t="s">
        <v>767</v>
      </c>
      <c r="AQ316" s="273"/>
      <c r="AR316" s="273"/>
      <c r="AS316" s="273"/>
      <c r="AT316" s="273"/>
      <c r="AU316" s="273"/>
      <c r="AV316" s="273"/>
      <c r="AW316" s="273"/>
      <c r="AX316" s="273"/>
      <c r="AY316">
        <f>COUNTA($C$316)</f>
        <v>1</v>
      </c>
    </row>
    <row r="317" spans="1:51" ht="62.1" customHeight="1" x14ac:dyDescent="0.15">
      <c r="A317" s="274">
        <v>30</v>
      </c>
      <c r="B317" s="274">
        <v>1</v>
      </c>
      <c r="C317" s="293" t="s">
        <v>826</v>
      </c>
      <c r="D317" s="293" t="s">
        <v>826</v>
      </c>
      <c r="E317" s="293" t="s">
        <v>826</v>
      </c>
      <c r="F317" s="293" t="s">
        <v>826</v>
      </c>
      <c r="G317" s="293" t="s">
        <v>826</v>
      </c>
      <c r="H317" s="293" t="s">
        <v>826</v>
      </c>
      <c r="I317" s="293" t="s">
        <v>826</v>
      </c>
      <c r="J317" s="277" t="s">
        <v>830</v>
      </c>
      <c r="K317" s="278" t="s">
        <v>830</v>
      </c>
      <c r="L317" s="278" t="s">
        <v>830</v>
      </c>
      <c r="M317" s="278" t="s">
        <v>830</v>
      </c>
      <c r="N317" s="278" t="s">
        <v>830</v>
      </c>
      <c r="O317" s="278" t="s">
        <v>830</v>
      </c>
      <c r="P317" s="279" t="s">
        <v>821</v>
      </c>
      <c r="Q317" s="279" t="s">
        <v>821</v>
      </c>
      <c r="R317" s="279" t="s">
        <v>821</v>
      </c>
      <c r="S317" s="279" t="s">
        <v>821</v>
      </c>
      <c r="T317" s="279" t="s">
        <v>821</v>
      </c>
      <c r="U317" s="279" t="s">
        <v>821</v>
      </c>
      <c r="V317" s="279" t="s">
        <v>821</v>
      </c>
      <c r="W317" s="279" t="s">
        <v>821</v>
      </c>
      <c r="X317" s="279" t="s">
        <v>821</v>
      </c>
      <c r="Y317" s="280">
        <v>0.1</v>
      </c>
      <c r="Z317" s="281">
        <v>95480</v>
      </c>
      <c r="AA317" s="281">
        <v>95480</v>
      </c>
      <c r="AB317" s="282">
        <v>95480</v>
      </c>
      <c r="AC317" s="267" t="s">
        <v>833</v>
      </c>
      <c r="AD317" s="267" t="s">
        <v>833</v>
      </c>
      <c r="AE317" s="267" t="s">
        <v>833</v>
      </c>
      <c r="AF317" s="267" t="s">
        <v>833</v>
      </c>
      <c r="AG317" s="267" t="s">
        <v>833</v>
      </c>
      <c r="AH317" s="268" t="s">
        <v>767</v>
      </c>
      <c r="AI317" s="269" t="s">
        <v>767</v>
      </c>
      <c r="AJ317" s="269" t="s">
        <v>767</v>
      </c>
      <c r="AK317" s="269" t="s">
        <v>767</v>
      </c>
      <c r="AL317" s="270" t="s">
        <v>767</v>
      </c>
      <c r="AM317" s="271"/>
      <c r="AN317" s="271"/>
      <c r="AO317" s="272"/>
      <c r="AP317" s="273" t="s">
        <v>767</v>
      </c>
      <c r="AQ317" s="273"/>
      <c r="AR317" s="273"/>
      <c r="AS317" s="273"/>
      <c r="AT317" s="273"/>
      <c r="AU317" s="273"/>
      <c r="AV317" s="273"/>
      <c r="AW317" s="273"/>
      <c r="AX317" s="273"/>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3:Y210 AU200:AU210 Y239:Y249 Y226:Y236 Y213:Y223 AU239:AU249 AU226:AU236 AU213:AU223 Y255:Y284 Y520:Y549 Y288:Y317 Y321:Y350 Y354:Y383 Y387:Y416 Y420:Y449 Y453:Y482 Y486:Y515 P22:AJ22 P21:AC21 L25:L31 R25:R31 AE89:AE90 AI89:AI90 AM89:AM90 AQ89:AQ90 AU89:AU90 AE118:AE119 AM118:AM119 AI118:AI119 AQ118:AQ119 P14:AX14 AK21:AX21 P18:AX18 P15:AC17 AK15:AX17">
    <cfRule type="expression" dxfId="453" priority="755">
      <formula>IF(RIGHT(TEXT(L14,"0.#"),1)=".",FALSE,TRUE)</formula>
    </cfRule>
    <cfRule type="expression" dxfId="452" priority="756">
      <formula>IF(RIGHT(TEXT(L14,"0.#"),1)=".",TRUE,FALSE)</formula>
    </cfRule>
  </conditionalFormatting>
  <conditionalFormatting sqref="AL255:AO284 AL288:AO317 AL321:AO350 AL354:AO383 AL387:AO416 AL420:AO449 AL453:AO482 AL486:AO515 AL520:AO549">
    <cfRule type="expression" dxfId="451" priority="639">
      <formula>IF(AND(AL255&gt;=0, RIGHT(TEXT(AL255,"0.#"),1)&lt;&gt;"."),TRUE,FALSE)</formula>
    </cfRule>
    <cfRule type="expression" dxfId="450" priority="640">
      <formula>IF(AND(AL255&gt;=0, RIGHT(TEXT(AL255,"0.#"),1)="."),TRUE,FALSE)</formula>
    </cfRule>
    <cfRule type="expression" dxfId="449" priority="641">
      <formula>IF(AND(AL255&lt;0, RIGHT(TEXT(AL255,"0.#"),1)&lt;&gt;"."),TRUE,FALSE)</formula>
    </cfRule>
    <cfRule type="expression" dxfId="448" priority="642">
      <formula>IF(AND(AL255&lt;0, RIGHT(TEXT(AL255,"0.#"),1)="."),TRUE,FALSE)</formula>
    </cfRule>
  </conditionalFormatting>
  <conditionalFormatting sqref="AE130:AE131 AM130:AM131 AI130:AI131 AQ130:AQ131">
    <cfRule type="expression" dxfId="447" priority="197">
      <formula>IF(RIGHT(TEXT(AE130,"0.#"),1)=".",FALSE,TRUE)</formula>
    </cfRule>
    <cfRule type="expression" dxfId="446" priority="198">
      <formula>IF(RIGHT(TEXT(AE130,"0.#"),1)=".",TRUE,FALSE)</formula>
    </cfRule>
  </conditionalFormatting>
  <conditionalFormatting sqref="AE41:AE43 AI41:AI43 AM41:AM43 AQ41:AQ43 AU41:AU43">
    <cfRule type="expression" dxfId="445" priority="223">
      <formula>IF(RIGHT(TEXT(AE41,"0.#"),1)=".",FALSE,TRUE)</formula>
    </cfRule>
    <cfRule type="expression" dxfId="444" priority="224">
      <formula>IF(RIGHT(TEXT(AE41,"0.#"),1)=".",TRUE,FALSE)</formula>
    </cfRule>
  </conditionalFormatting>
  <conditionalFormatting sqref="AE48:AE50 AI48:AI50 AM48:AM50 AQ48:AQ50 AU48:AU50">
    <cfRule type="expression" dxfId="443" priority="221">
      <formula>IF(RIGHT(TEXT(AE48,"0.#"),1)=".",FALSE,TRUE)</formula>
    </cfRule>
    <cfRule type="expression" dxfId="442" priority="222">
      <formula>IF(RIGHT(TEXT(AE48,"0.#"),1)=".",TRUE,FALSE)</formula>
    </cfRule>
  </conditionalFormatting>
  <conditionalFormatting sqref="AE55:AE57 AI55:AI57 AM55:AM57 AQ55:AQ57 AU55:AU57">
    <cfRule type="expression" dxfId="441" priority="219">
      <formula>IF(RIGHT(TEXT(AE55,"0.#"),1)=".",FALSE,TRUE)</formula>
    </cfRule>
    <cfRule type="expression" dxfId="440" priority="220">
      <formula>IF(RIGHT(TEXT(AE55,"0.#"),1)=".",TRUE,FALSE)</formula>
    </cfRule>
  </conditionalFormatting>
  <conditionalFormatting sqref="AE62:AE64 AI62:AI64 AM62:AM64 AQ62:AQ64 AU62:AU64">
    <cfRule type="expression" dxfId="439" priority="217">
      <formula>IF(RIGHT(TEXT(AE62,"0.#"),1)=".",FALSE,TRUE)</formula>
    </cfRule>
    <cfRule type="expression" dxfId="438" priority="218">
      <formula>IF(RIGHT(TEXT(AE62,"0.#"),1)=".",TRUE,FALSE)</formula>
    </cfRule>
  </conditionalFormatting>
  <conditionalFormatting sqref="AE94:AE96 AI94:AI96 AM94:AM96 AQ94:AQ96 AU94:AU96">
    <cfRule type="expression" dxfId="437" priority="215">
      <formula>IF(RIGHT(TEXT(AE94,"0.#"),1)=".",FALSE,TRUE)</formula>
    </cfRule>
    <cfRule type="expression" dxfId="436" priority="216">
      <formula>IF(RIGHT(TEXT(AE94,"0.#"),1)=".",TRUE,FALSE)</formula>
    </cfRule>
  </conditionalFormatting>
  <conditionalFormatting sqref="AE99:AE101 AI99:AI101 AM99:AM101 AQ99:AQ101 AU99:AU101">
    <cfRule type="expression" dxfId="435" priority="213">
      <formula>IF(RIGHT(TEXT(AE99,"0.#"),1)=".",FALSE,TRUE)</formula>
    </cfRule>
    <cfRule type="expression" dxfId="434" priority="214">
      <formula>IF(RIGHT(TEXT(AE99,"0.#"),1)=".",TRUE,FALSE)</formula>
    </cfRule>
  </conditionalFormatting>
  <conditionalFormatting sqref="AE121:AE122 AM121:AM122 AI121:AI122 AQ121:AQ122">
    <cfRule type="expression" dxfId="433" priority="203">
      <formula>IF(RIGHT(TEXT(AE121,"0.#"),1)=".",FALSE,TRUE)</formula>
    </cfRule>
    <cfRule type="expression" dxfId="432" priority="204">
      <formula>IF(RIGHT(TEXT(AE121,"0.#"),1)=".",TRUE,FALSE)</formula>
    </cfRule>
  </conditionalFormatting>
  <conditionalFormatting sqref="AE124:AE125 AM124:AM125 AI124:AI125 AQ124:AQ125">
    <cfRule type="expression" dxfId="431" priority="201">
      <formula>IF(RIGHT(TEXT(AE124,"0.#"),1)=".",FALSE,TRUE)</formula>
    </cfRule>
    <cfRule type="expression" dxfId="430" priority="202">
      <formula>IF(RIGHT(TEXT(AE124,"0.#"),1)=".",TRUE,FALSE)</formula>
    </cfRule>
  </conditionalFormatting>
  <conditionalFormatting sqref="AE127:AE128 AM127:AM128 AI127:AI128 AQ127:AQ128">
    <cfRule type="expression" dxfId="429" priority="199">
      <formula>IF(RIGHT(TEXT(AE127,"0.#"),1)=".",FALSE,TRUE)</formula>
    </cfRule>
    <cfRule type="expression" dxfId="428" priority="200">
      <formula>IF(RIGHT(TEXT(AE127,"0.#"),1)=".",TRUE,FALSE)</formula>
    </cfRule>
  </conditionalFormatting>
  <conditionalFormatting sqref="AE103 AQ103">
    <cfRule type="expression" dxfId="427" priority="195">
      <formula>IF(RIGHT(TEXT(AE103,"0.#"),1)=".",FALSE,TRUE)</formula>
    </cfRule>
    <cfRule type="expression" dxfId="426" priority="196">
      <formula>IF(RIGHT(TEXT(AE103,"0.#"),1)=".",TRUE,FALSE)</formula>
    </cfRule>
  </conditionalFormatting>
  <conditionalFormatting sqref="AI103">
    <cfRule type="expression" dxfId="425" priority="193">
      <formula>IF(RIGHT(TEXT(AI103,"0.#"),1)=".",FALSE,TRUE)</formula>
    </cfRule>
    <cfRule type="expression" dxfId="424" priority="194">
      <formula>IF(RIGHT(TEXT(AI103,"0.#"),1)=".",TRUE,FALSE)</formula>
    </cfRule>
  </conditionalFormatting>
  <conditionalFormatting sqref="AM103">
    <cfRule type="expression" dxfId="423" priority="191">
      <formula>IF(RIGHT(TEXT(AM103,"0.#"),1)=".",FALSE,TRUE)</formula>
    </cfRule>
    <cfRule type="expression" dxfId="422" priority="192">
      <formula>IF(RIGHT(TEXT(AM103,"0.#"),1)=".",TRUE,FALSE)</formula>
    </cfRule>
  </conditionalFormatting>
  <conditionalFormatting sqref="AE104">
    <cfRule type="expression" dxfId="421" priority="189">
      <formula>IF(RIGHT(TEXT(AE104,"0.#"),1)=".",FALSE,TRUE)</formula>
    </cfRule>
    <cfRule type="expression" dxfId="420" priority="190">
      <formula>IF(RIGHT(TEXT(AE104,"0.#"),1)=".",TRUE,FALSE)</formula>
    </cfRule>
  </conditionalFormatting>
  <conditionalFormatting sqref="AI104">
    <cfRule type="expression" dxfId="419" priority="187">
      <formula>IF(RIGHT(TEXT(AI104,"0.#"),1)=".",FALSE,TRUE)</formula>
    </cfRule>
    <cfRule type="expression" dxfId="418" priority="188">
      <formula>IF(RIGHT(TEXT(AI104,"0.#"),1)=".",TRUE,FALSE)</formula>
    </cfRule>
  </conditionalFormatting>
  <conditionalFormatting sqref="AM104">
    <cfRule type="expression" dxfId="417" priority="185">
      <formula>IF(RIGHT(TEXT(AM104,"0.#"),1)=".",FALSE,TRUE)</formula>
    </cfRule>
    <cfRule type="expression" dxfId="416" priority="186">
      <formula>IF(RIGHT(TEXT(AM104,"0.#"),1)=".",TRUE,FALSE)</formula>
    </cfRule>
  </conditionalFormatting>
  <conditionalFormatting sqref="AQ104">
    <cfRule type="expression" dxfId="415" priority="183">
      <formula>IF(RIGHT(TEXT(AQ104,"0.#"),1)=".",FALSE,TRUE)</formula>
    </cfRule>
    <cfRule type="expression" dxfId="414" priority="184">
      <formula>IF(RIGHT(TEXT(AQ104,"0.#"),1)=".",TRUE,FALSE)</formula>
    </cfRule>
  </conditionalFormatting>
  <conditionalFormatting sqref="AE106">
    <cfRule type="expression" dxfId="413" priority="181">
      <formula>IF(RIGHT(TEXT(AE106,"0.#"),1)=".",FALSE,TRUE)</formula>
    </cfRule>
    <cfRule type="expression" dxfId="412" priority="182">
      <formula>IF(RIGHT(TEXT(AE106,"0.#"),1)=".",TRUE,FALSE)</formula>
    </cfRule>
  </conditionalFormatting>
  <conditionalFormatting sqref="AI106">
    <cfRule type="expression" dxfId="411" priority="179">
      <formula>IF(RIGHT(TEXT(AI106,"0.#"),1)=".",FALSE,TRUE)</formula>
    </cfRule>
    <cfRule type="expression" dxfId="410" priority="180">
      <formula>IF(RIGHT(TEXT(AI106,"0.#"),1)=".",TRUE,FALSE)</formula>
    </cfRule>
  </conditionalFormatting>
  <conditionalFormatting sqref="AM106">
    <cfRule type="expression" dxfId="409" priority="177">
      <formula>IF(RIGHT(TEXT(AM106,"0.#"),1)=".",FALSE,TRUE)</formula>
    </cfRule>
    <cfRule type="expression" dxfId="408" priority="178">
      <formula>IF(RIGHT(TEXT(AM106,"0.#"),1)=".",TRUE,FALSE)</formula>
    </cfRule>
  </conditionalFormatting>
  <conditionalFormatting sqref="AE107">
    <cfRule type="expression" dxfId="407" priority="175">
      <formula>IF(RIGHT(TEXT(AE107,"0.#"),1)=".",FALSE,TRUE)</formula>
    </cfRule>
    <cfRule type="expression" dxfId="406" priority="176">
      <formula>IF(RIGHT(TEXT(AE107,"0.#"),1)=".",TRUE,FALSE)</formula>
    </cfRule>
  </conditionalFormatting>
  <conditionalFormatting sqref="AI107">
    <cfRule type="expression" dxfId="405" priority="173">
      <formula>IF(RIGHT(TEXT(AI107,"0.#"),1)=".",FALSE,TRUE)</formula>
    </cfRule>
    <cfRule type="expression" dxfId="404" priority="174">
      <formula>IF(RIGHT(TEXT(AI107,"0.#"),1)=".",TRUE,FALSE)</formula>
    </cfRule>
  </conditionalFormatting>
  <conditionalFormatting sqref="AM107">
    <cfRule type="expression" dxfId="403" priority="171">
      <formula>IF(RIGHT(TEXT(AM107,"0.#"),1)=".",FALSE,TRUE)</formula>
    </cfRule>
    <cfRule type="expression" dxfId="402" priority="172">
      <formula>IF(RIGHT(TEXT(AM107,"0.#"),1)=".",TRUE,FALSE)</formula>
    </cfRule>
  </conditionalFormatting>
  <conditionalFormatting sqref="AE109">
    <cfRule type="expression" dxfId="401" priority="169">
      <formula>IF(RIGHT(TEXT(AE109,"0.#"),1)=".",FALSE,TRUE)</formula>
    </cfRule>
    <cfRule type="expression" dxfId="400" priority="170">
      <formula>IF(RIGHT(TEXT(AE109,"0.#"),1)=".",TRUE,FALSE)</formula>
    </cfRule>
  </conditionalFormatting>
  <conditionalFormatting sqref="AI109">
    <cfRule type="expression" dxfId="399" priority="167">
      <formula>IF(RIGHT(TEXT(AI109,"0.#"),1)=".",FALSE,TRUE)</formula>
    </cfRule>
    <cfRule type="expression" dxfId="398" priority="168">
      <formula>IF(RIGHT(TEXT(AI109,"0.#"),1)=".",TRUE,FALSE)</formula>
    </cfRule>
  </conditionalFormatting>
  <conditionalFormatting sqref="AM109">
    <cfRule type="expression" dxfId="397" priority="165">
      <formula>IF(RIGHT(TEXT(AM109,"0.#"),1)=".",FALSE,TRUE)</formula>
    </cfRule>
    <cfRule type="expression" dxfId="396" priority="166">
      <formula>IF(RIGHT(TEXT(AM109,"0.#"),1)=".",TRUE,FALSE)</formula>
    </cfRule>
  </conditionalFormatting>
  <conditionalFormatting sqref="AE110">
    <cfRule type="expression" dxfId="395" priority="163">
      <formula>IF(RIGHT(TEXT(AE110,"0.#"),1)=".",FALSE,TRUE)</formula>
    </cfRule>
    <cfRule type="expression" dxfId="394" priority="164">
      <formula>IF(RIGHT(TEXT(AE110,"0.#"),1)=".",TRUE,FALSE)</formula>
    </cfRule>
  </conditionalFormatting>
  <conditionalFormatting sqref="AI110">
    <cfRule type="expression" dxfId="393" priority="161">
      <formula>IF(RIGHT(TEXT(AI110,"0.#"),1)=".",FALSE,TRUE)</formula>
    </cfRule>
    <cfRule type="expression" dxfId="392" priority="162">
      <formula>IF(RIGHT(TEXT(AI110,"0.#"),1)=".",TRUE,FALSE)</formula>
    </cfRule>
  </conditionalFormatting>
  <conditionalFormatting sqref="AM110">
    <cfRule type="expression" dxfId="391" priority="159">
      <formula>IF(RIGHT(TEXT(AM110,"0.#"),1)=".",FALSE,TRUE)</formula>
    </cfRule>
    <cfRule type="expression" dxfId="390" priority="160">
      <formula>IF(RIGHT(TEXT(AM110,"0.#"),1)=".",TRUE,FALSE)</formula>
    </cfRule>
  </conditionalFormatting>
  <conditionalFormatting sqref="AE112">
    <cfRule type="expression" dxfId="389" priority="157">
      <formula>IF(RIGHT(TEXT(AE112,"0.#"),1)=".",FALSE,TRUE)</formula>
    </cfRule>
    <cfRule type="expression" dxfId="388" priority="158">
      <formula>IF(RIGHT(TEXT(AE112,"0.#"),1)=".",TRUE,FALSE)</formula>
    </cfRule>
  </conditionalFormatting>
  <conditionalFormatting sqref="AI112">
    <cfRule type="expression" dxfId="387" priority="155">
      <formula>IF(RIGHT(TEXT(AI112,"0.#"),1)=".",FALSE,TRUE)</formula>
    </cfRule>
    <cfRule type="expression" dxfId="386" priority="156">
      <formula>IF(RIGHT(TEXT(AI112,"0.#"),1)=".",TRUE,FALSE)</formula>
    </cfRule>
  </conditionalFormatting>
  <conditionalFormatting sqref="AM112">
    <cfRule type="expression" dxfId="385" priority="153">
      <formula>IF(RIGHT(TEXT(AM112,"0.#"),1)=".",FALSE,TRUE)</formula>
    </cfRule>
    <cfRule type="expression" dxfId="384" priority="154">
      <formula>IF(RIGHT(TEXT(AM112,"0.#"),1)=".",TRUE,FALSE)</formula>
    </cfRule>
  </conditionalFormatting>
  <conditionalFormatting sqref="AE113">
    <cfRule type="expression" dxfId="383" priority="151">
      <formula>IF(RIGHT(TEXT(AE113,"0.#"),1)=".",FALSE,TRUE)</formula>
    </cfRule>
    <cfRule type="expression" dxfId="382" priority="152">
      <formula>IF(RIGHT(TEXT(AE113,"0.#"),1)=".",TRUE,FALSE)</formula>
    </cfRule>
  </conditionalFormatting>
  <conditionalFormatting sqref="AI113">
    <cfRule type="expression" dxfId="381" priority="149">
      <formula>IF(RIGHT(TEXT(AI113,"0.#"),1)=".",FALSE,TRUE)</formula>
    </cfRule>
    <cfRule type="expression" dxfId="380" priority="150">
      <formula>IF(RIGHT(TEXT(AI113,"0.#"),1)=".",TRUE,FALSE)</formula>
    </cfRule>
  </conditionalFormatting>
  <conditionalFormatting sqref="AM113">
    <cfRule type="expression" dxfId="379" priority="147">
      <formula>IF(RIGHT(TEXT(AM113,"0.#"),1)=".",FALSE,TRUE)</formula>
    </cfRule>
    <cfRule type="expression" dxfId="378" priority="148">
      <formula>IF(RIGHT(TEXT(AM113,"0.#"),1)=".",TRUE,FALSE)</formula>
    </cfRule>
  </conditionalFormatting>
  <conditionalFormatting sqref="AE115">
    <cfRule type="expression" dxfId="377" priority="145">
      <formula>IF(RIGHT(TEXT(AE115,"0.#"),1)=".",FALSE,TRUE)</formula>
    </cfRule>
    <cfRule type="expression" dxfId="376" priority="146">
      <formula>IF(RIGHT(TEXT(AE115,"0.#"),1)=".",TRUE,FALSE)</formula>
    </cfRule>
  </conditionalFormatting>
  <conditionalFormatting sqref="AI115">
    <cfRule type="expression" dxfId="375" priority="143">
      <formula>IF(RIGHT(TEXT(AI115,"0.#"),1)=".",FALSE,TRUE)</formula>
    </cfRule>
    <cfRule type="expression" dxfId="374" priority="144">
      <formula>IF(RIGHT(TEXT(AI115,"0.#"),1)=".",TRUE,FALSE)</formula>
    </cfRule>
  </conditionalFormatting>
  <conditionalFormatting sqref="AM115">
    <cfRule type="expression" dxfId="373" priority="141">
      <formula>IF(RIGHT(TEXT(AM115,"0.#"),1)=".",FALSE,TRUE)</formula>
    </cfRule>
    <cfRule type="expression" dxfId="372" priority="142">
      <formula>IF(RIGHT(TEXT(AM115,"0.#"),1)=".",TRUE,FALSE)</formula>
    </cfRule>
  </conditionalFormatting>
  <conditionalFormatting sqref="AE116">
    <cfRule type="expression" dxfId="371" priority="139">
      <formula>IF(RIGHT(TEXT(AE116,"0.#"),1)=".",FALSE,TRUE)</formula>
    </cfRule>
    <cfRule type="expression" dxfId="370" priority="140">
      <formula>IF(RIGHT(TEXT(AE116,"0.#"),1)=".",TRUE,FALSE)</formula>
    </cfRule>
  </conditionalFormatting>
  <conditionalFormatting sqref="AI116">
    <cfRule type="expression" dxfId="369" priority="137">
      <formula>IF(RIGHT(TEXT(AI116,"0.#"),1)=".",FALSE,TRUE)</formula>
    </cfRule>
    <cfRule type="expression" dxfId="368" priority="138">
      <formula>IF(RIGHT(TEXT(AI116,"0.#"),1)=".",TRUE,FALSE)</formula>
    </cfRule>
  </conditionalFormatting>
  <conditionalFormatting sqref="AM116">
    <cfRule type="expression" dxfId="367" priority="135">
      <formula>IF(RIGHT(TEXT(AM116,"0.#"),1)=".",FALSE,TRUE)</formula>
    </cfRule>
    <cfRule type="expression" dxfId="366" priority="136">
      <formula>IF(RIGHT(TEXT(AM116,"0.#"),1)=".",TRUE,FALSE)</formula>
    </cfRule>
  </conditionalFormatting>
  <conditionalFormatting sqref="AQ116">
    <cfRule type="expression" dxfId="365" priority="119">
      <formula>IF(RIGHT(TEXT(AQ116,"0.#"),1)=".",FALSE,TRUE)</formula>
    </cfRule>
    <cfRule type="expression" dxfId="364" priority="120">
      <formula>IF(RIGHT(TEXT(AQ116,"0.#"),1)=".",TRUE,FALSE)</formula>
    </cfRule>
  </conditionalFormatting>
  <conditionalFormatting sqref="AQ106">
    <cfRule type="expression" dxfId="363" priority="133">
      <formula>IF(RIGHT(TEXT(AQ106,"0.#"),1)=".",FALSE,TRUE)</formula>
    </cfRule>
    <cfRule type="expression" dxfId="362" priority="134">
      <formula>IF(RIGHT(TEXT(AQ106,"0.#"),1)=".",TRUE,FALSE)</formula>
    </cfRule>
  </conditionalFormatting>
  <conditionalFormatting sqref="AQ107">
    <cfRule type="expression" dxfId="361" priority="131">
      <formula>IF(RIGHT(TEXT(AQ107,"0.#"),1)=".",FALSE,TRUE)</formula>
    </cfRule>
    <cfRule type="expression" dxfId="360" priority="132">
      <formula>IF(RIGHT(TEXT(AQ107,"0.#"),1)=".",TRUE,FALSE)</formula>
    </cfRule>
  </conditionalFormatting>
  <conditionalFormatting sqref="AQ109">
    <cfRule type="expression" dxfId="359" priority="129">
      <formula>IF(RIGHT(TEXT(AQ109,"0.#"),1)=".",FALSE,TRUE)</formula>
    </cfRule>
    <cfRule type="expression" dxfId="358" priority="130">
      <formula>IF(RIGHT(TEXT(AQ109,"0.#"),1)=".",TRUE,FALSE)</formula>
    </cfRule>
  </conditionalFormatting>
  <conditionalFormatting sqref="AQ110">
    <cfRule type="expression" dxfId="357" priority="127">
      <formula>IF(RIGHT(TEXT(AQ110,"0.#"),1)=".",FALSE,TRUE)</formula>
    </cfRule>
    <cfRule type="expression" dxfId="356" priority="128">
      <formula>IF(RIGHT(TEXT(AQ110,"0.#"),1)=".",TRUE,FALSE)</formula>
    </cfRule>
  </conditionalFormatting>
  <conditionalFormatting sqref="AQ112">
    <cfRule type="expression" dxfId="355" priority="125">
      <formula>IF(RIGHT(TEXT(AQ112,"0.#"),1)=".",FALSE,TRUE)</formula>
    </cfRule>
    <cfRule type="expression" dxfId="354" priority="126">
      <formula>IF(RIGHT(TEXT(AQ112,"0.#"),1)=".",TRUE,FALSE)</formula>
    </cfRule>
  </conditionalFormatting>
  <conditionalFormatting sqref="AQ113">
    <cfRule type="expression" dxfId="353" priority="123">
      <formula>IF(RIGHT(TEXT(AQ113,"0.#"),1)=".",FALSE,TRUE)</formula>
    </cfRule>
    <cfRule type="expression" dxfId="352" priority="124">
      <formula>IF(RIGHT(TEXT(AQ113,"0.#"),1)=".",TRUE,FALSE)</formula>
    </cfRule>
  </conditionalFormatting>
  <conditionalFormatting sqref="AQ115">
    <cfRule type="expression" dxfId="351" priority="121">
      <formula>IF(RIGHT(TEXT(AQ115,"0.#"),1)=".",FALSE,TRUE)</formula>
    </cfRule>
    <cfRule type="expression" dxfId="350" priority="122">
      <formula>IF(RIGHT(TEXT(AQ115,"0.#"),1)=".",TRUE,FALSE)</formula>
    </cfRule>
  </conditionalFormatting>
  <conditionalFormatting sqref="AE77">
    <cfRule type="expression" dxfId="349" priority="117">
      <formula>IF(RIGHT(TEXT(AE77,"0.#"),1)=".",FALSE,TRUE)</formula>
    </cfRule>
    <cfRule type="expression" dxfId="348" priority="118">
      <formula>IF(RIGHT(TEXT(AE77,"0.#"),1)=".",TRUE,FALSE)</formula>
    </cfRule>
  </conditionalFormatting>
  <conditionalFormatting sqref="AE78">
    <cfRule type="expression" dxfId="347" priority="115">
      <formula>IF(RIGHT(TEXT(AE78,"0.#"),1)=".",FALSE,TRUE)</formula>
    </cfRule>
    <cfRule type="expression" dxfId="346" priority="116">
      <formula>IF(RIGHT(TEXT(AE78,"0.#"),1)=".",TRUE,FALSE)</formula>
    </cfRule>
  </conditionalFormatting>
  <conditionalFormatting sqref="AE79">
    <cfRule type="expression" dxfId="345" priority="113">
      <formula>IF(RIGHT(TEXT(AE79,"0.#"),1)=".",FALSE,TRUE)</formula>
    </cfRule>
    <cfRule type="expression" dxfId="344" priority="114">
      <formula>IF(RIGHT(TEXT(AE79,"0.#"),1)=".",TRUE,FALSE)</formula>
    </cfRule>
  </conditionalFormatting>
  <conditionalFormatting sqref="AI79">
    <cfRule type="expression" dxfId="343" priority="111">
      <formula>IF(RIGHT(TEXT(AI79,"0.#"),1)=".",FALSE,TRUE)</formula>
    </cfRule>
    <cfRule type="expression" dxfId="342" priority="112">
      <formula>IF(RIGHT(TEXT(AI79,"0.#"),1)=".",TRUE,FALSE)</formula>
    </cfRule>
  </conditionalFormatting>
  <conditionalFormatting sqref="AI78">
    <cfRule type="expression" dxfId="341" priority="109">
      <formula>IF(RIGHT(TEXT(AI78,"0.#"),1)=".",FALSE,TRUE)</formula>
    </cfRule>
    <cfRule type="expression" dxfId="340" priority="110">
      <formula>IF(RIGHT(TEXT(AI78,"0.#"),1)=".",TRUE,FALSE)</formula>
    </cfRule>
  </conditionalFormatting>
  <conditionalFormatting sqref="AI77">
    <cfRule type="expression" dxfId="339" priority="107">
      <formula>IF(RIGHT(TEXT(AI77,"0.#"),1)=".",FALSE,TRUE)</formula>
    </cfRule>
    <cfRule type="expression" dxfId="338" priority="108">
      <formula>IF(RIGHT(TEXT(AI77,"0.#"),1)=".",TRUE,FALSE)</formula>
    </cfRule>
  </conditionalFormatting>
  <conditionalFormatting sqref="AM77">
    <cfRule type="expression" dxfId="337" priority="105">
      <formula>IF(RIGHT(TEXT(AM77,"0.#"),1)=".",FALSE,TRUE)</formula>
    </cfRule>
    <cfRule type="expression" dxfId="336" priority="106">
      <formula>IF(RIGHT(TEXT(AM77,"0.#"),1)=".",TRUE,FALSE)</formula>
    </cfRule>
  </conditionalFormatting>
  <conditionalFormatting sqref="AM78">
    <cfRule type="expression" dxfId="335" priority="103">
      <formula>IF(RIGHT(TEXT(AM78,"0.#"),1)=".",FALSE,TRUE)</formula>
    </cfRule>
    <cfRule type="expression" dxfId="334" priority="104">
      <formula>IF(RIGHT(TEXT(AM78,"0.#"),1)=".",TRUE,FALSE)</formula>
    </cfRule>
  </conditionalFormatting>
  <conditionalFormatting sqref="AM79">
    <cfRule type="expression" dxfId="333" priority="101">
      <formula>IF(RIGHT(TEXT(AM79,"0.#"),1)=".",FALSE,TRUE)</formula>
    </cfRule>
    <cfRule type="expression" dxfId="332" priority="102">
      <formula>IF(RIGHT(TEXT(AM79,"0.#"),1)=".",TRUE,FALSE)</formula>
    </cfRule>
  </conditionalFormatting>
  <conditionalFormatting sqref="AQ77:AQ79">
    <cfRule type="expression" dxfId="331" priority="99">
      <formula>IF(RIGHT(TEXT(AQ77,"0.#"),1)=".",FALSE,TRUE)</formula>
    </cfRule>
    <cfRule type="expression" dxfId="330" priority="100">
      <formula>IF(RIGHT(TEXT(AQ77,"0.#"),1)=".",TRUE,FALSE)</formula>
    </cfRule>
  </conditionalFormatting>
  <conditionalFormatting sqref="AU77:AU79">
    <cfRule type="expression" dxfId="329" priority="97">
      <formula>IF(RIGHT(TEXT(AU77,"0.#"),1)=".",FALSE,TRUE)</formula>
    </cfRule>
    <cfRule type="expression" dxfId="328" priority="98">
      <formula>IF(RIGHT(TEXT(AU77,"0.#"),1)=".",TRUE,FALSE)</formula>
    </cfRule>
  </conditionalFormatting>
  <conditionalFormatting sqref="AE69">
    <cfRule type="expression" dxfId="327" priority="95">
      <formula>IF(RIGHT(TEXT(AE69,"0.#"),1)=".",FALSE,TRUE)</formula>
    </cfRule>
    <cfRule type="expression" dxfId="326" priority="96">
      <formula>IF(RIGHT(TEXT(AE69,"0.#"),1)=".",TRUE,FALSE)</formula>
    </cfRule>
  </conditionalFormatting>
  <conditionalFormatting sqref="AE70">
    <cfRule type="expression" dxfId="325" priority="93">
      <formula>IF(RIGHT(TEXT(AE70,"0.#"),1)=".",FALSE,TRUE)</formula>
    </cfRule>
    <cfRule type="expression" dxfId="324" priority="94">
      <formula>IF(RIGHT(TEXT(AE70,"0.#"),1)=".",TRUE,FALSE)</formula>
    </cfRule>
  </conditionalFormatting>
  <conditionalFormatting sqref="AE71">
    <cfRule type="expression" dxfId="323" priority="91">
      <formula>IF(RIGHT(TEXT(AE71,"0.#"),1)=".",FALSE,TRUE)</formula>
    </cfRule>
    <cfRule type="expression" dxfId="322" priority="92">
      <formula>IF(RIGHT(TEXT(AE71,"0.#"),1)=".",TRUE,FALSE)</formula>
    </cfRule>
  </conditionalFormatting>
  <conditionalFormatting sqref="AI71">
    <cfRule type="expression" dxfId="321" priority="89">
      <formula>IF(RIGHT(TEXT(AI71,"0.#"),1)=".",FALSE,TRUE)</formula>
    </cfRule>
    <cfRule type="expression" dxfId="320" priority="90">
      <formula>IF(RIGHT(TEXT(AI71,"0.#"),1)=".",TRUE,FALSE)</formula>
    </cfRule>
  </conditionalFormatting>
  <conditionalFormatting sqref="AI70">
    <cfRule type="expression" dxfId="319" priority="87">
      <formula>IF(RIGHT(TEXT(AI70,"0.#"),1)=".",FALSE,TRUE)</formula>
    </cfRule>
    <cfRule type="expression" dxfId="318" priority="88">
      <formula>IF(RIGHT(TEXT(AI70,"0.#"),1)=".",TRUE,FALSE)</formula>
    </cfRule>
  </conditionalFormatting>
  <conditionalFormatting sqref="AI69">
    <cfRule type="expression" dxfId="317" priority="85">
      <formula>IF(RIGHT(TEXT(AI69,"0.#"),1)=".",FALSE,TRUE)</formula>
    </cfRule>
    <cfRule type="expression" dxfId="316" priority="86">
      <formula>IF(RIGHT(TEXT(AI69,"0.#"),1)=".",TRUE,FALSE)</formula>
    </cfRule>
  </conditionalFormatting>
  <conditionalFormatting sqref="AM69">
    <cfRule type="expression" dxfId="315" priority="83">
      <formula>IF(RIGHT(TEXT(AM69,"0.#"),1)=".",FALSE,TRUE)</formula>
    </cfRule>
    <cfRule type="expression" dxfId="314" priority="84">
      <formula>IF(RIGHT(TEXT(AM69,"0.#"),1)=".",TRUE,FALSE)</formula>
    </cfRule>
  </conditionalFormatting>
  <conditionalFormatting sqref="AM70">
    <cfRule type="expression" dxfId="313" priority="81">
      <formula>IF(RIGHT(TEXT(AM70,"0.#"),1)=".",FALSE,TRUE)</formula>
    </cfRule>
    <cfRule type="expression" dxfId="312" priority="82">
      <formula>IF(RIGHT(TEXT(AM70,"0.#"),1)=".",TRUE,FALSE)</formula>
    </cfRule>
  </conditionalFormatting>
  <conditionalFormatting sqref="AM71">
    <cfRule type="expression" dxfId="311" priority="79">
      <formula>IF(RIGHT(TEXT(AM71,"0.#"),1)=".",FALSE,TRUE)</formula>
    </cfRule>
    <cfRule type="expression" dxfId="310" priority="80">
      <formula>IF(RIGHT(TEXT(AM71,"0.#"),1)=".",TRUE,FALSE)</formula>
    </cfRule>
  </conditionalFormatting>
  <conditionalFormatting sqref="AQ69:AQ71">
    <cfRule type="expression" dxfId="309" priority="77">
      <formula>IF(RIGHT(TEXT(AQ69,"0.#"),1)=".",FALSE,TRUE)</formula>
    </cfRule>
    <cfRule type="expression" dxfId="308" priority="78">
      <formula>IF(RIGHT(TEXT(AQ69,"0.#"),1)=".",TRUE,FALSE)</formula>
    </cfRule>
  </conditionalFormatting>
  <conditionalFormatting sqref="AU69:AU71">
    <cfRule type="expression" dxfId="307" priority="75">
      <formula>IF(RIGHT(TEXT(AU69,"0.#"),1)=".",FALSE,TRUE)</formula>
    </cfRule>
    <cfRule type="expression" dxfId="306" priority="76">
      <formula>IF(RIGHT(TEXT(AU69,"0.#"),1)=".",TRUE,FALSE)</formula>
    </cfRule>
  </conditionalFormatting>
  <conditionalFormatting sqref="AE72">
    <cfRule type="expression" dxfId="305" priority="73">
      <formula>IF(RIGHT(TEXT(AE72,"0.#"),1)=".",FALSE,TRUE)</formula>
    </cfRule>
    <cfRule type="expression" dxfId="304" priority="74">
      <formula>IF(RIGHT(TEXT(AE72,"0.#"),1)=".",TRUE,FALSE)</formula>
    </cfRule>
  </conditionalFormatting>
  <conditionalFormatting sqref="AE73">
    <cfRule type="expression" dxfId="303" priority="71">
      <formula>IF(RIGHT(TEXT(AE73,"0.#"),1)=".",FALSE,TRUE)</formula>
    </cfRule>
    <cfRule type="expression" dxfId="302" priority="72">
      <formula>IF(RIGHT(TEXT(AE73,"0.#"),1)=".",TRUE,FALSE)</formula>
    </cfRule>
  </conditionalFormatting>
  <conditionalFormatting sqref="AE74">
    <cfRule type="expression" dxfId="301" priority="69">
      <formula>IF(RIGHT(TEXT(AE74,"0.#"),1)=".",FALSE,TRUE)</formula>
    </cfRule>
    <cfRule type="expression" dxfId="300" priority="70">
      <formula>IF(RIGHT(TEXT(AE74,"0.#"),1)=".",TRUE,FALSE)</formula>
    </cfRule>
  </conditionalFormatting>
  <conditionalFormatting sqref="AI74">
    <cfRule type="expression" dxfId="299" priority="67">
      <formula>IF(RIGHT(TEXT(AI74,"0.#"),1)=".",FALSE,TRUE)</formula>
    </cfRule>
    <cfRule type="expression" dxfId="298" priority="68">
      <formula>IF(RIGHT(TEXT(AI74,"0.#"),1)=".",TRUE,FALSE)</formula>
    </cfRule>
  </conditionalFormatting>
  <conditionalFormatting sqref="AI73">
    <cfRule type="expression" dxfId="297" priority="65">
      <formula>IF(RIGHT(TEXT(AI73,"0.#"),1)=".",FALSE,TRUE)</formula>
    </cfRule>
    <cfRule type="expression" dxfId="296" priority="66">
      <formula>IF(RIGHT(TEXT(AI73,"0.#"),1)=".",TRUE,FALSE)</formula>
    </cfRule>
  </conditionalFormatting>
  <conditionalFormatting sqref="AI72">
    <cfRule type="expression" dxfId="295" priority="63">
      <formula>IF(RIGHT(TEXT(AI72,"0.#"),1)=".",FALSE,TRUE)</formula>
    </cfRule>
    <cfRule type="expression" dxfId="294" priority="64">
      <formula>IF(RIGHT(TEXT(AI72,"0.#"),1)=".",TRUE,FALSE)</formula>
    </cfRule>
  </conditionalFormatting>
  <conditionalFormatting sqref="AM72">
    <cfRule type="expression" dxfId="293" priority="61">
      <formula>IF(RIGHT(TEXT(AM72,"0.#"),1)=".",FALSE,TRUE)</formula>
    </cfRule>
    <cfRule type="expression" dxfId="292" priority="62">
      <formula>IF(RIGHT(TEXT(AM72,"0.#"),1)=".",TRUE,FALSE)</formula>
    </cfRule>
  </conditionalFormatting>
  <conditionalFormatting sqref="AM73">
    <cfRule type="expression" dxfId="291" priority="59">
      <formula>IF(RIGHT(TEXT(AM73,"0.#"),1)=".",FALSE,TRUE)</formula>
    </cfRule>
    <cfRule type="expression" dxfId="290" priority="60">
      <formula>IF(RIGHT(TEXT(AM73,"0.#"),1)=".",TRUE,FALSE)</formula>
    </cfRule>
  </conditionalFormatting>
  <conditionalFormatting sqref="AM74">
    <cfRule type="expression" dxfId="289" priority="57">
      <formula>IF(RIGHT(TEXT(AM74,"0.#"),1)=".",FALSE,TRUE)</formula>
    </cfRule>
    <cfRule type="expression" dxfId="288" priority="58">
      <formula>IF(RIGHT(TEXT(AM74,"0.#"),1)=".",TRUE,FALSE)</formula>
    </cfRule>
  </conditionalFormatting>
  <conditionalFormatting sqref="AQ72:AQ74">
    <cfRule type="expression" dxfId="287" priority="55">
      <formula>IF(RIGHT(TEXT(AQ72,"0.#"),1)=".",FALSE,TRUE)</formula>
    </cfRule>
    <cfRule type="expression" dxfId="286" priority="56">
      <formula>IF(RIGHT(TEXT(AQ72,"0.#"),1)=".",TRUE,FALSE)</formula>
    </cfRule>
  </conditionalFormatting>
  <conditionalFormatting sqref="AU72:AU74">
    <cfRule type="expression" dxfId="285" priority="53">
      <formula>IF(RIGHT(TEXT(AU72,"0.#"),1)=".",FALSE,TRUE)</formula>
    </cfRule>
    <cfRule type="expression" dxfId="284" priority="54">
      <formula>IF(RIGHT(TEXT(AU72,"0.#"),1)=".",TRUE,FALSE)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D21:AJ21">
    <cfRule type="expression" dxfId="255" priority="7">
      <formula>IF(RIGHT(TEXT(AD21,"0.#"),1)=".",FALSE,TRUE)</formula>
    </cfRule>
    <cfRule type="expression" dxfId="254" priority="8">
      <formula>IF(RIGHT(TEXT(AD21,"0.#"),1)=".",TRUE,FALSE)</formula>
    </cfRule>
  </conditionalFormatting>
  <conditionalFormatting sqref="AD15:AJ17">
    <cfRule type="expression" dxfId="253" priority="5">
      <formula>IF(RIGHT(TEXT(AD15,"0.#"),1)=".",FALSE,TRUE)</formula>
    </cfRule>
    <cfRule type="expression" dxfId="252" priority="6">
      <formula>IF(RIGHT(TEXT(AD15,"0.#"),1)=".",TRUE,FALSE)</formula>
    </cfRule>
  </conditionalFormatting>
  <conditionalFormatting sqref="Y200:Y202">
    <cfRule type="expression" dxfId="251" priority="3">
      <formula>IF(RIGHT(TEXT(Y200,"0.#"),1)=".",FALSE,TRUE)</formula>
    </cfRule>
    <cfRule type="expression" dxfId="250" priority="4">
      <formula>IF(RIGHT(TEXT(Y200,"0.#"),1)=".",TRUE,FALSE)</formula>
    </cfRule>
  </conditionalFormatting>
  <conditionalFormatting sqref="AU103">
    <cfRule type="expression" dxfId="249" priority="1">
      <formula>IF(RIGHT(TEXT(AU103,"0.#"),1)=".",FALSE,TRUE)</formula>
    </cfRule>
    <cfRule type="expression" dxfId="248" priority="2">
      <formula>IF(RIGHT(TEXT(AU103,"0.#"),1)=".",TRUE,FALSE)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6" max="49" man="1"/>
    <brk id="148" max="49" man="1"/>
    <brk id="250" max="49" man="1"/>
    <brk id="304"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2"/>
      <c r="Z2" s="311"/>
      <c r="AA2" s="312"/>
      <c r="AB2" s="856" t="s">
        <v>6</v>
      </c>
      <c r="AC2" s="857"/>
      <c r="AD2" s="858"/>
      <c r="AE2" s="238" t="s">
        <v>518</v>
      </c>
      <c r="AF2" s="238"/>
      <c r="AG2" s="238"/>
      <c r="AH2" s="238"/>
      <c r="AI2" s="238" t="s">
        <v>389</v>
      </c>
      <c r="AJ2" s="238"/>
      <c r="AK2" s="238"/>
      <c r="AL2" s="240"/>
      <c r="AM2" s="238" t="s">
        <v>488</v>
      </c>
      <c r="AN2" s="238"/>
      <c r="AO2" s="238"/>
      <c r="AP2" s="240"/>
      <c r="AQ2" s="242" t="s">
        <v>60</v>
      </c>
      <c r="AR2" s="243"/>
      <c r="AS2" s="243"/>
      <c r="AT2" s="244"/>
      <c r="AU2" s="847" t="s">
        <v>47</v>
      </c>
      <c r="AV2" s="847"/>
      <c r="AW2" s="847"/>
      <c r="AX2" s="848"/>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3"/>
      <c r="Z3" s="854"/>
      <c r="AA3" s="855"/>
      <c r="AB3" s="859"/>
      <c r="AC3" s="860"/>
      <c r="AD3" s="861"/>
      <c r="AE3" s="239"/>
      <c r="AF3" s="239"/>
      <c r="AG3" s="239"/>
      <c r="AH3" s="239"/>
      <c r="AI3" s="239"/>
      <c r="AJ3" s="239"/>
      <c r="AK3" s="239"/>
      <c r="AL3" s="241"/>
      <c r="AM3" s="239"/>
      <c r="AN3" s="239"/>
      <c r="AO3" s="239"/>
      <c r="AP3" s="241"/>
      <c r="AQ3" s="497"/>
      <c r="AR3" s="251"/>
      <c r="AS3" s="249" t="s">
        <v>61</v>
      </c>
      <c r="AT3" s="250"/>
      <c r="AU3" s="251"/>
      <c r="AV3" s="251"/>
      <c r="AW3" s="255" t="s">
        <v>220</v>
      </c>
      <c r="AX3" s="266"/>
      <c r="AY3" s="63">
        <f>$AY$2</f>
        <v>0</v>
      </c>
    </row>
    <row r="4" spans="1:51" ht="22.5" customHeight="1" x14ac:dyDescent="0.15">
      <c r="A4" s="168"/>
      <c r="B4" s="166"/>
      <c r="C4" s="166"/>
      <c r="D4" s="166"/>
      <c r="E4" s="166"/>
      <c r="F4" s="167"/>
      <c r="G4" s="208"/>
      <c r="H4" s="862"/>
      <c r="I4" s="862"/>
      <c r="J4" s="862"/>
      <c r="K4" s="862"/>
      <c r="L4" s="862"/>
      <c r="M4" s="862"/>
      <c r="N4" s="862"/>
      <c r="O4" s="863"/>
      <c r="P4" s="151"/>
      <c r="Q4" s="870"/>
      <c r="R4" s="870"/>
      <c r="S4" s="870"/>
      <c r="T4" s="870"/>
      <c r="U4" s="870"/>
      <c r="V4" s="870"/>
      <c r="W4" s="870"/>
      <c r="X4" s="871"/>
      <c r="Y4" s="876" t="s">
        <v>8</v>
      </c>
      <c r="Z4" s="877"/>
      <c r="AA4" s="878"/>
      <c r="AB4" s="127"/>
      <c r="AC4" s="879"/>
      <c r="AD4" s="879"/>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4"/>
      <c r="H5" s="865"/>
      <c r="I5" s="865"/>
      <c r="J5" s="865"/>
      <c r="K5" s="865"/>
      <c r="L5" s="865"/>
      <c r="M5" s="865"/>
      <c r="N5" s="865"/>
      <c r="O5" s="866"/>
      <c r="P5" s="872"/>
      <c r="Q5" s="872"/>
      <c r="R5" s="872"/>
      <c r="S5" s="872"/>
      <c r="T5" s="872"/>
      <c r="U5" s="872"/>
      <c r="V5" s="872"/>
      <c r="W5" s="872"/>
      <c r="X5" s="873"/>
      <c r="Y5" s="131" t="s">
        <v>34</v>
      </c>
      <c r="Z5" s="562"/>
      <c r="AA5" s="597"/>
      <c r="AB5" s="134"/>
      <c r="AC5" s="880"/>
      <c r="AD5" s="880"/>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562"/>
      <c r="AA6" s="597"/>
      <c r="AB6" s="516" t="s">
        <v>221</v>
      </c>
      <c r="AC6" s="882"/>
      <c r="AD6" s="882"/>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1" t="s">
        <v>343</v>
      </c>
      <c r="B7" s="842"/>
      <c r="C7" s="842"/>
      <c r="D7" s="842"/>
      <c r="E7" s="842"/>
      <c r="F7" s="843"/>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4"/>
      <c r="B8" s="845"/>
      <c r="C8" s="845"/>
      <c r="D8" s="845"/>
      <c r="E8" s="845"/>
      <c r="F8" s="846"/>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2"/>
      <c r="Z9" s="311"/>
      <c r="AA9" s="312"/>
      <c r="AB9" s="856" t="s">
        <v>6</v>
      </c>
      <c r="AC9" s="857"/>
      <c r="AD9" s="858"/>
      <c r="AE9" s="238" t="s">
        <v>518</v>
      </c>
      <c r="AF9" s="238"/>
      <c r="AG9" s="238"/>
      <c r="AH9" s="238"/>
      <c r="AI9" s="238" t="s">
        <v>389</v>
      </c>
      <c r="AJ9" s="238"/>
      <c r="AK9" s="238"/>
      <c r="AL9" s="240"/>
      <c r="AM9" s="238" t="s">
        <v>488</v>
      </c>
      <c r="AN9" s="238"/>
      <c r="AO9" s="238"/>
      <c r="AP9" s="240"/>
      <c r="AQ9" s="242" t="s">
        <v>60</v>
      </c>
      <c r="AR9" s="243"/>
      <c r="AS9" s="243"/>
      <c r="AT9" s="244"/>
      <c r="AU9" s="847" t="s">
        <v>47</v>
      </c>
      <c r="AV9" s="847"/>
      <c r="AW9" s="847"/>
      <c r="AX9" s="848"/>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3"/>
      <c r="Z10" s="854"/>
      <c r="AA10" s="855"/>
      <c r="AB10" s="859"/>
      <c r="AC10" s="860"/>
      <c r="AD10" s="861"/>
      <c r="AE10" s="239"/>
      <c r="AF10" s="239"/>
      <c r="AG10" s="239"/>
      <c r="AH10" s="239"/>
      <c r="AI10" s="239"/>
      <c r="AJ10" s="239"/>
      <c r="AK10" s="239"/>
      <c r="AL10" s="241"/>
      <c r="AM10" s="239"/>
      <c r="AN10" s="239"/>
      <c r="AO10" s="239"/>
      <c r="AP10" s="241"/>
      <c r="AQ10" s="497"/>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62"/>
      <c r="I11" s="862"/>
      <c r="J11" s="862"/>
      <c r="K11" s="862"/>
      <c r="L11" s="862"/>
      <c r="M11" s="862"/>
      <c r="N11" s="862"/>
      <c r="O11" s="863"/>
      <c r="P11" s="151"/>
      <c r="Q11" s="870"/>
      <c r="R11" s="870"/>
      <c r="S11" s="870"/>
      <c r="T11" s="870"/>
      <c r="U11" s="870"/>
      <c r="V11" s="870"/>
      <c r="W11" s="870"/>
      <c r="X11" s="871"/>
      <c r="Y11" s="876" t="s">
        <v>8</v>
      </c>
      <c r="Z11" s="877"/>
      <c r="AA11" s="878"/>
      <c r="AB11" s="127"/>
      <c r="AC11" s="879"/>
      <c r="AD11" s="879"/>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4"/>
      <c r="H12" s="865"/>
      <c r="I12" s="865"/>
      <c r="J12" s="865"/>
      <c r="K12" s="865"/>
      <c r="L12" s="865"/>
      <c r="M12" s="865"/>
      <c r="N12" s="865"/>
      <c r="O12" s="866"/>
      <c r="P12" s="872"/>
      <c r="Q12" s="872"/>
      <c r="R12" s="872"/>
      <c r="S12" s="872"/>
      <c r="T12" s="872"/>
      <c r="U12" s="872"/>
      <c r="V12" s="872"/>
      <c r="W12" s="872"/>
      <c r="X12" s="873"/>
      <c r="Y12" s="131" t="s">
        <v>34</v>
      </c>
      <c r="Z12" s="562"/>
      <c r="AA12" s="597"/>
      <c r="AB12" s="134"/>
      <c r="AC12" s="880"/>
      <c r="AD12" s="880"/>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562"/>
      <c r="AA13" s="597"/>
      <c r="AB13" s="516" t="s">
        <v>222</v>
      </c>
      <c r="AC13" s="882"/>
      <c r="AD13" s="882"/>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1" t="s">
        <v>343</v>
      </c>
      <c r="B14" s="842"/>
      <c r="C14" s="842"/>
      <c r="D14" s="842"/>
      <c r="E14" s="842"/>
      <c r="F14" s="843"/>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4"/>
      <c r="B15" s="845"/>
      <c r="C15" s="845"/>
      <c r="D15" s="845"/>
      <c r="E15" s="845"/>
      <c r="F15" s="846"/>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2"/>
      <c r="Z16" s="311"/>
      <c r="AA16" s="312"/>
      <c r="AB16" s="856" t="s">
        <v>6</v>
      </c>
      <c r="AC16" s="857"/>
      <c r="AD16" s="858"/>
      <c r="AE16" s="238" t="s">
        <v>518</v>
      </c>
      <c r="AF16" s="238"/>
      <c r="AG16" s="238"/>
      <c r="AH16" s="238"/>
      <c r="AI16" s="238" t="s">
        <v>389</v>
      </c>
      <c r="AJ16" s="238"/>
      <c r="AK16" s="238"/>
      <c r="AL16" s="240"/>
      <c r="AM16" s="238" t="s">
        <v>488</v>
      </c>
      <c r="AN16" s="238"/>
      <c r="AO16" s="238"/>
      <c r="AP16" s="240"/>
      <c r="AQ16" s="242" t="s">
        <v>60</v>
      </c>
      <c r="AR16" s="243"/>
      <c r="AS16" s="243"/>
      <c r="AT16" s="244"/>
      <c r="AU16" s="847" t="s">
        <v>47</v>
      </c>
      <c r="AV16" s="847"/>
      <c r="AW16" s="847"/>
      <c r="AX16" s="848"/>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3"/>
      <c r="Z17" s="854"/>
      <c r="AA17" s="855"/>
      <c r="AB17" s="859"/>
      <c r="AC17" s="860"/>
      <c r="AD17" s="861"/>
      <c r="AE17" s="239"/>
      <c r="AF17" s="239"/>
      <c r="AG17" s="239"/>
      <c r="AH17" s="239"/>
      <c r="AI17" s="239"/>
      <c r="AJ17" s="239"/>
      <c r="AK17" s="239"/>
      <c r="AL17" s="241"/>
      <c r="AM17" s="239"/>
      <c r="AN17" s="239"/>
      <c r="AO17" s="239"/>
      <c r="AP17" s="241"/>
      <c r="AQ17" s="497"/>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62"/>
      <c r="I18" s="862"/>
      <c r="J18" s="862"/>
      <c r="K18" s="862"/>
      <c r="L18" s="862"/>
      <c r="M18" s="862"/>
      <c r="N18" s="862"/>
      <c r="O18" s="863"/>
      <c r="P18" s="151"/>
      <c r="Q18" s="870"/>
      <c r="R18" s="870"/>
      <c r="S18" s="870"/>
      <c r="T18" s="870"/>
      <c r="U18" s="870"/>
      <c r="V18" s="870"/>
      <c r="W18" s="870"/>
      <c r="X18" s="871"/>
      <c r="Y18" s="876" t="s">
        <v>8</v>
      </c>
      <c r="Z18" s="877"/>
      <c r="AA18" s="878"/>
      <c r="AB18" s="127"/>
      <c r="AC18" s="879"/>
      <c r="AD18" s="879"/>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4"/>
      <c r="H19" s="865"/>
      <c r="I19" s="865"/>
      <c r="J19" s="865"/>
      <c r="K19" s="865"/>
      <c r="L19" s="865"/>
      <c r="M19" s="865"/>
      <c r="N19" s="865"/>
      <c r="O19" s="866"/>
      <c r="P19" s="872"/>
      <c r="Q19" s="872"/>
      <c r="R19" s="872"/>
      <c r="S19" s="872"/>
      <c r="T19" s="872"/>
      <c r="U19" s="872"/>
      <c r="V19" s="872"/>
      <c r="W19" s="872"/>
      <c r="X19" s="873"/>
      <c r="Y19" s="131" t="s">
        <v>34</v>
      </c>
      <c r="Z19" s="562"/>
      <c r="AA19" s="597"/>
      <c r="AB19" s="134"/>
      <c r="AC19" s="880"/>
      <c r="AD19" s="880"/>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562"/>
      <c r="AA20" s="597"/>
      <c r="AB20" s="516" t="s">
        <v>222</v>
      </c>
      <c r="AC20" s="882"/>
      <c r="AD20" s="882"/>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1" t="s">
        <v>343</v>
      </c>
      <c r="B21" s="842"/>
      <c r="C21" s="842"/>
      <c r="D21" s="842"/>
      <c r="E21" s="842"/>
      <c r="F21" s="843"/>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4"/>
      <c r="B22" s="845"/>
      <c r="C22" s="845"/>
      <c r="D22" s="845"/>
      <c r="E22" s="845"/>
      <c r="F22" s="846"/>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2"/>
      <c r="Z23" s="311"/>
      <c r="AA23" s="312"/>
      <c r="AB23" s="856" t="s">
        <v>6</v>
      </c>
      <c r="AC23" s="857"/>
      <c r="AD23" s="858"/>
      <c r="AE23" s="238" t="s">
        <v>518</v>
      </c>
      <c r="AF23" s="238"/>
      <c r="AG23" s="238"/>
      <c r="AH23" s="238"/>
      <c r="AI23" s="238" t="s">
        <v>389</v>
      </c>
      <c r="AJ23" s="238"/>
      <c r="AK23" s="238"/>
      <c r="AL23" s="240"/>
      <c r="AM23" s="238" t="s">
        <v>488</v>
      </c>
      <c r="AN23" s="238"/>
      <c r="AO23" s="238"/>
      <c r="AP23" s="240"/>
      <c r="AQ23" s="242" t="s">
        <v>60</v>
      </c>
      <c r="AR23" s="243"/>
      <c r="AS23" s="243"/>
      <c r="AT23" s="244"/>
      <c r="AU23" s="847" t="s">
        <v>47</v>
      </c>
      <c r="AV23" s="847"/>
      <c r="AW23" s="847"/>
      <c r="AX23" s="848"/>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3"/>
      <c r="Z24" s="854"/>
      <c r="AA24" s="855"/>
      <c r="AB24" s="859"/>
      <c r="AC24" s="860"/>
      <c r="AD24" s="861"/>
      <c r="AE24" s="239"/>
      <c r="AF24" s="239"/>
      <c r="AG24" s="239"/>
      <c r="AH24" s="239"/>
      <c r="AI24" s="239"/>
      <c r="AJ24" s="239"/>
      <c r="AK24" s="239"/>
      <c r="AL24" s="241"/>
      <c r="AM24" s="239"/>
      <c r="AN24" s="239"/>
      <c r="AO24" s="239"/>
      <c r="AP24" s="241"/>
      <c r="AQ24" s="497"/>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62"/>
      <c r="I25" s="862"/>
      <c r="J25" s="862"/>
      <c r="K25" s="862"/>
      <c r="L25" s="862"/>
      <c r="M25" s="862"/>
      <c r="N25" s="862"/>
      <c r="O25" s="863"/>
      <c r="P25" s="151"/>
      <c r="Q25" s="870"/>
      <c r="R25" s="870"/>
      <c r="S25" s="870"/>
      <c r="T25" s="870"/>
      <c r="U25" s="870"/>
      <c r="V25" s="870"/>
      <c r="W25" s="870"/>
      <c r="X25" s="871"/>
      <c r="Y25" s="876" t="s">
        <v>8</v>
      </c>
      <c r="Z25" s="877"/>
      <c r="AA25" s="878"/>
      <c r="AB25" s="127"/>
      <c r="AC25" s="879"/>
      <c r="AD25" s="879"/>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4"/>
      <c r="H26" s="865"/>
      <c r="I26" s="865"/>
      <c r="J26" s="865"/>
      <c r="K26" s="865"/>
      <c r="L26" s="865"/>
      <c r="M26" s="865"/>
      <c r="N26" s="865"/>
      <c r="O26" s="866"/>
      <c r="P26" s="872"/>
      <c r="Q26" s="872"/>
      <c r="R26" s="872"/>
      <c r="S26" s="872"/>
      <c r="T26" s="872"/>
      <c r="U26" s="872"/>
      <c r="V26" s="872"/>
      <c r="W26" s="872"/>
      <c r="X26" s="873"/>
      <c r="Y26" s="131" t="s">
        <v>34</v>
      </c>
      <c r="Z26" s="562"/>
      <c r="AA26" s="597"/>
      <c r="AB26" s="134"/>
      <c r="AC26" s="880"/>
      <c r="AD26" s="880"/>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562"/>
      <c r="AA27" s="597"/>
      <c r="AB27" s="516" t="s">
        <v>222</v>
      </c>
      <c r="AC27" s="882"/>
      <c r="AD27" s="882"/>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1" t="s">
        <v>343</v>
      </c>
      <c r="B28" s="842"/>
      <c r="C28" s="842"/>
      <c r="D28" s="842"/>
      <c r="E28" s="842"/>
      <c r="F28" s="843"/>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4"/>
      <c r="B29" s="845"/>
      <c r="C29" s="845"/>
      <c r="D29" s="845"/>
      <c r="E29" s="845"/>
      <c r="F29" s="846"/>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2"/>
      <c r="Z30" s="311"/>
      <c r="AA30" s="312"/>
      <c r="AB30" s="856" t="s">
        <v>6</v>
      </c>
      <c r="AC30" s="857"/>
      <c r="AD30" s="858"/>
      <c r="AE30" s="238" t="s">
        <v>518</v>
      </c>
      <c r="AF30" s="238"/>
      <c r="AG30" s="238"/>
      <c r="AH30" s="238"/>
      <c r="AI30" s="238" t="s">
        <v>389</v>
      </c>
      <c r="AJ30" s="238"/>
      <c r="AK30" s="238"/>
      <c r="AL30" s="240"/>
      <c r="AM30" s="238" t="s">
        <v>488</v>
      </c>
      <c r="AN30" s="238"/>
      <c r="AO30" s="238"/>
      <c r="AP30" s="240"/>
      <c r="AQ30" s="242" t="s">
        <v>60</v>
      </c>
      <c r="AR30" s="243"/>
      <c r="AS30" s="243"/>
      <c r="AT30" s="244"/>
      <c r="AU30" s="847" t="s">
        <v>47</v>
      </c>
      <c r="AV30" s="847"/>
      <c r="AW30" s="847"/>
      <c r="AX30" s="848"/>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3"/>
      <c r="Z31" s="854"/>
      <c r="AA31" s="855"/>
      <c r="AB31" s="859"/>
      <c r="AC31" s="860"/>
      <c r="AD31" s="861"/>
      <c r="AE31" s="239"/>
      <c r="AF31" s="239"/>
      <c r="AG31" s="239"/>
      <c r="AH31" s="239"/>
      <c r="AI31" s="239"/>
      <c r="AJ31" s="239"/>
      <c r="AK31" s="239"/>
      <c r="AL31" s="241"/>
      <c r="AM31" s="239"/>
      <c r="AN31" s="239"/>
      <c r="AO31" s="239"/>
      <c r="AP31" s="241"/>
      <c r="AQ31" s="497"/>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62"/>
      <c r="I32" s="862"/>
      <c r="J32" s="862"/>
      <c r="K32" s="862"/>
      <c r="L32" s="862"/>
      <c r="M32" s="862"/>
      <c r="N32" s="862"/>
      <c r="O32" s="863"/>
      <c r="P32" s="151"/>
      <c r="Q32" s="870"/>
      <c r="R32" s="870"/>
      <c r="S32" s="870"/>
      <c r="T32" s="870"/>
      <c r="U32" s="870"/>
      <c r="V32" s="870"/>
      <c r="W32" s="870"/>
      <c r="X32" s="871"/>
      <c r="Y32" s="876" t="s">
        <v>8</v>
      </c>
      <c r="Z32" s="877"/>
      <c r="AA32" s="878"/>
      <c r="AB32" s="127"/>
      <c r="AC32" s="879"/>
      <c r="AD32" s="879"/>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4"/>
      <c r="H33" s="865"/>
      <c r="I33" s="865"/>
      <c r="J33" s="865"/>
      <c r="K33" s="865"/>
      <c r="L33" s="865"/>
      <c r="M33" s="865"/>
      <c r="N33" s="865"/>
      <c r="O33" s="866"/>
      <c r="P33" s="872"/>
      <c r="Q33" s="872"/>
      <c r="R33" s="872"/>
      <c r="S33" s="872"/>
      <c r="T33" s="872"/>
      <c r="U33" s="872"/>
      <c r="V33" s="872"/>
      <c r="W33" s="872"/>
      <c r="X33" s="873"/>
      <c r="Y33" s="131" t="s">
        <v>34</v>
      </c>
      <c r="Z33" s="562"/>
      <c r="AA33" s="597"/>
      <c r="AB33" s="134"/>
      <c r="AC33" s="880"/>
      <c r="AD33" s="880"/>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562"/>
      <c r="AA34" s="597"/>
      <c r="AB34" s="516" t="s">
        <v>221</v>
      </c>
      <c r="AC34" s="882"/>
      <c r="AD34" s="882"/>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1" t="s">
        <v>343</v>
      </c>
      <c r="B35" s="842"/>
      <c r="C35" s="842"/>
      <c r="D35" s="842"/>
      <c r="E35" s="842"/>
      <c r="F35" s="843"/>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4"/>
      <c r="B36" s="845"/>
      <c r="C36" s="845"/>
      <c r="D36" s="845"/>
      <c r="E36" s="845"/>
      <c r="F36" s="846"/>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2"/>
      <c r="Z37" s="311"/>
      <c r="AA37" s="312"/>
      <c r="AB37" s="856" t="s">
        <v>6</v>
      </c>
      <c r="AC37" s="857"/>
      <c r="AD37" s="858"/>
      <c r="AE37" s="238" t="s">
        <v>518</v>
      </c>
      <c r="AF37" s="238"/>
      <c r="AG37" s="238"/>
      <c r="AH37" s="238"/>
      <c r="AI37" s="238" t="s">
        <v>389</v>
      </c>
      <c r="AJ37" s="238"/>
      <c r="AK37" s="238"/>
      <c r="AL37" s="240"/>
      <c r="AM37" s="238" t="s">
        <v>488</v>
      </c>
      <c r="AN37" s="238"/>
      <c r="AO37" s="238"/>
      <c r="AP37" s="240"/>
      <c r="AQ37" s="242" t="s">
        <v>60</v>
      </c>
      <c r="AR37" s="243"/>
      <c r="AS37" s="243"/>
      <c r="AT37" s="244"/>
      <c r="AU37" s="847" t="s">
        <v>47</v>
      </c>
      <c r="AV37" s="847"/>
      <c r="AW37" s="847"/>
      <c r="AX37" s="848"/>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3"/>
      <c r="Z38" s="854"/>
      <c r="AA38" s="855"/>
      <c r="AB38" s="859"/>
      <c r="AC38" s="860"/>
      <c r="AD38" s="861"/>
      <c r="AE38" s="239"/>
      <c r="AF38" s="239"/>
      <c r="AG38" s="239"/>
      <c r="AH38" s="239"/>
      <c r="AI38" s="239"/>
      <c r="AJ38" s="239"/>
      <c r="AK38" s="239"/>
      <c r="AL38" s="241"/>
      <c r="AM38" s="239"/>
      <c r="AN38" s="239"/>
      <c r="AO38" s="239"/>
      <c r="AP38" s="241"/>
      <c r="AQ38" s="497"/>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62"/>
      <c r="I39" s="862"/>
      <c r="J39" s="862"/>
      <c r="K39" s="862"/>
      <c r="L39" s="862"/>
      <c r="M39" s="862"/>
      <c r="N39" s="862"/>
      <c r="O39" s="863"/>
      <c r="P39" s="151"/>
      <c r="Q39" s="870"/>
      <c r="R39" s="870"/>
      <c r="S39" s="870"/>
      <c r="T39" s="870"/>
      <c r="U39" s="870"/>
      <c r="V39" s="870"/>
      <c r="W39" s="870"/>
      <c r="X39" s="871"/>
      <c r="Y39" s="876" t="s">
        <v>8</v>
      </c>
      <c r="Z39" s="877"/>
      <c r="AA39" s="878"/>
      <c r="AB39" s="127"/>
      <c r="AC39" s="879"/>
      <c r="AD39" s="879"/>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4"/>
      <c r="H40" s="865"/>
      <c r="I40" s="865"/>
      <c r="J40" s="865"/>
      <c r="K40" s="865"/>
      <c r="L40" s="865"/>
      <c r="M40" s="865"/>
      <c r="N40" s="865"/>
      <c r="O40" s="866"/>
      <c r="P40" s="872"/>
      <c r="Q40" s="872"/>
      <c r="R40" s="872"/>
      <c r="S40" s="872"/>
      <c r="T40" s="872"/>
      <c r="U40" s="872"/>
      <c r="V40" s="872"/>
      <c r="W40" s="872"/>
      <c r="X40" s="873"/>
      <c r="Y40" s="131" t="s">
        <v>34</v>
      </c>
      <c r="Z40" s="562"/>
      <c r="AA40" s="597"/>
      <c r="AB40" s="134"/>
      <c r="AC40" s="880"/>
      <c r="AD40" s="880"/>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562"/>
      <c r="AA41" s="597"/>
      <c r="AB41" s="516" t="s">
        <v>222</v>
      </c>
      <c r="AC41" s="882"/>
      <c r="AD41" s="882"/>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1" t="s">
        <v>343</v>
      </c>
      <c r="B42" s="842"/>
      <c r="C42" s="842"/>
      <c r="D42" s="842"/>
      <c r="E42" s="842"/>
      <c r="F42" s="843"/>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4"/>
      <c r="B43" s="845"/>
      <c r="C43" s="845"/>
      <c r="D43" s="845"/>
      <c r="E43" s="845"/>
      <c r="F43" s="846"/>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2"/>
      <c r="Z44" s="311"/>
      <c r="AA44" s="312"/>
      <c r="AB44" s="856" t="s">
        <v>6</v>
      </c>
      <c r="AC44" s="857"/>
      <c r="AD44" s="858"/>
      <c r="AE44" s="238" t="s">
        <v>518</v>
      </c>
      <c r="AF44" s="238"/>
      <c r="AG44" s="238"/>
      <c r="AH44" s="238"/>
      <c r="AI44" s="238" t="s">
        <v>389</v>
      </c>
      <c r="AJ44" s="238"/>
      <c r="AK44" s="238"/>
      <c r="AL44" s="240"/>
      <c r="AM44" s="238" t="s">
        <v>488</v>
      </c>
      <c r="AN44" s="238"/>
      <c r="AO44" s="238"/>
      <c r="AP44" s="240"/>
      <c r="AQ44" s="242" t="s">
        <v>60</v>
      </c>
      <c r="AR44" s="243"/>
      <c r="AS44" s="243"/>
      <c r="AT44" s="244"/>
      <c r="AU44" s="847" t="s">
        <v>47</v>
      </c>
      <c r="AV44" s="847"/>
      <c r="AW44" s="847"/>
      <c r="AX44" s="848"/>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3"/>
      <c r="Z45" s="854"/>
      <c r="AA45" s="855"/>
      <c r="AB45" s="859"/>
      <c r="AC45" s="860"/>
      <c r="AD45" s="861"/>
      <c r="AE45" s="239"/>
      <c r="AF45" s="239"/>
      <c r="AG45" s="239"/>
      <c r="AH45" s="239"/>
      <c r="AI45" s="239"/>
      <c r="AJ45" s="239"/>
      <c r="AK45" s="239"/>
      <c r="AL45" s="241"/>
      <c r="AM45" s="239"/>
      <c r="AN45" s="239"/>
      <c r="AO45" s="239"/>
      <c r="AP45" s="241"/>
      <c r="AQ45" s="497"/>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62"/>
      <c r="I46" s="862"/>
      <c r="J46" s="862"/>
      <c r="K46" s="862"/>
      <c r="L46" s="862"/>
      <c r="M46" s="862"/>
      <c r="N46" s="862"/>
      <c r="O46" s="863"/>
      <c r="P46" s="151"/>
      <c r="Q46" s="870"/>
      <c r="R46" s="870"/>
      <c r="S46" s="870"/>
      <c r="T46" s="870"/>
      <c r="U46" s="870"/>
      <c r="V46" s="870"/>
      <c r="W46" s="870"/>
      <c r="X46" s="871"/>
      <c r="Y46" s="876" t="s">
        <v>8</v>
      </c>
      <c r="Z46" s="877"/>
      <c r="AA46" s="878"/>
      <c r="AB46" s="127"/>
      <c r="AC46" s="879"/>
      <c r="AD46" s="879"/>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4"/>
      <c r="H47" s="865"/>
      <c r="I47" s="865"/>
      <c r="J47" s="865"/>
      <c r="K47" s="865"/>
      <c r="L47" s="865"/>
      <c r="M47" s="865"/>
      <c r="N47" s="865"/>
      <c r="O47" s="866"/>
      <c r="P47" s="872"/>
      <c r="Q47" s="872"/>
      <c r="R47" s="872"/>
      <c r="S47" s="872"/>
      <c r="T47" s="872"/>
      <c r="U47" s="872"/>
      <c r="V47" s="872"/>
      <c r="W47" s="872"/>
      <c r="X47" s="873"/>
      <c r="Y47" s="131" t="s">
        <v>34</v>
      </c>
      <c r="Z47" s="562"/>
      <c r="AA47" s="597"/>
      <c r="AB47" s="134"/>
      <c r="AC47" s="880"/>
      <c r="AD47" s="880"/>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562"/>
      <c r="AA48" s="597"/>
      <c r="AB48" s="516" t="s">
        <v>222</v>
      </c>
      <c r="AC48" s="882"/>
      <c r="AD48" s="882"/>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1" t="s">
        <v>343</v>
      </c>
      <c r="B49" s="842"/>
      <c r="C49" s="842"/>
      <c r="D49" s="842"/>
      <c r="E49" s="842"/>
      <c r="F49" s="843"/>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4"/>
      <c r="B50" s="845"/>
      <c r="C50" s="845"/>
      <c r="D50" s="845"/>
      <c r="E50" s="845"/>
      <c r="F50" s="846"/>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2"/>
      <c r="Z51" s="311"/>
      <c r="AA51" s="312"/>
      <c r="AB51" s="856" t="s">
        <v>6</v>
      </c>
      <c r="AC51" s="857"/>
      <c r="AD51" s="858"/>
      <c r="AE51" s="238" t="s">
        <v>518</v>
      </c>
      <c r="AF51" s="238"/>
      <c r="AG51" s="238"/>
      <c r="AH51" s="238"/>
      <c r="AI51" s="238" t="s">
        <v>389</v>
      </c>
      <c r="AJ51" s="238"/>
      <c r="AK51" s="238"/>
      <c r="AL51" s="240"/>
      <c r="AM51" s="238" t="s">
        <v>488</v>
      </c>
      <c r="AN51" s="238"/>
      <c r="AO51" s="238"/>
      <c r="AP51" s="240"/>
      <c r="AQ51" s="242" t="s">
        <v>60</v>
      </c>
      <c r="AR51" s="243"/>
      <c r="AS51" s="243"/>
      <c r="AT51" s="244"/>
      <c r="AU51" s="847" t="s">
        <v>47</v>
      </c>
      <c r="AV51" s="847"/>
      <c r="AW51" s="847"/>
      <c r="AX51" s="848"/>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3"/>
      <c r="Z52" s="854"/>
      <c r="AA52" s="855"/>
      <c r="AB52" s="859"/>
      <c r="AC52" s="860"/>
      <c r="AD52" s="861"/>
      <c r="AE52" s="239"/>
      <c r="AF52" s="239"/>
      <c r="AG52" s="239"/>
      <c r="AH52" s="239"/>
      <c r="AI52" s="239"/>
      <c r="AJ52" s="239"/>
      <c r="AK52" s="239"/>
      <c r="AL52" s="241"/>
      <c r="AM52" s="239"/>
      <c r="AN52" s="239"/>
      <c r="AO52" s="239"/>
      <c r="AP52" s="241"/>
      <c r="AQ52" s="497"/>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62"/>
      <c r="I53" s="862"/>
      <c r="J53" s="862"/>
      <c r="K53" s="862"/>
      <c r="L53" s="862"/>
      <c r="M53" s="862"/>
      <c r="N53" s="862"/>
      <c r="O53" s="863"/>
      <c r="P53" s="151"/>
      <c r="Q53" s="870"/>
      <c r="R53" s="870"/>
      <c r="S53" s="870"/>
      <c r="T53" s="870"/>
      <c r="U53" s="870"/>
      <c r="V53" s="870"/>
      <c r="W53" s="870"/>
      <c r="X53" s="871"/>
      <c r="Y53" s="876" t="s">
        <v>8</v>
      </c>
      <c r="Z53" s="877"/>
      <c r="AA53" s="878"/>
      <c r="AB53" s="127"/>
      <c r="AC53" s="879"/>
      <c r="AD53" s="879"/>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4"/>
      <c r="H54" s="865"/>
      <c r="I54" s="865"/>
      <c r="J54" s="865"/>
      <c r="K54" s="865"/>
      <c r="L54" s="865"/>
      <c r="M54" s="865"/>
      <c r="N54" s="865"/>
      <c r="O54" s="866"/>
      <c r="P54" s="872"/>
      <c r="Q54" s="872"/>
      <c r="R54" s="872"/>
      <c r="S54" s="872"/>
      <c r="T54" s="872"/>
      <c r="U54" s="872"/>
      <c r="V54" s="872"/>
      <c r="W54" s="872"/>
      <c r="X54" s="873"/>
      <c r="Y54" s="131" t="s">
        <v>34</v>
      </c>
      <c r="Z54" s="562"/>
      <c r="AA54" s="597"/>
      <c r="AB54" s="134"/>
      <c r="AC54" s="880"/>
      <c r="AD54" s="880"/>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562"/>
      <c r="AA55" s="597"/>
      <c r="AB55" s="516" t="s">
        <v>222</v>
      </c>
      <c r="AC55" s="882"/>
      <c r="AD55" s="882"/>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1" t="s">
        <v>343</v>
      </c>
      <c r="B56" s="842"/>
      <c r="C56" s="842"/>
      <c r="D56" s="842"/>
      <c r="E56" s="842"/>
      <c r="F56" s="843"/>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4"/>
      <c r="B57" s="845"/>
      <c r="C57" s="845"/>
      <c r="D57" s="845"/>
      <c r="E57" s="845"/>
      <c r="F57" s="846"/>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2"/>
      <c r="Z58" s="311"/>
      <c r="AA58" s="312"/>
      <c r="AB58" s="856" t="s">
        <v>6</v>
      </c>
      <c r="AC58" s="857"/>
      <c r="AD58" s="858"/>
      <c r="AE58" s="238" t="s">
        <v>518</v>
      </c>
      <c r="AF58" s="238"/>
      <c r="AG58" s="238"/>
      <c r="AH58" s="238"/>
      <c r="AI58" s="238" t="s">
        <v>389</v>
      </c>
      <c r="AJ58" s="238"/>
      <c r="AK58" s="238"/>
      <c r="AL58" s="240"/>
      <c r="AM58" s="238" t="s">
        <v>488</v>
      </c>
      <c r="AN58" s="238"/>
      <c r="AO58" s="238"/>
      <c r="AP58" s="240"/>
      <c r="AQ58" s="242" t="s">
        <v>60</v>
      </c>
      <c r="AR58" s="243"/>
      <c r="AS58" s="243"/>
      <c r="AT58" s="244"/>
      <c r="AU58" s="847" t="s">
        <v>47</v>
      </c>
      <c r="AV58" s="847"/>
      <c r="AW58" s="847"/>
      <c r="AX58" s="848"/>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3"/>
      <c r="Z59" s="854"/>
      <c r="AA59" s="855"/>
      <c r="AB59" s="859"/>
      <c r="AC59" s="860"/>
      <c r="AD59" s="861"/>
      <c r="AE59" s="239"/>
      <c r="AF59" s="239"/>
      <c r="AG59" s="239"/>
      <c r="AH59" s="239"/>
      <c r="AI59" s="239"/>
      <c r="AJ59" s="239"/>
      <c r="AK59" s="239"/>
      <c r="AL59" s="241"/>
      <c r="AM59" s="239"/>
      <c r="AN59" s="239"/>
      <c r="AO59" s="239"/>
      <c r="AP59" s="241"/>
      <c r="AQ59" s="497"/>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62"/>
      <c r="I60" s="862"/>
      <c r="J60" s="862"/>
      <c r="K60" s="862"/>
      <c r="L60" s="862"/>
      <c r="M60" s="862"/>
      <c r="N60" s="862"/>
      <c r="O60" s="863"/>
      <c r="P60" s="151"/>
      <c r="Q60" s="870"/>
      <c r="R60" s="870"/>
      <c r="S60" s="870"/>
      <c r="T60" s="870"/>
      <c r="U60" s="870"/>
      <c r="V60" s="870"/>
      <c r="W60" s="870"/>
      <c r="X60" s="871"/>
      <c r="Y60" s="876" t="s">
        <v>8</v>
      </c>
      <c r="Z60" s="877"/>
      <c r="AA60" s="878"/>
      <c r="AB60" s="127"/>
      <c r="AC60" s="879"/>
      <c r="AD60" s="879"/>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4"/>
      <c r="H61" s="865"/>
      <c r="I61" s="865"/>
      <c r="J61" s="865"/>
      <c r="K61" s="865"/>
      <c r="L61" s="865"/>
      <c r="M61" s="865"/>
      <c r="N61" s="865"/>
      <c r="O61" s="866"/>
      <c r="P61" s="872"/>
      <c r="Q61" s="872"/>
      <c r="R61" s="872"/>
      <c r="S61" s="872"/>
      <c r="T61" s="872"/>
      <c r="U61" s="872"/>
      <c r="V61" s="872"/>
      <c r="W61" s="872"/>
      <c r="X61" s="873"/>
      <c r="Y61" s="131" t="s">
        <v>34</v>
      </c>
      <c r="Z61" s="562"/>
      <c r="AA61" s="597"/>
      <c r="AB61" s="134"/>
      <c r="AC61" s="880"/>
      <c r="AD61" s="880"/>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562"/>
      <c r="AA62" s="597"/>
      <c r="AB62" s="516" t="s">
        <v>221</v>
      </c>
      <c r="AC62" s="882"/>
      <c r="AD62" s="882"/>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1" t="s">
        <v>343</v>
      </c>
      <c r="B63" s="842"/>
      <c r="C63" s="842"/>
      <c r="D63" s="842"/>
      <c r="E63" s="842"/>
      <c r="F63" s="843"/>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4"/>
      <c r="B64" s="845"/>
      <c r="C64" s="845"/>
      <c r="D64" s="845"/>
      <c r="E64" s="845"/>
      <c r="F64" s="84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2"/>
      <c r="Z65" s="311"/>
      <c r="AA65" s="312"/>
      <c r="AB65" s="856" t="s">
        <v>6</v>
      </c>
      <c r="AC65" s="857"/>
      <c r="AD65" s="858"/>
      <c r="AE65" s="238" t="s">
        <v>518</v>
      </c>
      <c r="AF65" s="238"/>
      <c r="AG65" s="238"/>
      <c r="AH65" s="238"/>
      <c r="AI65" s="238" t="s">
        <v>389</v>
      </c>
      <c r="AJ65" s="238"/>
      <c r="AK65" s="238"/>
      <c r="AL65" s="240"/>
      <c r="AM65" s="238" t="s">
        <v>488</v>
      </c>
      <c r="AN65" s="238"/>
      <c r="AO65" s="238"/>
      <c r="AP65" s="240"/>
      <c r="AQ65" s="242" t="s">
        <v>60</v>
      </c>
      <c r="AR65" s="243"/>
      <c r="AS65" s="243"/>
      <c r="AT65" s="244"/>
      <c r="AU65" s="847" t="s">
        <v>47</v>
      </c>
      <c r="AV65" s="847"/>
      <c r="AW65" s="847"/>
      <c r="AX65" s="848"/>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3"/>
      <c r="Z66" s="854"/>
      <c r="AA66" s="855"/>
      <c r="AB66" s="859"/>
      <c r="AC66" s="860"/>
      <c r="AD66" s="861"/>
      <c r="AE66" s="239"/>
      <c r="AF66" s="239"/>
      <c r="AG66" s="239"/>
      <c r="AH66" s="239"/>
      <c r="AI66" s="239"/>
      <c r="AJ66" s="239"/>
      <c r="AK66" s="239"/>
      <c r="AL66" s="241"/>
      <c r="AM66" s="239"/>
      <c r="AN66" s="239"/>
      <c r="AO66" s="239"/>
      <c r="AP66" s="241"/>
      <c r="AQ66" s="497"/>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62"/>
      <c r="I67" s="862"/>
      <c r="J67" s="862"/>
      <c r="K67" s="862"/>
      <c r="L67" s="862"/>
      <c r="M67" s="862"/>
      <c r="N67" s="862"/>
      <c r="O67" s="863"/>
      <c r="P67" s="151"/>
      <c r="Q67" s="870"/>
      <c r="R67" s="870"/>
      <c r="S67" s="870"/>
      <c r="T67" s="870"/>
      <c r="U67" s="870"/>
      <c r="V67" s="870"/>
      <c r="W67" s="870"/>
      <c r="X67" s="871"/>
      <c r="Y67" s="876" t="s">
        <v>8</v>
      </c>
      <c r="Z67" s="877"/>
      <c r="AA67" s="878"/>
      <c r="AB67" s="127"/>
      <c r="AC67" s="879"/>
      <c r="AD67" s="879"/>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4"/>
      <c r="H68" s="865"/>
      <c r="I68" s="865"/>
      <c r="J68" s="865"/>
      <c r="K68" s="865"/>
      <c r="L68" s="865"/>
      <c r="M68" s="865"/>
      <c r="N68" s="865"/>
      <c r="O68" s="866"/>
      <c r="P68" s="872"/>
      <c r="Q68" s="872"/>
      <c r="R68" s="872"/>
      <c r="S68" s="872"/>
      <c r="T68" s="872"/>
      <c r="U68" s="872"/>
      <c r="V68" s="872"/>
      <c r="W68" s="872"/>
      <c r="X68" s="873"/>
      <c r="Y68" s="131" t="s">
        <v>34</v>
      </c>
      <c r="Z68" s="562"/>
      <c r="AA68" s="597"/>
      <c r="AB68" s="134"/>
      <c r="AC68" s="880"/>
      <c r="AD68" s="880"/>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562"/>
      <c r="AA69" s="597"/>
      <c r="AB69" s="516" t="s">
        <v>222</v>
      </c>
      <c r="AC69" s="882"/>
      <c r="AD69" s="882"/>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1" t="s">
        <v>343</v>
      </c>
      <c r="B70" s="842"/>
      <c r="C70" s="842"/>
      <c r="D70" s="842"/>
      <c r="E70" s="842"/>
      <c r="F70" s="843"/>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4"/>
      <c r="B71" s="845"/>
      <c r="C71" s="845"/>
      <c r="D71" s="845"/>
      <c r="E71" s="845"/>
      <c r="F71" s="846"/>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3" t="s">
        <v>18</v>
      </c>
      <c r="B2" s="884"/>
      <c r="C2" s="884"/>
      <c r="D2" s="884"/>
      <c r="E2" s="884"/>
      <c r="F2" s="885"/>
      <c r="G2" s="342" t="s">
        <v>223</v>
      </c>
      <c r="H2" s="343"/>
      <c r="I2" s="343"/>
      <c r="J2" s="343"/>
      <c r="K2" s="343"/>
      <c r="L2" s="343"/>
      <c r="M2" s="343"/>
      <c r="N2" s="343"/>
      <c r="O2" s="343"/>
      <c r="P2" s="343"/>
      <c r="Q2" s="343"/>
      <c r="R2" s="343"/>
      <c r="S2" s="343"/>
      <c r="T2" s="343"/>
      <c r="U2" s="343"/>
      <c r="V2" s="343"/>
      <c r="W2" s="343"/>
      <c r="X2" s="343"/>
      <c r="Y2" s="343"/>
      <c r="Z2" s="343"/>
      <c r="AA2" s="343"/>
      <c r="AB2" s="344"/>
      <c r="AC2" s="342" t="s">
        <v>224</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6"/>
      <c r="B3" s="887"/>
      <c r="C3" s="887"/>
      <c r="D3" s="887"/>
      <c r="E3" s="887"/>
      <c r="F3" s="888"/>
      <c r="G3" s="346" t="s">
        <v>13</v>
      </c>
      <c r="H3" s="347"/>
      <c r="I3" s="347"/>
      <c r="J3" s="347"/>
      <c r="K3" s="347"/>
      <c r="L3" s="348" t="s">
        <v>14</v>
      </c>
      <c r="M3" s="347"/>
      <c r="N3" s="347"/>
      <c r="O3" s="347"/>
      <c r="P3" s="347"/>
      <c r="Q3" s="347"/>
      <c r="R3" s="347"/>
      <c r="S3" s="347"/>
      <c r="T3" s="347"/>
      <c r="U3" s="347"/>
      <c r="V3" s="347"/>
      <c r="W3" s="347"/>
      <c r="X3" s="349"/>
      <c r="Y3" s="350" t="s">
        <v>15</v>
      </c>
      <c r="Z3" s="351"/>
      <c r="AA3" s="351"/>
      <c r="AB3" s="352"/>
      <c r="AC3" s="346" t="s">
        <v>13</v>
      </c>
      <c r="AD3" s="347"/>
      <c r="AE3" s="347"/>
      <c r="AF3" s="347"/>
      <c r="AG3" s="347"/>
      <c r="AH3" s="348" t="s">
        <v>14</v>
      </c>
      <c r="AI3" s="347"/>
      <c r="AJ3" s="347"/>
      <c r="AK3" s="347"/>
      <c r="AL3" s="347"/>
      <c r="AM3" s="347"/>
      <c r="AN3" s="347"/>
      <c r="AO3" s="347"/>
      <c r="AP3" s="347"/>
      <c r="AQ3" s="347"/>
      <c r="AR3" s="347"/>
      <c r="AS3" s="347"/>
      <c r="AT3" s="349"/>
      <c r="AU3" s="350" t="s">
        <v>15</v>
      </c>
      <c r="AV3" s="351"/>
      <c r="AW3" s="351"/>
      <c r="AX3" s="353"/>
      <c r="AY3" s="63">
        <f>$AY$2</f>
        <v>0</v>
      </c>
    </row>
    <row r="4" spans="1:51" ht="24.75" customHeight="1" x14ac:dyDescent="0.15">
      <c r="A4" s="886"/>
      <c r="B4" s="887"/>
      <c r="C4" s="887"/>
      <c r="D4" s="887"/>
      <c r="E4" s="887"/>
      <c r="F4" s="888"/>
      <c r="G4" s="332"/>
      <c r="H4" s="333"/>
      <c r="I4" s="333"/>
      <c r="J4" s="333"/>
      <c r="K4" s="334"/>
      <c r="L4" s="335"/>
      <c r="M4" s="336"/>
      <c r="N4" s="336"/>
      <c r="O4" s="336"/>
      <c r="P4" s="336"/>
      <c r="Q4" s="336"/>
      <c r="R4" s="336"/>
      <c r="S4" s="336"/>
      <c r="T4" s="336"/>
      <c r="U4" s="336"/>
      <c r="V4" s="336"/>
      <c r="W4" s="336"/>
      <c r="X4" s="337"/>
      <c r="Y4" s="338"/>
      <c r="Z4" s="339"/>
      <c r="AA4" s="339"/>
      <c r="AB4" s="340"/>
      <c r="AC4" s="332"/>
      <c r="AD4" s="333"/>
      <c r="AE4" s="333"/>
      <c r="AF4" s="333"/>
      <c r="AG4" s="334"/>
      <c r="AH4" s="335"/>
      <c r="AI4" s="336"/>
      <c r="AJ4" s="336"/>
      <c r="AK4" s="336"/>
      <c r="AL4" s="336"/>
      <c r="AM4" s="336"/>
      <c r="AN4" s="336"/>
      <c r="AO4" s="336"/>
      <c r="AP4" s="336"/>
      <c r="AQ4" s="336"/>
      <c r="AR4" s="336"/>
      <c r="AS4" s="336"/>
      <c r="AT4" s="337"/>
      <c r="AU4" s="338"/>
      <c r="AV4" s="339"/>
      <c r="AW4" s="339"/>
      <c r="AX4" s="341"/>
      <c r="AY4" s="63">
        <f t="shared" ref="AY4:AY14" si="0">$AY$2</f>
        <v>0</v>
      </c>
    </row>
    <row r="5" spans="1:51" ht="24.75" customHeight="1" x14ac:dyDescent="0.15">
      <c r="A5" s="886"/>
      <c r="B5" s="887"/>
      <c r="C5" s="887"/>
      <c r="D5" s="887"/>
      <c r="E5" s="887"/>
      <c r="F5" s="888"/>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c r="AY5" s="63">
        <f t="shared" si="0"/>
        <v>0</v>
      </c>
    </row>
    <row r="6" spans="1:51" ht="24.75" customHeight="1" x14ac:dyDescent="0.15">
      <c r="A6" s="886"/>
      <c r="B6" s="887"/>
      <c r="C6" s="887"/>
      <c r="D6" s="887"/>
      <c r="E6" s="887"/>
      <c r="F6" s="888"/>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c r="AY6" s="63">
        <f t="shared" si="0"/>
        <v>0</v>
      </c>
    </row>
    <row r="7" spans="1:51" ht="24.75" customHeight="1" x14ac:dyDescent="0.15">
      <c r="A7" s="886"/>
      <c r="B7" s="887"/>
      <c r="C7" s="887"/>
      <c r="D7" s="887"/>
      <c r="E7" s="887"/>
      <c r="F7" s="888"/>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c r="AY7" s="63">
        <f t="shared" si="0"/>
        <v>0</v>
      </c>
    </row>
    <row r="8" spans="1:51" ht="24.75" customHeight="1" x14ac:dyDescent="0.15">
      <c r="A8" s="886"/>
      <c r="B8" s="887"/>
      <c r="C8" s="887"/>
      <c r="D8" s="887"/>
      <c r="E8" s="887"/>
      <c r="F8" s="888"/>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c r="AY8" s="63">
        <f t="shared" si="0"/>
        <v>0</v>
      </c>
    </row>
    <row r="9" spans="1:51" ht="24.75" customHeight="1" x14ac:dyDescent="0.15">
      <c r="A9" s="886"/>
      <c r="B9" s="887"/>
      <c r="C9" s="887"/>
      <c r="D9" s="887"/>
      <c r="E9" s="887"/>
      <c r="F9" s="888"/>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c r="AY9" s="63">
        <f t="shared" si="0"/>
        <v>0</v>
      </c>
    </row>
    <row r="10" spans="1:51" ht="24.75" customHeight="1" x14ac:dyDescent="0.15">
      <c r="A10" s="886"/>
      <c r="B10" s="887"/>
      <c r="C10" s="887"/>
      <c r="D10" s="887"/>
      <c r="E10" s="887"/>
      <c r="F10" s="888"/>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c r="AY10" s="63">
        <f t="shared" si="0"/>
        <v>0</v>
      </c>
    </row>
    <row r="11" spans="1:51" ht="24.75" customHeight="1" x14ac:dyDescent="0.15">
      <c r="A11" s="886"/>
      <c r="B11" s="887"/>
      <c r="C11" s="887"/>
      <c r="D11" s="887"/>
      <c r="E11" s="887"/>
      <c r="F11" s="888"/>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c r="AY11" s="63">
        <f t="shared" si="0"/>
        <v>0</v>
      </c>
    </row>
    <row r="12" spans="1:51" ht="24.75" customHeight="1" x14ac:dyDescent="0.15">
      <c r="A12" s="886"/>
      <c r="B12" s="887"/>
      <c r="C12" s="887"/>
      <c r="D12" s="887"/>
      <c r="E12" s="887"/>
      <c r="F12" s="888"/>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c r="AY12" s="63">
        <f t="shared" si="0"/>
        <v>0</v>
      </c>
    </row>
    <row r="13" spans="1:51" ht="24.75" customHeight="1" x14ac:dyDescent="0.15">
      <c r="A13" s="886"/>
      <c r="B13" s="887"/>
      <c r="C13" s="887"/>
      <c r="D13" s="887"/>
      <c r="E13" s="887"/>
      <c r="F13" s="888"/>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c r="AY13" s="63">
        <f t="shared" si="0"/>
        <v>0</v>
      </c>
    </row>
    <row r="14" spans="1:51" ht="24.75" customHeight="1" thickBot="1" x14ac:dyDescent="0.2">
      <c r="A14" s="886"/>
      <c r="B14" s="887"/>
      <c r="C14" s="887"/>
      <c r="D14" s="887"/>
      <c r="E14" s="887"/>
      <c r="F14" s="888"/>
      <c r="G14" s="308" t="s">
        <v>16</v>
      </c>
      <c r="H14" s="309"/>
      <c r="I14" s="309"/>
      <c r="J14" s="309"/>
      <c r="K14" s="309"/>
      <c r="L14" s="310"/>
      <c r="M14" s="311"/>
      <c r="N14" s="311"/>
      <c r="O14" s="311"/>
      <c r="P14" s="311"/>
      <c r="Q14" s="311"/>
      <c r="R14" s="311"/>
      <c r="S14" s="311"/>
      <c r="T14" s="311"/>
      <c r="U14" s="311"/>
      <c r="V14" s="311"/>
      <c r="W14" s="311"/>
      <c r="X14" s="312"/>
      <c r="Y14" s="313">
        <f>SUM(Y4:AB13)</f>
        <v>0</v>
      </c>
      <c r="Z14" s="314"/>
      <c r="AA14" s="314"/>
      <c r="AB14" s="315"/>
      <c r="AC14" s="308" t="s">
        <v>16</v>
      </c>
      <c r="AD14" s="309"/>
      <c r="AE14" s="309"/>
      <c r="AF14" s="309"/>
      <c r="AG14" s="309"/>
      <c r="AH14" s="310"/>
      <c r="AI14" s="311"/>
      <c r="AJ14" s="311"/>
      <c r="AK14" s="311"/>
      <c r="AL14" s="311"/>
      <c r="AM14" s="311"/>
      <c r="AN14" s="311"/>
      <c r="AO14" s="311"/>
      <c r="AP14" s="311"/>
      <c r="AQ14" s="311"/>
      <c r="AR14" s="311"/>
      <c r="AS14" s="311"/>
      <c r="AT14" s="312"/>
      <c r="AU14" s="313">
        <f>SUM(AU4:AX13)</f>
        <v>0</v>
      </c>
      <c r="AV14" s="314"/>
      <c r="AW14" s="314"/>
      <c r="AX14" s="316"/>
      <c r="AY14" s="63">
        <f t="shared" si="0"/>
        <v>0</v>
      </c>
    </row>
    <row r="15" spans="1:51" ht="30" customHeight="1" x14ac:dyDescent="0.15">
      <c r="A15" s="886"/>
      <c r="B15" s="887"/>
      <c r="C15" s="887"/>
      <c r="D15" s="887"/>
      <c r="E15" s="887"/>
      <c r="F15" s="888"/>
      <c r="G15" s="342" t="s">
        <v>225</v>
      </c>
      <c r="H15" s="343"/>
      <c r="I15" s="343"/>
      <c r="J15" s="343"/>
      <c r="K15" s="343"/>
      <c r="L15" s="343"/>
      <c r="M15" s="343"/>
      <c r="N15" s="343"/>
      <c r="O15" s="343"/>
      <c r="P15" s="343"/>
      <c r="Q15" s="343"/>
      <c r="R15" s="343"/>
      <c r="S15" s="343"/>
      <c r="T15" s="343"/>
      <c r="U15" s="343"/>
      <c r="V15" s="343"/>
      <c r="W15" s="343"/>
      <c r="X15" s="343"/>
      <c r="Y15" s="343"/>
      <c r="Z15" s="343"/>
      <c r="AA15" s="343"/>
      <c r="AB15" s="344"/>
      <c r="AC15" s="342" t="s">
        <v>226</v>
      </c>
      <c r="AD15" s="343"/>
      <c r="AE15" s="343"/>
      <c r="AF15" s="343"/>
      <c r="AG15" s="343"/>
      <c r="AH15" s="343"/>
      <c r="AI15" s="343"/>
      <c r="AJ15" s="343"/>
      <c r="AK15" s="343"/>
      <c r="AL15" s="343"/>
      <c r="AM15" s="343"/>
      <c r="AN15" s="343"/>
      <c r="AO15" s="343"/>
      <c r="AP15" s="343"/>
      <c r="AQ15" s="343"/>
      <c r="AR15" s="343"/>
      <c r="AS15" s="343"/>
      <c r="AT15" s="343"/>
      <c r="AU15" s="343"/>
      <c r="AV15" s="343"/>
      <c r="AW15" s="343"/>
      <c r="AX15" s="345"/>
      <c r="AY15" s="63">
        <f>COUNTA($G$17,$AC$17)</f>
        <v>0</v>
      </c>
    </row>
    <row r="16" spans="1:51" ht="25.5" customHeight="1" x14ac:dyDescent="0.15">
      <c r="A16" s="886"/>
      <c r="B16" s="887"/>
      <c r="C16" s="887"/>
      <c r="D16" s="887"/>
      <c r="E16" s="887"/>
      <c r="F16" s="888"/>
      <c r="G16" s="346" t="s">
        <v>13</v>
      </c>
      <c r="H16" s="347"/>
      <c r="I16" s="347"/>
      <c r="J16" s="347"/>
      <c r="K16" s="347"/>
      <c r="L16" s="348" t="s">
        <v>14</v>
      </c>
      <c r="M16" s="347"/>
      <c r="N16" s="347"/>
      <c r="O16" s="347"/>
      <c r="P16" s="347"/>
      <c r="Q16" s="347"/>
      <c r="R16" s="347"/>
      <c r="S16" s="347"/>
      <c r="T16" s="347"/>
      <c r="U16" s="347"/>
      <c r="V16" s="347"/>
      <c r="W16" s="347"/>
      <c r="X16" s="349"/>
      <c r="Y16" s="350" t="s">
        <v>15</v>
      </c>
      <c r="Z16" s="351"/>
      <c r="AA16" s="351"/>
      <c r="AB16" s="352"/>
      <c r="AC16" s="346" t="s">
        <v>13</v>
      </c>
      <c r="AD16" s="347"/>
      <c r="AE16" s="347"/>
      <c r="AF16" s="347"/>
      <c r="AG16" s="347"/>
      <c r="AH16" s="348" t="s">
        <v>14</v>
      </c>
      <c r="AI16" s="347"/>
      <c r="AJ16" s="347"/>
      <c r="AK16" s="347"/>
      <c r="AL16" s="347"/>
      <c r="AM16" s="347"/>
      <c r="AN16" s="347"/>
      <c r="AO16" s="347"/>
      <c r="AP16" s="347"/>
      <c r="AQ16" s="347"/>
      <c r="AR16" s="347"/>
      <c r="AS16" s="347"/>
      <c r="AT16" s="349"/>
      <c r="AU16" s="350" t="s">
        <v>15</v>
      </c>
      <c r="AV16" s="351"/>
      <c r="AW16" s="351"/>
      <c r="AX16" s="353"/>
      <c r="AY16" s="63">
        <f>$AY$15</f>
        <v>0</v>
      </c>
    </row>
    <row r="17" spans="1:51" ht="24.75" customHeight="1" x14ac:dyDescent="0.15">
      <c r="A17" s="886"/>
      <c r="B17" s="887"/>
      <c r="C17" s="887"/>
      <c r="D17" s="887"/>
      <c r="E17" s="887"/>
      <c r="F17" s="888"/>
      <c r="G17" s="332"/>
      <c r="H17" s="333"/>
      <c r="I17" s="333"/>
      <c r="J17" s="333"/>
      <c r="K17" s="334"/>
      <c r="L17" s="335"/>
      <c r="M17" s="336"/>
      <c r="N17" s="336"/>
      <c r="O17" s="336"/>
      <c r="P17" s="336"/>
      <c r="Q17" s="336"/>
      <c r="R17" s="336"/>
      <c r="S17" s="336"/>
      <c r="T17" s="336"/>
      <c r="U17" s="336"/>
      <c r="V17" s="336"/>
      <c r="W17" s="336"/>
      <c r="X17" s="337"/>
      <c r="Y17" s="338"/>
      <c r="Z17" s="339"/>
      <c r="AA17" s="339"/>
      <c r="AB17" s="340"/>
      <c r="AC17" s="332"/>
      <c r="AD17" s="333"/>
      <c r="AE17" s="333"/>
      <c r="AF17" s="333"/>
      <c r="AG17" s="334"/>
      <c r="AH17" s="335"/>
      <c r="AI17" s="336"/>
      <c r="AJ17" s="336"/>
      <c r="AK17" s="336"/>
      <c r="AL17" s="336"/>
      <c r="AM17" s="336"/>
      <c r="AN17" s="336"/>
      <c r="AO17" s="336"/>
      <c r="AP17" s="336"/>
      <c r="AQ17" s="336"/>
      <c r="AR17" s="336"/>
      <c r="AS17" s="336"/>
      <c r="AT17" s="337"/>
      <c r="AU17" s="338"/>
      <c r="AV17" s="339"/>
      <c r="AW17" s="339"/>
      <c r="AX17" s="341"/>
      <c r="AY17" s="63">
        <f t="shared" ref="AY17:AY27" si="1">$AY$15</f>
        <v>0</v>
      </c>
    </row>
    <row r="18" spans="1:51" ht="24.75" customHeight="1" x14ac:dyDescent="0.15">
      <c r="A18" s="886"/>
      <c r="B18" s="887"/>
      <c r="C18" s="887"/>
      <c r="D18" s="887"/>
      <c r="E18" s="887"/>
      <c r="F18" s="888"/>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c r="AY18" s="63">
        <f t="shared" si="1"/>
        <v>0</v>
      </c>
    </row>
    <row r="19" spans="1:51" ht="24.75" customHeight="1" x14ac:dyDescent="0.15">
      <c r="A19" s="886"/>
      <c r="B19" s="887"/>
      <c r="C19" s="887"/>
      <c r="D19" s="887"/>
      <c r="E19" s="887"/>
      <c r="F19" s="888"/>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c r="AY19" s="63">
        <f t="shared" si="1"/>
        <v>0</v>
      </c>
    </row>
    <row r="20" spans="1:51" ht="24.75" customHeight="1" x14ac:dyDescent="0.15">
      <c r="A20" s="886"/>
      <c r="B20" s="887"/>
      <c r="C20" s="887"/>
      <c r="D20" s="887"/>
      <c r="E20" s="887"/>
      <c r="F20" s="888"/>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c r="AY20" s="63">
        <f t="shared" si="1"/>
        <v>0</v>
      </c>
    </row>
    <row r="21" spans="1:51" ht="24.75" customHeight="1" x14ac:dyDescent="0.15">
      <c r="A21" s="886"/>
      <c r="B21" s="887"/>
      <c r="C21" s="887"/>
      <c r="D21" s="887"/>
      <c r="E21" s="887"/>
      <c r="F21" s="888"/>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c r="AY21" s="63">
        <f t="shared" si="1"/>
        <v>0</v>
      </c>
    </row>
    <row r="22" spans="1:51" ht="24.75" customHeight="1" x14ac:dyDescent="0.15">
      <c r="A22" s="886"/>
      <c r="B22" s="887"/>
      <c r="C22" s="887"/>
      <c r="D22" s="887"/>
      <c r="E22" s="887"/>
      <c r="F22" s="888"/>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c r="AY22" s="63">
        <f t="shared" si="1"/>
        <v>0</v>
      </c>
    </row>
    <row r="23" spans="1:51" ht="24.75" customHeight="1" x14ac:dyDescent="0.15">
      <c r="A23" s="886"/>
      <c r="B23" s="887"/>
      <c r="C23" s="887"/>
      <c r="D23" s="887"/>
      <c r="E23" s="887"/>
      <c r="F23" s="888"/>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c r="AY23" s="63">
        <f t="shared" si="1"/>
        <v>0</v>
      </c>
    </row>
    <row r="24" spans="1:51" ht="24.75" customHeight="1" x14ac:dyDescent="0.15">
      <c r="A24" s="886"/>
      <c r="B24" s="887"/>
      <c r="C24" s="887"/>
      <c r="D24" s="887"/>
      <c r="E24" s="887"/>
      <c r="F24" s="888"/>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c r="AY24" s="63">
        <f t="shared" si="1"/>
        <v>0</v>
      </c>
    </row>
    <row r="25" spans="1:51" ht="24.75" customHeight="1" x14ac:dyDescent="0.15">
      <c r="A25" s="886"/>
      <c r="B25" s="887"/>
      <c r="C25" s="887"/>
      <c r="D25" s="887"/>
      <c r="E25" s="887"/>
      <c r="F25" s="888"/>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c r="AY25" s="63">
        <f t="shared" si="1"/>
        <v>0</v>
      </c>
    </row>
    <row r="26" spans="1:51" ht="24.75" customHeight="1" x14ac:dyDescent="0.15">
      <c r="A26" s="886"/>
      <c r="B26" s="887"/>
      <c r="C26" s="887"/>
      <c r="D26" s="887"/>
      <c r="E26" s="887"/>
      <c r="F26" s="888"/>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c r="AY26" s="63">
        <f t="shared" si="1"/>
        <v>0</v>
      </c>
    </row>
    <row r="27" spans="1:51" ht="24.75" customHeight="1" thickBot="1" x14ac:dyDescent="0.2">
      <c r="A27" s="886"/>
      <c r="B27" s="887"/>
      <c r="C27" s="887"/>
      <c r="D27" s="887"/>
      <c r="E27" s="887"/>
      <c r="F27" s="888"/>
      <c r="G27" s="308" t="s">
        <v>16</v>
      </c>
      <c r="H27" s="309"/>
      <c r="I27" s="309"/>
      <c r="J27" s="309"/>
      <c r="K27" s="309"/>
      <c r="L27" s="310"/>
      <c r="M27" s="311"/>
      <c r="N27" s="311"/>
      <c r="O27" s="311"/>
      <c r="P27" s="311"/>
      <c r="Q27" s="311"/>
      <c r="R27" s="311"/>
      <c r="S27" s="311"/>
      <c r="T27" s="311"/>
      <c r="U27" s="311"/>
      <c r="V27" s="311"/>
      <c r="W27" s="311"/>
      <c r="X27" s="312"/>
      <c r="Y27" s="313">
        <f>SUM(Y17:AB26)</f>
        <v>0</v>
      </c>
      <c r="Z27" s="314"/>
      <c r="AA27" s="314"/>
      <c r="AB27" s="315"/>
      <c r="AC27" s="308" t="s">
        <v>16</v>
      </c>
      <c r="AD27" s="309"/>
      <c r="AE27" s="309"/>
      <c r="AF27" s="309"/>
      <c r="AG27" s="309"/>
      <c r="AH27" s="310"/>
      <c r="AI27" s="311"/>
      <c r="AJ27" s="311"/>
      <c r="AK27" s="311"/>
      <c r="AL27" s="311"/>
      <c r="AM27" s="311"/>
      <c r="AN27" s="311"/>
      <c r="AO27" s="311"/>
      <c r="AP27" s="311"/>
      <c r="AQ27" s="311"/>
      <c r="AR27" s="311"/>
      <c r="AS27" s="311"/>
      <c r="AT27" s="312"/>
      <c r="AU27" s="313">
        <f>SUM(AU17:AX26)</f>
        <v>0</v>
      </c>
      <c r="AV27" s="314"/>
      <c r="AW27" s="314"/>
      <c r="AX27" s="316"/>
      <c r="AY27" s="63">
        <f t="shared" si="1"/>
        <v>0</v>
      </c>
    </row>
    <row r="28" spans="1:51" ht="30" customHeight="1" x14ac:dyDescent="0.15">
      <c r="A28" s="886"/>
      <c r="B28" s="887"/>
      <c r="C28" s="887"/>
      <c r="D28" s="887"/>
      <c r="E28" s="887"/>
      <c r="F28" s="888"/>
      <c r="G28" s="342" t="s">
        <v>227</v>
      </c>
      <c r="H28" s="343"/>
      <c r="I28" s="343"/>
      <c r="J28" s="343"/>
      <c r="K28" s="343"/>
      <c r="L28" s="343"/>
      <c r="M28" s="343"/>
      <c r="N28" s="343"/>
      <c r="O28" s="343"/>
      <c r="P28" s="343"/>
      <c r="Q28" s="343"/>
      <c r="R28" s="343"/>
      <c r="S28" s="343"/>
      <c r="T28" s="343"/>
      <c r="U28" s="343"/>
      <c r="V28" s="343"/>
      <c r="W28" s="343"/>
      <c r="X28" s="343"/>
      <c r="Y28" s="343"/>
      <c r="Z28" s="343"/>
      <c r="AA28" s="343"/>
      <c r="AB28" s="344"/>
      <c r="AC28" s="342" t="s">
        <v>228</v>
      </c>
      <c r="AD28" s="343"/>
      <c r="AE28" s="343"/>
      <c r="AF28" s="343"/>
      <c r="AG28" s="343"/>
      <c r="AH28" s="343"/>
      <c r="AI28" s="343"/>
      <c r="AJ28" s="343"/>
      <c r="AK28" s="343"/>
      <c r="AL28" s="343"/>
      <c r="AM28" s="343"/>
      <c r="AN28" s="343"/>
      <c r="AO28" s="343"/>
      <c r="AP28" s="343"/>
      <c r="AQ28" s="343"/>
      <c r="AR28" s="343"/>
      <c r="AS28" s="343"/>
      <c r="AT28" s="343"/>
      <c r="AU28" s="343"/>
      <c r="AV28" s="343"/>
      <c r="AW28" s="343"/>
      <c r="AX28" s="345"/>
      <c r="AY28" s="63">
        <f>COUNTA($G$30,$AC$30)</f>
        <v>0</v>
      </c>
    </row>
    <row r="29" spans="1:51" ht="24.75" customHeight="1" x14ac:dyDescent="0.15">
      <c r="A29" s="886"/>
      <c r="B29" s="887"/>
      <c r="C29" s="887"/>
      <c r="D29" s="887"/>
      <c r="E29" s="887"/>
      <c r="F29" s="888"/>
      <c r="G29" s="346" t="s">
        <v>13</v>
      </c>
      <c r="H29" s="347"/>
      <c r="I29" s="347"/>
      <c r="J29" s="347"/>
      <c r="K29" s="347"/>
      <c r="L29" s="348" t="s">
        <v>14</v>
      </c>
      <c r="M29" s="347"/>
      <c r="N29" s="347"/>
      <c r="O29" s="347"/>
      <c r="P29" s="347"/>
      <c r="Q29" s="347"/>
      <c r="R29" s="347"/>
      <c r="S29" s="347"/>
      <c r="T29" s="347"/>
      <c r="U29" s="347"/>
      <c r="V29" s="347"/>
      <c r="W29" s="347"/>
      <c r="X29" s="349"/>
      <c r="Y29" s="350" t="s">
        <v>15</v>
      </c>
      <c r="Z29" s="351"/>
      <c r="AA29" s="351"/>
      <c r="AB29" s="352"/>
      <c r="AC29" s="346" t="s">
        <v>13</v>
      </c>
      <c r="AD29" s="347"/>
      <c r="AE29" s="347"/>
      <c r="AF29" s="347"/>
      <c r="AG29" s="347"/>
      <c r="AH29" s="348" t="s">
        <v>14</v>
      </c>
      <c r="AI29" s="347"/>
      <c r="AJ29" s="347"/>
      <c r="AK29" s="347"/>
      <c r="AL29" s="347"/>
      <c r="AM29" s="347"/>
      <c r="AN29" s="347"/>
      <c r="AO29" s="347"/>
      <c r="AP29" s="347"/>
      <c r="AQ29" s="347"/>
      <c r="AR29" s="347"/>
      <c r="AS29" s="347"/>
      <c r="AT29" s="349"/>
      <c r="AU29" s="350" t="s">
        <v>15</v>
      </c>
      <c r="AV29" s="351"/>
      <c r="AW29" s="351"/>
      <c r="AX29" s="353"/>
      <c r="AY29" s="63">
        <f>$AY$28</f>
        <v>0</v>
      </c>
    </row>
    <row r="30" spans="1:51" ht="24.75" customHeight="1" x14ac:dyDescent="0.15">
      <c r="A30" s="886"/>
      <c r="B30" s="887"/>
      <c r="C30" s="887"/>
      <c r="D30" s="887"/>
      <c r="E30" s="887"/>
      <c r="F30" s="888"/>
      <c r="G30" s="332"/>
      <c r="H30" s="333"/>
      <c r="I30" s="333"/>
      <c r="J30" s="333"/>
      <c r="K30" s="334"/>
      <c r="L30" s="335"/>
      <c r="M30" s="336"/>
      <c r="N30" s="336"/>
      <c r="O30" s="336"/>
      <c r="P30" s="336"/>
      <c r="Q30" s="336"/>
      <c r="R30" s="336"/>
      <c r="S30" s="336"/>
      <c r="T30" s="336"/>
      <c r="U30" s="336"/>
      <c r="V30" s="336"/>
      <c r="W30" s="336"/>
      <c r="X30" s="337"/>
      <c r="Y30" s="338"/>
      <c r="Z30" s="339"/>
      <c r="AA30" s="339"/>
      <c r="AB30" s="340"/>
      <c r="AC30" s="332"/>
      <c r="AD30" s="333"/>
      <c r="AE30" s="333"/>
      <c r="AF30" s="333"/>
      <c r="AG30" s="334"/>
      <c r="AH30" s="335"/>
      <c r="AI30" s="336"/>
      <c r="AJ30" s="336"/>
      <c r="AK30" s="336"/>
      <c r="AL30" s="336"/>
      <c r="AM30" s="336"/>
      <c r="AN30" s="336"/>
      <c r="AO30" s="336"/>
      <c r="AP30" s="336"/>
      <c r="AQ30" s="336"/>
      <c r="AR30" s="336"/>
      <c r="AS30" s="336"/>
      <c r="AT30" s="337"/>
      <c r="AU30" s="338"/>
      <c r="AV30" s="339"/>
      <c r="AW30" s="339"/>
      <c r="AX30" s="341"/>
      <c r="AY30" s="63">
        <f t="shared" ref="AY30:AY40" si="2">$AY$28</f>
        <v>0</v>
      </c>
    </row>
    <row r="31" spans="1:51" ht="24.75" customHeight="1" x14ac:dyDescent="0.15">
      <c r="A31" s="886"/>
      <c r="B31" s="887"/>
      <c r="C31" s="887"/>
      <c r="D31" s="887"/>
      <c r="E31" s="887"/>
      <c r="F31" s="888"/>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c r="AY31" s="63">
        <f t="shared" si="2"/>
        <v>0</v>
      </c>
    </row>
    <row r="32" spans="1:51" ht="24.75" customHeight="1" x14ac:dyDescent="0.15">
      <c r="A32" s="886"/>
      <c r="B32" s="887"/>
      <c r="C32" s="887"/>
      <c r="D32" s="887"/>
      <c r="E32" s="887"/>
      <c r="F32" s="888"/>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c r="AY32" s="63">
        <f t="shared" si="2"/>
        <v>0</v>
      </c>
    </row>
    <row r="33" spans="1:51" ht="24.75" customHeight="1" x14ac:dyDescent="0.15">
      <c r="A33" s="886"/>
      <c r="B33" s="887"/>
      <c r="C33" s="887"/>
      <c r="D33" s="887"/>
      <c r="E33" s="887"/>
      <c r="F33" s="888"/>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c r="AY33" s="63">
        <f t="shared" si="2"/>
        <v>0</v>
      </c>
    </row>
    <row r="34" spans="1:51" ht="24.75" customHeight="1" x14ac:dyDescent="0.15">
      <c r="A34" s="886"/>
      <c r="B34" s="887"/>
      <c r="C34" s="887"/>
      <c r="D34" s="887"/>
      <c r="E34" s="887"/>
      <c r="F34" s="888"/>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c r="AY34" s="63">
        <f t="shared" si="2"/>
        <v>0</v>
      </c>
    </row>
    <row r="35" spans="1:51" ht="24.75" customHeight="1" x14ac:dyDescent="0.15">
      <c r="A35" s="886"/>
      <c r="B35" s="887"/>
      <c r="C35" s="887"/>
      <c r="D35" s="887"/>
      <c r="E35" s="887"/>
      <c r="F35" s="888"/>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c r="AY35" s="63">
        <f t="shared" si="2"/>
        <v>0</v>
      </c>
    </row>
    <row r="36" spans="1:51" ht="24.75" customHeight="1" x14ac:dyDescent="0.15">
      <c r="A36" s="886"/>
      <c r="B36" s="887"/>
      <c r="C36" s="887"/>
      <c r="D36" s="887"/>
      <c r="E36" s="887"/>
      <c r="F36" s="888"/>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c r="AY36" s="63">
        <f t="shared" si="2"/>
        <v>0</v>
      </c>
    </row>
    <row r="37" spans="1:51" ht="24.75" customHeight="1" x14ac:dyDescent="0.15">
      <c r="A37" s="886"/>
      <c r="B37" s="887"/>
      <c r="C37" s="887"/>
      <c r="D37" s="887"/>
      <c r="E37" s="887"/>
      <c r="F37" s="888"/>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c r="AY37" s="63">
        <f t="shared" si="2"/>
        <v>0</v>
      </c>
    </row>
    <row r="38" spans="1:51" ht="24.75" customHeight="1" x14ac:dyDescent="0.15">
      <c r="A38" s="886"/>
      <c r="B38" s="887"/>
      <c r="C38" s="887"/>
      <c r="D38" s="887"/>
      <c r="E38" s="887"/>
      <c r="F38" s="888"/>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c r="AY38" s="63">
        <f t="shared" si="2"/>
        <v>0</v>
      </c>
    </row>
    <row r="39" spans="1:51" ht="24.75" customHeight="1" x14ac:dyDescent="0.15">
      <c r="A39" s="886"/>
      <c r="B39" s="887"/>
      <c r="C39" s="887"/>
      <c r="D39" s="887"/>
      <c r="E39" s="887"/>
      <c r="F39" s="888"/>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c r="AY39" s="63">
        <f t="shared" si="2"/>
        <v>0</v>
      </c>
    </row>
    <row r="40" spans="1:51" ht="24.75" customHeight="1" thickBot="1" x14ac:dyDescent="0.2">
      <c r="A40" s="886"/>
      <c r="B40" s="887"/>
      <c r="C40" s="887"/>
      <c r="D40" s="887"/>
      <c r="E40" s="887"/>
      <c r="F40" s="888"/>
      <c r="G40" s="308" t="s">
        <v>16</v>
      </c>
      <c r="H40" s="309"/>
      <c r="I40" s="309"/>
      <c r="J40" s="309"/>
      <c r="K40" s="309"/>
      <c r="L40" s="310"/>
      <c r="M40" s="311"/>
      <c r="N40" s="311"/>
      <c r="O40" s="311"/>
      <c r="P40" s="311"/>
      <c r="Q40" s="311"/>
      <c r="R40" s="311"/>
      <c r="S40" s="311"/>
      <c r="T40" s="311"/>
      <c r="U40" s="311"/>
      <c r="V40" s="311"/>
      <c r="W40" s="311"/>
      <c r="X40" s="312"/>
      <c r="Y40" s="313">
        <f>SUM(Y30:AB39)</f>
        <v>0</v>
      </c>
      <c r="Z40" s="314"/>
      <c r="AA40" s="314"/>
      <c r="AB40" s="315"/>
      <c r="AC40" s="308" t="s">
        <v>16</v>
      </c>
      <c r="AD40" s="309"/>
      <c r="AE40" s="309"/>
      <c r="AF40" s="309"/>
      <c r="AG40" s="309"/>
      <c r="AH40" s="310"/>
      <c r="AI40" s="311"/>
      <c r="AJ40" s="311"/>
      <c r="AK40" s="311"/>
      <c r="AL40" s="311"/>
      <c r="AM40" s="311"/>
      <c r="AN40" s="311"/>
      <c r="AO40" s="311"/>
      <c r="AP40" s="311"/>
      <c r="AQ40" s="311"/>
      <c r="AR40" s="311"/>
      <c r="AS40" s="311"/>
      <c r="AT40" s="312"/>
      <c r="AU40" s="313">
        <f>SUM(AU30:AX39)</f>
        <v>0</v>
      </c>
      <c r="AV40" s="314"/>
      <c r="AW40" s="314"/>
      <c r="AX40" s="316"/>
      <c r="AY40" s="63">
        <f t="shared" si="2"/>
        <v>0</v>
      </c>
    </row>
    <row r="41" spans="1:51" ht="30" customHeight="1" x14ac:dyDescent="0.15">
      <c r="A41" s="886"/>
      <c r="B41" s="887"/>
      <c r="C41" s="887"/>
      <c r="D41" s="887"/>
      <c r="E41" s="887"/>
      <c r="F41" s="888"/>
      <c r="G41" s="342" t="s">
        <v>229</v>
      </c>
      <c r="H41" s="343"/>
      <c r="I41" s="343"/>
      <c r="J41" s="343"/>
      <c r="K41" s="343"/>
      <c r="L41" s="343"/>
      <c r="M41" s="343"/>
      <c r="N41" s="343"/>
      <c r="O41" s="343"/>
      <c r="P41" s="343"/>
      <c r="Q41" s="343"/>
      <c r="R41" s="343"/>
      <c r="S41" s="343"/>
      <c r="T41" s="343"/>
      <c r="U41" s="343"/>
      <c r="V41" s="343"/>
      <c r="W41" s="343"/>
      <c r="X41" s="343"/>
      <c r="Y41" s="343"/>
      <c r="Z41" s="343"/>
      <c r="AA41" s="343"/>
      <c r="AB41" s="344"/>
      <c r="AC41" s="342" t="s">
        <v>230</v>
      </c>
      <c r="AD41" s="343"/>
      <c r="AE41" s="343"/>
      <c r="AF41" s="343"/>
      <c r="AG41" s="343"/>
      <c r="AH41" s="343"/>
      <c r="AI41" s="343"/>
      <c r="AJ41" s="343"/>
      <c r="AK41" s="343"/>
      <c r="AL41" s="343"/>
      <c r="AM41" s="343"/>
      <c r="AN41" s="343"/>
      <c r="AO41" s="343"/>
      <c r="AP41" s="343"/>
      <c r="AQ41" s="343"/>
      <c r="AR41" s="343"/>
      <c r="AS41" s="343"/>
      <c r="AT41" s="343"/>
      <c r="AU41" s="343"/>
      <c r="AV41" s="343"/>
      <c r="AW41" s="343"/>
      <c r="AX41" s="345"/>
      <c r="AY41" s="63">
        <f>COUNTA($G$43,$AC$43)</f>
        <v>0</v>
      </c>
    </row>
    <row r="42" spans="1:51" ht="24.75" customHeight="1" x14ac:dyDescent="0.15">
      <c r="A42" s="886"/>
      <c r="B42" s="887"/>
      <c r="C42" s="887"/>
      <c r="D42" s="887"/>
      <c r="E42" s="887"/>
      <c r="F42" s="888"/>
      <c r="G42" s="346" t="s">
        <v>13</v>
      </c>
      <c r="H42" s="347"/>
      <c r="I42" s="347"/>
      <c r="J42" s="347"/>
      <c r="K42" s="347"/>
      <c r="L42" s="348" t="s">
        <v>14</v>
      </c>
      <c r="M42" s="347"/>
      <c r="N42" s="347"/>
      <c r="O42" s="347"/>
      <c r="P42" s="347"/>
      <c r="Q42" s="347"/>
      <c r="R42" s="347"/>
      <c r="S42" s="347"/>
      <c r="T42" s="347"/>
      <c r="U42" s="347"/>
      <c r="V42" s="347"/>
      <c r="W42" s="347"/>
      <c r="X42" s="349"/>
      <c r="Y42" s="350" t="s">
        <v>15</v>
      </c>
      <c r="Z42" s="351"/>
      <c r="AA42" s="351"/>
      <c r="AB42" s="352"/>
      <c r="AC42" s="346" t="s">
        <v>13</v>
      </c>
      <c r="AD42" s="347"/>
      <c r="AE42" s="347"/>
      <c r="AF42" s="347"/>
      <c r="AG42" s="347"/>
      <c r="AH42" s="348" t="s">
        <v>14</v>
      </c>
      <c r="AI42" s="347"/>
      <c r="AJ42" s="347"/>
      <c r="AK42" s="347"/>
      <c r="AL42" s="347"/>
      <c r="AM42" s="347"/>
      <c r="AN42" s="347"/>
      <c r="AO42" s="347"/>
      <c r="AP42" s="347"/>
      <c r="AQ42" s="347"/>
      <c r="AR42" s="347"/>
      <c r="AS42" s="347"/>
      <c r="AT42" s="349"/>
      <c r="AU42" s="350" t="s">
        <v>15</v>
      </c>
      <c r="AV42" s="351"/>
      <c r="AW42" s="351"/>
      <c r="AX42" s="353"/>
      <c r="AY42" s="63">
        <f>$AY$41</f>
        <v>0</v>
      </c>
    </row>
    <row r="43" spans="1:51" ht="24.75" customHeight="1" x14ac:dyDescent="0.15">
      <c r="A43" s="886"/>
      <c r="B43" s="887"/>
      <c r="C43" s="887"/>
      <c r="D43" s="887"/>
      <c r="E43" s="887"/>
      <c r="F43" s="888"/>
      <c r="G43" s="332"/>
      <c r="H43" s="333"/>
      <c r="I43" s="333"/>
      <c r="J43" s="333"/>
      <c r="K43" s="334"/>
      <c r="L43" s="335"/>
      <c r="M43" s="336"/>
      <c r="N43" s="336"/>
      <c r="O43" s="336"/>
      <c r="P43" s="336"/>
      <c r="Q43" s="336"/>
      <c r="R43" s="336"/>
      <c r="S43" s="336"/>
      <c r="T43" s="336"/>
      <c r="U43" s="336"/>
      <c r="V43" s="336"/>
      <c r="W43" s="336"/>
      <c r="X43" s="337"/>
      <c r="Y43" s="338"/>
      <c r="Z43" s="339"/>
      <c r="AA43" s="339"/>
      <c r="AB43" s="340"/>
      <c r="AC43" s="332"/>
      <c r="AD43" s="333"/>
      <c r="AE43" s="333"/>
      <c r="AF43" s="333"/>
      <c r="AG43" s="334"/>
      <c r="AH43" s="335"/>
      <c r="AI43" s="336"/>
      <c r="AJ43" s="336"/>
      <c r="AK43" s="336"/>
      <c r="AL43" s="336"/>
      <c r="AM43" s="336"/>
      <c r="AN43" s="336"/>
      <c r="AO43" s="336"/>
      <c r="AP43" s="336"/>
      <c r="AQ43" s="336"/>
      <c r="AR43" s="336"/>
      <c r="AS43" s="336"/>
      <c r="AT43" s="337"/>
      <c r="AU43" s="338"/>
      <c r="AV43" s="339"/>
      <c r="AW43" s="339"/>
      <c r="AX43" s="341"/>
      <c r="AY43" s="63">
        <f t="shared" ref="AY43:AY53" si="3">$AY$41</f>
        <v>0</v>
      </c>
    </row>
    <row r="44" spans="1:51" ht="24.75" customHeight="1" x14ac:dyDescent="0.15">
      <c r="A44" s="886"/>
      <c r="B44" s="887"/>
      <c r="C44" s="887"/>
      <c r="D44" s="887"/>
      <c r="E44" s="887"/>
      <c r="F44" s="888"/>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c r="AY44" s="63">
        <f t="shared" si="3"/>
        <v>0</v>
      </c>
    </row>
    <row r="45" spans="1:51" ht="24.75" customHeight="1" x14ac:dyDescent="0.15">
      <c r="A45" s="886"/>
      <c r="B45" s="887"/>
      <c r="C45" s="887"/>
      <c r="D45" s="887"/>
      <c r="E45" s="887"/>
      <c r="F45" s="888"/>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c r="AY45" s="63">
        <f t="shared" si="3"/>
        <v>0</v>
      </c>
    </row>
    <row r="46" spans="1:51" ht="24.75" customHeight="1" x14ac:dyDescent="0.15">
      <c r="A46" s="886"/>
      <c r="B46" s="887"/>
      <c r="C46" s="887"/>
      <c r="D46" s="887"/>
      <c r="E46" s="887"/>
      <c r="F46" s="888"/>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c r="AY46" s="63">
        <f t="shared" si="3"/>
        <v>0</v>
      </c>
    </row>
    <row r="47" spans="1:51" ht="24.75" customHeight="1" x14ac:dyDescent="0.15">
      <c r="A47" s="886"/>
      <c r="B47" s="887"/>
      <c r="C47" s="887"/>
      <c r="D47" s="887"/>
      <c r="E47" s="887"/>
      <c r="F47" s="888"/>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c r="AY47" s="63">
        <f t="shared" si="3"/>
        <v>0</v>
      </c>
    </row>
    <row r="48" spans="1:51" ht="24.75" customHeight="1" x14ac:dyDescent="0.15">
      <c r="A48" s="886"/>
      <c r="B48" s="887"/>
      <c r="C48" s="887"/>
      <c r="D48" s="887"/>
      <c r="E48" s="887"/>
      <c r="F48" s="888"/>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c r="AY48" s="63">
        <f t="shared" si="3"/>
        <v>0</v>
      </c>
    </row>
    <row r="49" spans="1:51" ht="24.75" customHeight="1" x14ac:dyDescent="0.15">
      <c r="A49" s="886"/>
      <c r="B49" s="887"/>
      <c r="C49" s="887"/>
      <c r="D49" s="887"/>
      <c r="E49" s="887"/>
      <c r="F49" s="888"/>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c r="AY49" s="63">
        <f t="shared" si="3"/>
        <v>0</v>
      </c>
    </row>
    <row r="50" spans="1:51" ht="24.75" customHeight="1" x14ac:dyDescent="0.15">
      <c r="A50" s="886"/>
      <c r="B50" s="887"/>
      <c r="C50" s="887"/>
      <c r="D50" s="887"/>
      <c r="E50" s="887"/>
      <c r="F50" s="888"/>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c r="AY50" s="63">
        <f t="shared" si="3"/>
        <v>0</v>
      </c>
    </row>
    <row r="51" spans="1:51" ht="24.75" customHeight="1" x14ac:dyDescent="0.15">
      <c r="A51" s="886"/>
      <c r="B51" s="887"/>
      <c r="C51" s="887"/>
      <c r="D51" s="887"/>
      <c r="E51" s="887"/>
      <c r="F51" s="888"/>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c r="AY51" s="63">
        <f t="shared" si="3"/>
        <v>0</v>
      </c>
    </row>
    <row r="52" spans="1:51" ht="24.75" customHeight="1" x14ac:dyDescent="0.15">
      <c r="A52" s="886"/>
      <c r="B52" s="887"/>
      <c r="C52" s="887"/>
      <c r="D52" s="887"/>
      <c r="E52" s="887"/>
      <c r="F52" s="888"/>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c r="AY52" s="63">
        <f t="shared" si="3"/>
        <v>0</v>
      </c>
    </row>
    <row r="53" spans="1:51"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c r="AY53" s="63">
        <f t="shared" si="3"/>
        <v>0</v>
      </c>
    </row>
    <row r="54" spans="1:51" s="66" customFormat="1" ht="24.75" customHeight="1" thickBot="1" x14ac:dyDescent="0.2"/>
    <row r="55" spans="1:51" ht="30" customHeight="1" x14ac:dyDescent="0.15">
      <c r="A55" s="883" t="s">
        <v>18</v>
      </c>
      <c r="B55" s="884"/>
      <c r="C55" s="884"/>
      <c r="D55" s="884"/>
      <c r="E55" s="884"/>
      <c r="F55" s="885"/>
      <c r="G55" s="342" t="s">
        <v>231</v>
      </c>
      <c r="H55" s="343"/>
      <c r="I55" s="343"/>
      <c r="J55" s="343"/>
      <c r="K55" s="343"/>
      <c r="L55" s="343"/>
      <c r="M55" s="343"/>
      <c r="N55" s="343"/>
      <c r="O55" s="343"/>
      <c r="P55" s="343"/>
      <c r="Q55" s="343"/>
      <c r="R55" s="343"/>
      <c r="S55" s="343"/>
      <c r="T55" s="343"/>
      <c r="U55" s="343"/>
      <c r="V55" s="343"/>
      <c r="W55" s="343"/>
      <c r="X55" s="343"/>
      <c r="Y55" s="343"/>
      <c r="Z55" s="343"/>
      <c r="AA55" s="343"/>
      <c r="AB55" s="344"/>
      <c r="AC55" s="342" t="s">
        <v>232</v>
      </c>
      <c r="AD55" s="343"/>
      <c r="AE55" s="343"/>
      <c r="AF55" s="343"/>
      <c r="AG55" s="343"/>
      <c r="AH55" s="343"/>
      <c r="AI55" s="343"/>
      <c r="AJ55" s="343"/>
      <c r="AK55" s="343"/>
      <c r="AL55" s="343"/>
      <c r="AM55" s="343"/>
      <c r="AN55" s="343"/>
      <c r="AO55" s="343"/>
      <c r="AP55" s="343"/>
      <c r="AQ55" s="343"/>
      <c r="AR55" s="343"/>
      <c r="AS55" s="343"/>
      <c r="AT55" s="343"/>
      <c r="AU55" s="343"/>
      <c r="AV55" s="343"/>
      <c r="AW55" s="343"/>
      <c r="AX55" s="345"/>
      <c r="AY55" s="63">
        <f>COUNTA($G$57,$AC$57)</f>
        <v>0</v>
      </c>
    </row>
    <row r="56" spans="1:51" ht="24.75" customHeight="1" x14ac:dyDescent="0.15">
      <c r="A56" s="886"/>
      <c r="B56" s="887"/>
      <c r="C56" s="887"/>
      <c r="D56" s="887"/>
      <c r="E56" s="887"/>
      <c r="F56" s="888"/>
      <c r="G56" s="346" t="s">
        <v>13</v>
      </c>
      <c r="H56" s="347"/>
      <c r="I56" s="347"/>
      <c r="J56" s="347"/>
      <c r="K56" s="347"/>
      <c r="L56" s="348" t="s">
        <v>14</v>
      </c>
      <c r="M56" s="347"/>
      <c r="N56" s="347"/>
      <c r="O56" s="347"/>
      <c r="P56" s="347"/>
      <c r="Q56" s="347"/>
      <c r="R56" s="347"/>
      <c r="S56" s="347"/>
      <c r="T56" s="347"/>
      <c r="U56" s="347"/>
      <c r="V56" s="347"/>
      <c r="W56" s="347"/>
      <c r="X56" s="349"/>
      <c r="Y56" s="350" t="s">
        <v>15</v>
      </c>
      <c r="Z56" s="351"/>
      <c r="AA56" s="351"/>
      <c r="AB56" s="352"/>
      <c r="AC56" s="346" t="s">
        <v>13</v>
      </c>
      <c r="AD56" s="347"/>
      <c r="AE56" s="347"/>
      <c r="AF56" s="347"/>
      <c r="AG56" s="347"/>
      <c r="AH56" s="348" t="s">
        <v>14</v>
      </c>
      <c r="AI56" s="347"/>
      <c r="AJ56" s="347"/>
      <c r="AK56" s="347"/>
      <c r="AL56" s="347"/>
      <c r="AM56" s="347"/>
      <c r="AN56" s="347"/>
      <c r="AO56" s="347"/>
      <c r="AP56" s="347"/>
      <c r="AQ56" s="347"/>
      <c r="AR56" s="347"/>
      <c r="AS56" s="347"/>
      <c r="AT56" s="349"/>
      <c r="AU56" s="350" t="s">
        <v>15</v>
      </c>
      <c r="AV56" s="351"/>
      <c r="AW56" s="351"/>
      <c r="AX56" s="353"/>
      <c r="AY56" s="63">
        <f>$AY$55</f>
        <v>0</v>
      </c>
    </row>
    <row r="57" spans="1:51" ht="24.75" customHeight="1" x14ac:dyDescent="0.15">
      <c r="A57" s="886"/>
      <c r="B57" s="887"/>
      <c r="C57" s="887"/>
      <c r="D57" s="887"/>
      <c r="E57" s="887"/>
      <c r="F57" s="888"/>
      <c r="G57" s="332"/>
      <c r="H57" s="333"/>
      <c r="I57" s="333"/>
      <c r="J57" s="333"/>
      <c r="K57" s="334"/>
      <c r="L57" s="335"/>
      <c r="M57" s="336"/>
      <c r="N57" s="336"/>
      <c r="O57" s="336"/>
      <c r="P57" s="336"/>
      <c r="Q57" s="336"/>
      <c r="R57" s="336"/>
      <c r="S57" s="336"/>
      <c r="T57" s="336"/>
      <c r="U57" s="336"/>
      <c r="V57" s="336"/>
      <c r="W57" s="336"/>
      <c r="X57" s="337"/>
      <c r="Y57" s="338"/>
      <c r="Z57" s="339"/>
      <c r="AA57" s="339"/>
      <c r="AB57" s="340"/>
      <c r="AC57" s="332"/>
      <c r="AD57" s="333"/>
      <c r="AE57" s="333"/>
      <c r="AF57" s="333"/>
      <c r="AG57" s="334"/>
      <c r="AH57" s="335"/>
      <c r="AI57" s="336"/>
      <c r="AJ57" s="336"/>
      <c r="AK57" s="336"/>
      <c r="AL57" s="336"/>
      <c r="AM57" s="336"/>
      <c r="AN57" s="336"/>
      <c r="AO57" s="336"/>
      <c r="AP57" s="336"/>
      <c r="AQ57" s="336"/>
      <c r="AR57" s="336"/>
      <c r="AS57" s="336"/>
      <c r="AT57" s="337"/>
      <c r="AU57" s="338"/>
      <c r="AV57" s="339"/>
      <c r="AW57" s="339"/>
      <c r="AX57" s="341"/>
      <c r="AY57" s="63">
        <f t="shared" ref="AY57:AY67" si="4">$AY$55</f>
        <v>0</v>
      </c>
    </row>
    <row r="58" spans="1:51" ht="24.75" customHeight="1" x14ac:dyDescent="0.15">
      <c r="A58" s="886"/>
      <c r="B58" s="887"/>
      <c r="C58" s="887"/>
      <c r="D58" s="887"/>
      <c r="E58" s="887"/>
      <c r="F58" s="888"/>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c r="AY58" s="63">
        <f t="shared" si="4"/>
        <v>0</v>
      </c>
    </row>
    <row r="59" spans="1:51" ht="24.75" customHeight="1" x14ac:dyDescent="0.15">
      <c r="A59" s="886"/>
      <c r="B59" s="887"/>
      <c r="C59" s="887"/>
      <c r="D59" s="887"/>
      <c r="E59" s="887"/>
      <c r="F59" s="888"/>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c r="AY59" s="63">
        <f t="shared" si="4"/>
        <v>0</v>
      </c>
    </row>
    <row r="60" spans="1:51" ht="24.75" customHeight="1" x14ac:dyDescent="0.15">
      <c r="A60" s="886"/>
      <c r="B60" s="887"/>
      <c r="C60" s="887"/>
      <c r="D60" s="887"/>
      <c r="E60" s="887"/>
      <c r="F60" s="888"/>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c r="AY60" s="63">
        <f t="shared" si="4"/>
        <v>0</v>
      </c>
    </row>
    <row r="61" spans="1:51" ht="24.75" customHeight="1" x14ac:dyDescent="0.15">
      <c r="A61" s="886"/>
      <c r="B61" s="887"/>
      <c r="C61" s="887"/>
      <c r="D61" s="887"/>
      <c r="E61" s="887"/>
      <c r="F61" s="888"/>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c r="AY61" s="63">
        <f t="shared" si="4"/>
        <v>0</v>
      </c>
    </row>
    <row r="62" spans="1:51" ht="24.75" customHeight="1" x14ac:dyDescent="0.15">
      <c r="A62" s="886"/>
      <c r="B62" s="887"/>
      <c r="C62" s="887"/>
      <c r="D62" s="887"/>
      <c r="E62" s="887"/>
      <c r="F62" s="888"/>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c r="AY62" s="63">
        <f t="shared" si="4"/>
        <v>0</v>
      </c>
    </row>
    <row r="63" spans="1:51" ht="24.75" customHeight="1" x14ac:dyDescent="0.15">
      <c r="A63" s="886"/>
      <c r="B63" s="887"/>
      <c r="C63" s="887"/>
      <c r="D63" s="887"/>
      <c r="E63" s="887"/>
      <c r="F63" s="888"/>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c r="AY63" s="63">
        <f t="shared" si="4"/>
        <v>0</v>
      </c>
    </row>
    <row r="64" spans="1:51" ht="24.75" customHeight="1" x14ac:dyDescent="0.15">
      <c r="A64" s="886"/>
      <c r="B64" s="887"/>
      <c r="C64" s="887"/>
      <c r="D64" s="887"/>
      <c r="E64" s="887"/>
      <c r="F64" s="888"/>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c r="AY64" s="63">
        <f t="shared" si="4"/>
        <v>0</v>
      </c>
    </row>
    <row r="65" spans="1:51" ht="24.75" customHeight="1" x14ac:dyDescent="0.15">
      <c r="A65" s="886"/>
      <c r="B65" s="887"/>
      <c r="C65" s="887"/>
      <c r="D65" s="887"/>
      <c r="E65" s="887"/>
      <c r="F65" s="888"/>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c r="AY65" s="63">
        <f t="shared" si="4"/>
        <v>0</v>
      </c>
    </row>
    <row r="66" spans="1:51" ht="24.75" customHeight="1" x14ac:dyDescent="0.15">
      <c r="A66" s="886"/>
      <c r="B66" s="887"/>
      <c r="C66" s="887"/>
      <c r="D66" s="887"/>
      <c r="E66" s="887"/>
      <c r="F66" s="888"/>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c r="AY66" s="63">
        <f t="shared" si="4"/>
        <v>0</v>
      </c>
    </row>
    <row r="67" spans="1:51" ht="24.75" customHeight="1" thickBot="1" x14ac:dyDescent="0.2">
      <c r="A67" s="886"/>
      <c r="B67" s="887"/>
      <c r="C67" s="887"/>
      <c r="D67" s="887"/>
      <c r="E67" s="887"/>
      <c r="F67" s="888"/>
      <c r="G67" s="308" t="s">
        <v>16</v>
      </c>
      <c r="H67" s="309"/>
      <c r="I67" s="309"/>
      <c r="J67" s="309"/>
      <c r="K67" s="309"/>
      <c r="L67" s="310"/>
      <c r="M67" s="311"/>
      <c r="N67" s="311"/>
      <c r="O67" s="311"/>
      <c r="P67" s="311"/>
      <c r="Q67" s="311"/>
      <c r="R67" s="311"/>
      <c r="S67" s="311"/>
      <c r="T67" s="311"/>
      <c r="U67" s="311"/>
      <c r="V67" s="311"/>
      <c r="W67" s="311"/>
      <c r="X67" s="312"/>
      <c r="Y67" s="313">
        <f>SUM(Y57:AB66)</f>
        <v>0</v>
      </c>
      <c r="Z67" s="314"/>
      <c r="AA67" s="314"/>
      <c r="AB67" s="315"/>
      <c r="AC67" s="308" t="s">
        <v>16</v>
      </c>
      <c r="AD67" s="309"/>
      <c r="AE67" s="309"/>
      <c r="AF67" s="309"/>
      <c r="AG67" s="309"/>
      <c r="AH67" s="310"/>
      <c r="AI67" s="311"/>
      <c r="AJ67" s="311"/>
      <c r="AK67" s="311"/>
      <c r="AL67" s="311"/>
      <c r="AM67" s="311"/>
      <c r="AN67" s="311"/>
      <c r="AO67" s="311"/>
      <c r="AP67" s="311"/>
      <c r="AQ67" s="311"/>
      <c r="AR67" s="311"/>
      <c r="AS67" s="311"/>
      <c r="AT67" s="312"/>
      <c r="AU67" s="313">
        <f>SUM(AU57:AX66)</f>
        <v>0</v>
      </c>
      <c r="AV67" s="314"/>
      <c r="AW67" s="314"/>
      <c r="AX67" s="316"/>
      <c r="AY67" s="63">
        <f t="shared" si="4"/>
        <v>0</v>
      </c>
    </row>
    <row r="68" spans="1:51" ht="30" customHeight="1" x14ac:dyDescent="0.15">
      <c r="A68" s="886"/>
      <c r="B68" s="887"/>
      <c r="C68" s="887"/>
      <c r="D68" s="887"/>
      <c r="E68" s="887"/>
      <c r="F68" s="888"/>
      <c r="G68" s="342" t="s">
        <v>233</v>
      </c>
      <c r="H68" s="343"/>
      <c r="I68" s="343"/>
      <c r="J68" s="343"/>
      <c r="K68" s="343"/>
      <c r="L68" s="343"/>
      <c r="M68" s="343"/>
      <c r="N68" s="343"/>
      <c r="O68" s="343"/>
      <c r="P68" s="343"/>
      <c r="Q68" s="343"/>
      <c r="R68" s="343"/>
      <c r="S68" s="343"/>
      <c r="T68" s="343"/>
      <c r="U68" s="343"/>
      <c r="V68" s="343"/>
      <c r="W68" s="343"/>
      <c r="X68" s="343"/>
      <c r="Y68" s="343"/>
      <c r="Z68" s="343"/>
      <c r="AA68" s="343"/>
      <c r="AB68" s="344"/>
      <c r="AC68" s="342" t="s">
        <v>234</v>
      </c>
      <c r="AD68" s="343"/>
      <c r="AE68" s="343"/>
      <c r="AF68" s="343"/>
      <c r="AG68" s="343"/>
      <c r="AH68" s="343"/>
      <c r="AI68" s="343"/>
      <c r="AJ68" s="343"/>
      <c r="AK68" s="343"/>
      <c r="AL68" s="343"/>
      <c r="AM68" s="343"/>
      <c r="AN68" s="343"/>
      <c r="AO68" s="343"/>
      <c r="AP68" s="343"/>
      <c r="AQ68" s="343"/>
      <c r="AR68" s="343"/>
      <c r="AS68" s="343"/>
      <c r="AT68" s="343"/>
      <c r="AU68" s="343"/>
      <c r="AV68" s="343"/>
      <c r="AW68" s="343"/>
      <c r="AX68" s="345"/>
      <c r="AY68" s="63">
        <f>COUNTA($G$70,$AC$70)</f>
        <v>0</v>
      </c>
    </row>
    <row r="69" spans="1:51" ht="25.5" customHeight="1" x14ac:dyDescent="0.15">
      <c r="A69" s="886"/>
      <c r="B69" s="887"/>
      <c r="C69" s="887"/>
      <c r="D69" s="887"/>
      <c r="E69" s="887"/>
      <c r="F69" s="888"/>
      <c r="G69" s="346" t="s">
        <v>13</v>
      </c>
      <c r="H69" s="347"/>
      <c r="I69" s="347"/>
      <c r="J69" s="347"/>
      <c r="K69" s="347"/>
      <c r="L69" s="348" t="s">
        <v>14</v>
      </c>
      <c r="M69" s="347"/>
      <c r="N69" s="347"/>
      <c r="O69" s="347"/>
      <c r="P69" s="347"/>
      <c r="Q69" s="347"/>
      <c r="R69" s="347"/>
      <c r="S69" s="347"/>
      <c r="T69" s="347"/>
      <c r="U69" s="347"/>
      <c r="V69" s="347"/>
      <c r="W69" s="347"/>
      <c r="X69" s="349"/>
      <c r="Y69" s="350" t="s">
        <v>15</v>
      </c>
      <c r="Z69" s="351"/>
      <c r="AA69" s="351"/>
      <c r="AB69" s="352"/>
      <c r="AC69" s="346" t="s">
        <v>13</v>
      </c>
      <c r="AD69" s="347"/>
      <c r="AE69" s="347"/>
      <c r="AF69" s="347"/>
      <c r="AG69" s="347"/>
      <c r="AH69" s="348" t="s">
        <v>14</v>
      </c>
      <c r="AI69" s="347"/>
      <c r="AJ69" s="347"/>
      <c r="AK69" s="347"/>
      <c r="AL69" s="347"/>
      <c r="AM69" s="347"/>
      <c r="AN69" s="347"/>
      <c r="AO69" s="347"/>
      <c r="AP69" s="347"/>
      <c r="AQ69" s="347"/>
      <c r="AR69" s="347"/>
      <c r="AS69" s="347"/>
      <c r="AT69" s="349"/>
      <c r="AU69" s="350" t="s">
        <v>15</v>
      </c>
      <c r="AV69" s="351"/>
      <c r="AW69" s="351"/>
      <c r="AX69" s="353"/>
      <c r="AY69" s="63">
        <f>$AY$68</f>
        <v>0</v>
      </c>
    </row>
    <row r="70" spans="1:51" ht="24.75" customHeight="1" x14ac:dyDescent="0.15">
      <c r="A70" s="886"/>
      <c r="B70" s="887"/>
      <c r="C70" s="887"/>
      <c r="D70" s="887"/>
      <c r="E70" s="887"/>
      <c r="F70" s="888"/>
      <c r="G70" s="332"/>
      <c r="H70" s="333"/>
      <c r="I70" s="333"/>
      <c r="J70" s="333"/>
      <c r="K70" s="334"/>
      <c r="L70" s="335"/>
      <c r="M70" s="336"/>
      <c r="N70" s="336"/>
      <c r="O70" s="336"/>
      <c r="P70" s="336"/>
      <c r="Q70" s="336"/>
      <c r="R70" s="336"/>
      <c r="S70" s="336"/>
      <c r="T70" s="336"/>
      <c r="U70" s="336"/>
      <c r="V70" s="336"/>
      <c r="W70" s="336"/>
      <c r="X70" s="337"/>
      <c r="Y70" s="338"/>
      <c r="Z70" s="339"/>
      <c r="AA70" s="339"/>
      <c r="AB70" s="340"/>
      <c r="AC70" s="332"/>
      <c r="AD70" s="333"/>
      <c r="AE70" s="333"/>
      <c r="AF70" s="333"/>
      <c r="AG70" s="334"/>
      <c r="AH70" s="335"/>
      <c r="AI70" s="336"/>
      <c r="AJ70" s="336"/>
      <c r="AK70" s="336"/>
      <c r="AL70" s="336"/>
      <c r="AM70" s="336"/>
      <c r="AN70" s="336"/>
      <c r="AO70" s="336"/>
      <c r="AP70" s="336"/>
      <c r="AQ70" s="336"/>
      <c r="AR70" s="336"/>
      <c r="AS70" s="336"/>
      <c r="AT70" s="337"/>
      <c r="AU70" s="338"/>
      <c r="AV70" s="339"/>
      <c r="AW70" s="339"/>
      <c r="AX70" s="341"/>
      <c r="AY70" s="63">
        <f t="shared" ref="AY70:AY80" si="5">$AY$68</f>
        <v>0</v>
      </c>
    </row>
    <row r="71" spans="1:51" ht="24.75" customHeight="1" x14ac:dyDescent="0.15">
      <c r="A71" s="886"/>
      <c r="B71" s="887"/>
      <c r="C71" s="887"/>
      <c r="D71" s="887"/>
      <c r="E71" s="887"/>
      <c r="F71" s="888"/>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c r="AY71" s="63">
        <f t="shared" si="5"/>
        <v>0</v>
      </c>
    </row>
    <row r="72" spans="1:51" ht="24.75" customHeight="1" x14ac:dyDescent="0.15">
      <c r="A72" s="886"/>
      <c r="B72" s="887"/>
      <c r="C72" s="887"/>
      <c r="D72" s="887"/>
      <c r="E72" s="887"/>
      <c r="F72" s="888"/>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c r="AY72" s="63">
        <f t="shared" si="5"/>
        <v>0</v>
      </c>
    </row>
    <row r="73" spans="1:51" ht="24.75" customHeight="1" x14ac:dyDescent="0.15">
      <c r="A73" s="886"/>
      <c r="B73" s="887"/>
      <c r="C73" s="887"/>
      <c r="D73" s="887"/>
      <c r="E73" s="887"/>
      <c r="F73" s="888"/>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c r="AY73" s="63">
        <f t="shared" si="5"/>
        <v>0</v>
      </c>
    </row>
    <row r="74" spans="1:51" ht="24.75" customHeight="1" x14ac:dyDescent="0.15">
      <c r="A74" s="886"/>
      <c r="B74" s="887"/>
      <c r="C74" s="887"/>
      <c r="D74" s="887"/>
      <c r="E74" s="887"/>
      <c r="F74" s="888"/>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c r="AY74" s="63">
        <f t="shared" si="5"/>
        <v>0</v>
      </c>
    </row>
    <row r="75" spans="1:51" ht="24.75" customHeight="1" x14ac:dyDescent="0.15">
      <c r="A75" s="886"/>
      <c r="B75" s="887"/>
      <c r="C75" s="887"/>
      <c r="D75" s="887"/>
      <c r="E75" s="887"/>
      <c r="F75" s="888"/>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c r="AY75" s="63">
        <f t="shared" si="5"/>
        <v>0</v>
      </c>
    </row>
    <row r="76" spans="1:51" ht="24.75" customHeight="1" x14ac:dyDescent="0.15">
      <c r="A76" s="886"/>
      <c r="B76" s="887"/>
      <c r="C76" s="887"/>
      <c r="D76" s="887"/>
      <c r="E76" s="887"/>
      <c r="F76" s="888"/>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c r="AY76" s="63">
        <f t="shared" si="5"/>
        <v>0</v>
      </c>
    </row>
    <row r="77" spans="1:51" ht="24.75" customHeight="1" x14ac:dyDescent="0.15">
      <c r="A77" s="886"/>
      <c r="B77" s="887"/>
      <c r="C77" s="887"/>
      <c r="D77" s="887"/>
      <c r="E77" s="887"/>
      <c r="F77" s="888"/>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c r="AY77" s="63">
        <f t="shared" si="5"/>
        <v>0</v>
      </c>
    </row>
    <row r="78" spans="1:51" ht="24.75" customHeight="1" x14ac:dyDescent="0.15">
      <c r="A78" s="886"/>
      <c r="B78" s="887"/>
      <c r="C78" s="887"/>
      <c r="D78" s="887"/>
      <c r="E78" s="887"/>
      <c r="F78" s="888"/>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c r="AY78" s="63">
        <f t="shared" si="5"/>
        <v>0</v>
      </c>
    </row>
    <row r="79" spans="1:51" ht="24.75" customHeight="1" x14ac:dyDescent="0.15">
      <c r="A79" s="886"/>
      <c r="B79" s="887"/>
      <c r="C79" s="887"/>
      <c r="D79" s="887"/>
      <c r="E79" s="887"/>
      <c r="F79" s="888"/>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c r="AY79" s="63">
        <f t="shared" si="5"/>
        <v>0</v>
      </c>
    </row>
    <row r="80" spans="1:51" ht="24.75" customHeight="1" thickBot="1" x14ac:dyDescent="0.2">
      <c r="A80" s="886"/>
      <c r="B80" s="887"/>
      <c r="C80" s="887"/>
      <c r="D80" s="887"/>
      <c r="E80" s="887"/>
      <c r="F80" s="888"/>
      <c r="G80" s="308" t="s">
        <v>16</v>
      </c>
      <c r="H80" s="309"/>
      <c r="I80" s="309"/>
      <c r="J80" s="309"/>
      <c r="K80" s="309"/>
      <c r="L80" s="310"/>
      <c r="M80" s="311"/>
      <c r="N80" s="311"/>
      <c r="O80" s="311"/>
      <c r="P80" s="311"/>
      <c r="Q80" s="311"/>
      <c r="R80" s="311"/>
      <c r="S80" s="311"/>
      <c r="T80" s="311"/>
      <c r="U80" s="311"/>
      <c r="V80" s="311"/>
      <c r="W80" s="311"/>
      <c r="X80" s="312"/>
      <c r="Y80" s="313">
        <f>SUM(Y70:AB79)</f>
        <v>0</v>
      </c>
      <c r="Z80" s="314"/>
      <c r="AA80" s="314"/>
      <c r="AB80" s="315"/>
      <c r="AC80" s="308" t="s">
        <v>16</v>
      </c>
      <c r="AD80" s="309"/>
      <c r="AE80" s="309"/>
      <c r="AF80" s="309"/>
      <c r="AG80" s="309"/>
      <c r="AH80" s="310"/>
      <c r="AI80" s="311"/>
      <c r="AJ80" s="311"/>
      <c r="AK80" s="311"/>
      <c r="AL80" s="311"/>
      <c r="AM80" s="311"/>
      <c r="AN80" s="311"/>
      <c r="AO80" s="311"/>
      <c r="AP80" s="311"/>
      <c r="AQ80" s="311"/>
      <c r="AR80" s="311"/>
      <c r="AS80" s="311"/>
      <c r="AT80" s="312"/>
      <c r="AU80" s="313">
        <f>SUM(AU70:AX79)</f>
        <v>0</v>
      </c>
      <c r="AV80" s="314"/>
      <c r="AW80" s="314"/>
      <c r="AX80" s="316"/>
      <c r="AY80" s="63">
        <f t="shared" si="5"/>
        <v>0</v>
      </c>
    </row>
    <row r="81" spans="1:51" ht="30" customHeight="1" x14ac:dyDescent="0.15">
      <c r="A81" s="886"/>
      <c r="B81" s="887"/>
      <c r="C81" s="887"/>
      <c r="D81" s="887"/>
      <c r="E81" s="887"/>
      <c r="F81" s="888"/>
      <c r="G81" s="342" t="s">
        <v>235</v>
      </c>
      <c r="H81" s="343"/>
      <c r="I81" s="343"/>
      <c r="J81" s="343"/>
      <c r="K81" s="343"/>
      <c r="L81" s="343"/>
      <c r="M81" s="343"/>
      <c r="N81" s="343"/>
      <c r="O81" s="343"/>
      <c r="P81" s="343"/>
      <c r="Q81" s="343"/>
      <c r="R81" s="343"/>
      <c r="S81" s="343"/>
      <c r="T81" s="343"/>
      <c r="U81" s="343"/>
      <c r="V81" s="343"/>
      <c r="W81" s="343"/>
      <c r="X81" s="343"/>
      <c r="Y81" s="343"/>
      <c r="Z81" s="343"/>
      <c r="AA81" s="343"/>
      <c r="AB81" s="344"/>
      <c r="AC81" s="342" t="s">
        <v>236</v>
      </c>
      <c r="AD81" s="343"/>
      <c r="AE81" s="343"/>
      <c r="AF81" s="343"/>
      <c r="AG81" s="343"/>
      <c r="AH81" s="343"/>
      <c r="AI81" s="343"/>
      <c r="AJ81" s="343"/>
      <c r="AK81" s="343"/>
      <c r="AL81" s="343"/>
      <c r="AM81" s="343"/>
      <c r="AN81" s="343"/>
      <c r="AO81" s="343"/>
      <c r="AP81" s="343"/>
      <c r="AQ81" s="343"/>
      <c r="AR81" s="343"/>
      <c r="AS81" s="343"/>
      <c r="AT81" s="343"/>
      <c r="AU81" s="343"/>
      <c r="AV81" s="343"/>
      <c r="AW81" s="343"/>
      <c r="AX81" s="345"/>
      <c r="AY81" s="63">
        <f>COUNTA($G$83,$AC$83)</f>
        <v>0</v>
      </c>
    </row>
    <row r="82" spans="1:51" ht="24.75" customHeight="1" x14ac:dyDescent="0.15">
      <c r="A82" s="886"/>
      <c r="B82" s="887"/>
      <c r="C82" s="887"/>
      <c r="D82" s="887"/>
      <c r="E82" s="887"/>
      <c r="F82" s="888"/>
      <c r="G82" s="346" t="s">
        <v>13</v>
      </c>
      <c r="H82" s="347"/>
      <c r="I82" s="347"/>
      <c r="J82" s="347"/>
      <c r="K82" s="347"/>
      <c r="L82" s="348" t="s">
        <v>14</v>
      </c>
      <c r="M82" s="347"/>
      <c r="N82" s="347"/>
      <c r="O82" s="347"/>
      <c r="P82" s="347"/>
      <c r="Q82" s="347"/>
      <c r="R82" s="347"/>
      <c r="S82" s="347"/>
      <c r="T82" s="347"/>
      <c r="U82" s="347"/>
      <c r="V82" s="347"/>
      <c r="W82" s="347"/>
      <c r="X82" s="349"/>
      <c r="Y82" s="350" t="s">
        <v>15</v>
      </c>
      <c r="Z82" s="351"/>
      <c r="AA82" s="351"/>
      <c r="AB82" s="352"/>
      <c r="AC82" s="346" t="s">
        <v>13</v>
      </c>
      <c r="AD82" s="347"/>
      <c r="AE82" s="347"/>
      <c r="AF82" s="347"/>
      <c r="AG82" s="347"/>
      <c r="AH82" s="348" t="s">
        <v>14</v>
      </c>
      <c r="AI82" s="347"/>
      <c r="AJ82" s="347"/>
      <c r="AK82" s="347"/>
      <c r="AL82" s="347"/>
      <c r="AM82" s="347"/>
      <c r="AN82" s="347"/>
      <c r="AO82" s="347"/>
      <c r="AP82" s="347"/>
      <c r="AQ82" s="347"/>
      <c r="AR82" s="347"/>
      <c r="AS82" s="347"/>
      <c r="AT82" s="349"/>
      <c r="AU82" s="350" t="s">
        <v>15</v>
      </c>
      <c r="AV82" s="351"/>
      <c r="AW82" s="351"/>
      <c r="AX82" s="353"/>
      <c r="AY82" s="63">
        <f>$AY$81</f>
        <v>0</v>
      </c>
    </row>
    <row r="83" spans="1:51" ht="24.75" customHeight="1" x14ac:dyDescent="0.15">
      <c r="A83" s="886"/>
      <c r="B83" s="887"/>
      <c r="C83" s="887"/>
      <c r="D83" s="887"/>
      <c r="E83" s="887"/>
      <c r="F83" s="888"/>
      <c r="G83" s="332"/>
      <c r="H83" s="333"/>
      <c r="I83" s="333"/>
      <c r="J83" s="333"/>
      <c r="K83" s="334"/>
      <c r="L83" s="335"/>
      <c r="M83" s="336"/>
      <c r="N83" s="336"/>
      <c r="O83" s="336"/>
      <c r="P83" s="336"/>
      <c r="Q83" s="336"/>
      <c r="R83" s="336"/>
      <c r="S83" s="336"/>
      <c r="T83" s="336"/>
      <c r="U83" s="336"/>
      <c r="V83" s="336"/>
      <c r="W83" s="336"/>
      <c r="X83" s="337"/>
      <c r="Y83" s="338"/>
      <c r="Z83" s="339"/>
      <c r="AA83" s="339"/>
      <c r="AB83" s="340"/>
      <c r="AC83" s="332"/>
      <c r="AD83" s="333"/>
      <c r="AE83" s="333"/>
      <c r="AF83" s="333"/>
      <c r="AG83" s="334"/>
      <c r="AH83" s="335"/>
      <c r="AI83" s="336"/>
      <c r="AJ83" s="336"/>
      <c r="AK83" s="336"/>
      <c r="AL83" s="336"/>
      <c r="AM83" s="336"/>
      <c r="AN83" s="336"/>
      <c r="AO83" s="336"/>
      <c r="AP83" s="336"/>
      <c r="AQ83" s="336"/>
      <c r="AR83" s="336"/>
      <c r="AS83" s="336"/>
      <c r="AT83" s="337"/>
      <c r="AU83" s="338"/>
      <c r="AV83" s="339"/>
      <c r="AW83" s="339"/>
      <c r="AX83" s="341"/>
      <c r="AY83" s="63">
        <f t="shared" ref="AY83:AY93" si="6">$AY$81</f>
        <v>0</v>
      </c>
    </row>
    <row r="84" spans="1:51" ht="24.75" customHeight="1" x14ac:dyDescent="0.15">
      <c r="A84" s="886"/>
      <c r="B84" s="887"/>
      <c r="C84" s="887"/>
      <c r="D84" s="887"/>
      <c r="E84" s="887"/>
      <c r="F84" s="888"/>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c r="AY84" s="63">
        <f t="shared" si="6"/>
        <v>0</v>
      </c>
    </row>
    <row r="85" spans="1:51" ht="24.75" customHeight="1" x14ac:dyDescent="0.15">
      <c r="A85" s="886"/>
      <c r="B85" s="887"/>
      <c r="C85" s="887"/>
      <c r="D85" s="887"/>
      <c r="E85" s="887"/>
      <c r="F85" s="888"/>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c r="AY85" s="63">
        <f t="shared" si="6"/>
        <v>0</v>
      </c>
    </row>
    <row r="86" spans="1:51" ht="24.75" customHeight="1" x14ac:dyDescent="0.15">
      <c r="A86" s="886"/>
      <c r="B86" s="887"/>
      <c r="C86" s="887"/>
      <c r="D86" s="887"/>
      <c r="E86" s="887"/>
      <c r="F86" s="888"/>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c r="AY86" s="63">
        <f t="shared" si="6"/>
        <v>0</v>
      </c>
    </row>
    <row r="87" spans="1:51" ht="24.75" customHeight="1" x14ac:dyDescent="0.15">
      <c r="A87" s="886"/>
      <c r="B87" s="887"/>
      <c r="C87" s="887"/>
      <c r="D87" s="887"/>
      <c r="E87" s="887"/>
      <c r="F87" s="888"/>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c r="AY87" s="63">
        <f t="shared" si="6"/>
        <v>0</v>
      </c>
    </row>
    <row r="88" spans="1:51" ht="24.75" customHeight="1" x14ac:dyDescent="0.15">
      <c r="A88" s="886"/>
      <c r="B88" s="887"/>
      <c r="C88" s="887"/>
      <c r="D88" s="887"/>
      <c r="E88" s="887"/>
      <c r="F88" s="888"/>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c r="AY88" s="63">
        <f t="shared" si="6"/>
        <v>0</v>
      </c>
    </row>
    <row r="89" spans="1:51" ht="24.75" customHeight="1" x14ac:dyDescent="0.15">
      <c r="A89" s="886"/>
      <c r="B89" s="887"/>
      <c r="C89" s="887"/>
      <c r="D89" s="887"/>
      <c r="E89" s="887"/>
      <c r="F89" s="888"/>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c r="AY89" s="63">
        <f t="shared" si="6"/>
        <v>0</v>
      </c>
    </row>
    <row r="90" spans="1:51" ht="24.75" customHeight="1" x14ac:dyDescent="0.15">
      <c r="A90" s="886"/>
      <c r="B90" s="887"/>
      <c r="C90" s="887"/>
      <c r="D90" s="887"/>
      <c r="E90" s="887"/>
      <c r="F90" s="888"/>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c r="AY90" s="63">
        <f t="shared" si="6"/>
        <v>0</v>
      </c>
    </row>
    <row r="91" spans="1:51" ht="24.75" customHeight="1" x14ac:dyDescent="0.15">
      <c r="A91" s="886"/>
      <c r="B91" s="887"/>
      <c r="C91" s="887"/>
      <c r="D91" s="887"/>
      <c r="E91" s="887"/>
      <c r="F91" s="888"/>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c r="AY91" s="63">
        <f t="shared" si="6"/>
        <v>0</v>
      </c>
    </row>
    <row r="92" spans="1:51" ht="24.75" customHeight="1" x14ac:dyDescent="0.15">
      <c r="A92" s="886"/>
      <c r="B92" s="887"/>
      <c r="C92" s="887"/>
      <c r="D92" s="887"/>
      <c r="E92" s="887"/>
      <c r="F92" s="888"/>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c r="AY92" s="63">
        <f t="shared" si="6"/>
        <v>0</v>
      </c>
    </row>
    <row r="93" spans="1:51" ht="24.75" customHeight="1" thickBot="1" x14ac:dyDescent="0.2">
      <c r="A93" s="886"/>
      <c r="B93" s="887"/>
      <c r="C93" s="887"/>
      <c r="D93" s="887"/>
      <c r="E93" s="887"/>
      <c r="F93" s="888"/>
      <c r="G93" s="308" t="s">
        <v>16</v>
      </c>
      <c r="H93" s="309"/>
      <c r="I93" s="309"/>
      <c r="J93" s="309"/>
      <c r="K93" s="309"/>
      <c r="L93" s="310"/>
      <c r="M93" s="311"/>
      <c r="N93" s="311"/>
      <c r="O93" s="311"/>
      <c r="P93" s="311"/>
      <c r="Q93" s="311"/>
      <c r="R93" s="311"/>
      <c r="S93" s="311"/>
      <c r="T93" s="311"/>
      <c r="U93" s="311"/>
      <c r="V93" s="311"/>
      <c r="W93" s="311"/>
      <c r="X93" s="312"/>
      <c r="Y93" s="313">
        <f>SUM(Y83:AB92)</f>
        <v>0</v>
      </c>
      <c r="Z93" s="314"/>
      <c r="AA93" s="314"/>
      <c r="AB93" s="315"/>
      <c r="AC93" s="308" t="s">
        <v>16</v>
      </c>
      <c r="AD93" s="309"/>
      <c r="AE93" s="309"/>
      <c r="AF93" s="309"/>
      <c r="AG93" s="309"/>
      <c r="AH93" s="310"/>
      <c r="AI93" s="311"/>
      <c r="AJ93" s="311"/>
      <c r="AK93" s="311"/>
      <c r="AL93" s="311"/>
      <c r="AM93" s="311"/>
      <c r="AN93" s="311"/>
      <c r="AO93" s="311"/>
      <c r="AP93" s="311"/>
      <c r="AQ93" s="311"/>
      <c r="AR93" s="311"/>
      <c r="AS93" s="311"/>
      <c r="AT93" s="312"/>
      <c r="AU93" s="313">
        <f>SUM(AU83:AX92)</f>
        <v>0</v>
      </c>
      <c r="AV93" s="314"/>
      <c r="AW93" s="314"/>
      <c r="AX93" s="316"/>
      <c r="AY93" s="63">
        <f t="shared" si="6"/>
        <v>0</v>
      </c>
    </row>
    <row r="94" spans="1:51" ht="30" customHeight="1" x14ac:dyDescent="0.15">
      <c r="A94" s="886"/>
      <c r="B94" s="887"/>
      <c r="C94" s="887"/>
      <c r="D94" s="887"/>
      <c r="E94" s="887"/>
      <c r="F94" s="888"/>
      <c r="G94" s="342" t="s">
        <v>237</v>
      </c>
      <c r="H94" s="343"/>
      <c r="I94" s="343"/>
      <c r="J94" s="343"/>
      <c r="K94" s="343"/>
      <c r="L94" s="343"/>
      <c r="M94" s="343"/>
      <c r="N94" s="343"/>
      <c r="O94" s="343"/>
      <c r="P94" s="343"/>
      <c r="Q94" s="343"/>
      <c r="R94" s="343"/>
      <c r="S94" s="343"/>
      <c r="T94" s="343"/>
      <c r="U94" s="343"/>
      <c r="V94" s="343"/>
      <c r="W94" s="343"/>
      <c r="X94" s="343"/>
      <c r="Y94" s="343"/>
      <c r="Z94" s="343"/>
      <c r="AA94" s="343"/>
      <c r="AB94" s="344"/>
      <c r="AC94" s="342" t="s">
        <v>238</v>
      </c>
      <c r="AD94" s="343"/>
      <c r="AE94" s="343"/>
      <c r="AF94" s="343"/>
      <c r="AG94" s="343"/>
      <c r="AH94" s="343"/>
      <c r="AI94" s="343"/>
      <c r="AJ94" s="343"/>
      <c r="AK94" s="343"/>
      <c r="AL94" s="343"/>
      <c r="AM94" s="343"/>
      <c r="AN94" s="343"/>
      <c r="AO94" s="343"/>
      <c r="AP94" s="343"/>
      <c r="AQ94" s="343"/>
      <c r="AR94" s="343"/>
      <c r="AS94" s="343"/>
      <c r="AT94" s="343"/>
      <c r="AU94" s="343"/>
      <c r="AV94" s="343"/>
      <c r="AW94" s="343"/>
      <c r="AX94" s="345"/>
      <c r="AY94" s="63">
        <f>COUNTA($G$96,$AC$96)</f>
        <v>0</v>
      </c>
    </row>
    <row r="95" spans="1:51" ht="24.75" customHeight="1" x14ac:dyDescent="0.15">
      <c r="A95" s="886"/>
      <c r="B95" s="887"/>
      <c r="C95" s="887"/>
      <c r="D95" s="887"/>
      <c r="E95" s="887"/>
      <c r="F95" s="888"/>
      <c r="G95" s="346" t="s">
        <v>13</v>
      </c>
      <c r="H95" s="347"/>
      <c r="I95" s="347"/>
      <c r="J95" s="347"/>
      <c r="K95" s="347"/>
      <c r="L95" s="348" t="s">
        <v>14</v>
      </c>
      <c r="M95" s="347"/>
      <c r="N95" s="347"/>
      <c r="O95" s="347"/>
      <c r="P95" s="347"/>
      <c r="Q95" s="347"/>
      <c r="R95" s="347"/>
      <c r="S95" s="347"/>
      <c r="T95" s="347"/>
      <c r="U95" s="347"/>
      <c r="V95" s="347"/>
      <c r="W95" s="347"/>
      <c r="X95" s="349"/>
      <c r="Y95" s="350" t="s">
        <v>15</v>
      </c>
      <c r="Z95" s="351"/>
      <c r="AA95" s="351"/>
      <c r="AB95" s="352"/>
      <c r="AC95" s="346" t="s">
        <v>13</v>
      </c>
      <c r="AD95" s="347"/>
      <c r="AE95" s="347"/>
      <c r="AF95" s="347"/>
      <c r="AG95" s="347"/>
      <c r="AH95" s="348" t="s">
        <v>14</v>
      </c>
      <c r="AI95" s="347"/>
      <c r="AJ95" s="347"/>
      <c r="AK95" s="347"/>
      <c r="AL95" s="347"/>
      <c r="AM95" s="347"/>
      <c r="AN95" s="347"/>
      <c r="AO95" s="347"/>
      <c r="AP95" s="347"/>
      <c r="AQ95" s="347"/>
      <c r="AR95" s="347"/>
      <c r="AS95" s="347"/>
      <c r="AT95" s="349"/>
      <c r="AU95" s="350" t="s">
        <v>15</v>
      </c>
      <c r="AV95" s="351"/>
      <c r="AW95" s="351"/>
      <c r="AX95" s="353"/>
      <c r="AY95" s="63">
        <f>$AY$94</f>
        <v>0</v>
      </c>
    </row>
    <row r="96" spans="1:51" ht="24.75" customHeight="1" x14ac:dyDescent="0.15">
      <c r="A96" s="886"/>
      <c r="B96" s="887"/>
      <c r="C96" s="887"/>
      <c r="D96" s="887"/>
      <c r="E96" s="887"/>
      <c r="F96" s="888"/>
      <c r="G96" s="332"/>
      <c r="H96" s="333"/>
      <c r="I96" s="333"/>
      <c r="J96" s="333"/>
      <c r="K96" s="334"/>
      <c r="L96" s="335"/>
      <c r="M96" s="336"/>
      <c r="N96" s="336"/>
      <c r="O96" s="336"/>
      <c r="P96" s="336"/>
      <c r="Q96" s="336"/>
      <c r="R96" s="336"/>
      <c r="S96" s="336"/>
      <c r="T96" s="336"/>
      <c r="U96" s="336"/>
      <c r="V96" s="336"/>
      <c r="W96" s="336"/>
      <c r="X96" s="337"/>
      <c r="Y96" s="338"/>
      <c r="Z96" s="339"/>
      <c r="AA96" s="339"/>
      <c r="AB96" s="340"/>
      <c r="AC96" s="332"/>
      <c r="AD96" s="333"/>
      <c r="AE96" s="333"/>
      <c r="AF96" s="333"/>
      <c r="AG96" s="334"/>
      <c r="AH96" s="335"/>
      <c r="AI96" s="336"/>
      <c r="AJ96" s="336"/>
      <c r="AK96" s="336"/>
      <c r="AL96" s="336"/>
      <c r="AM96" s="336"/>
      <c r="AN96" s="336"/>
      <c r="AO96" s="336"/>
      <c r="AP96" s="336"/>
      <c r="AQ96" s="336"/>
      <c r="AR96" s="336"/>
      <c r="AS96" s="336"/>
      <c r="AT96" s="337"/>
      <c r="AU96" s="338"/>
      <c r="AV96" s="339"/>
      <c r="AW96" s="339"/>
      <c r="AX96" s="341"/>
      <c r="AY96" s="63">
        <f t="shared" ref="AY96:AY106" si="7">$AY$94</f>
        <v>0</v>
      </c>
    </row>
    <row r="97" spans="1:51" ht="24.75" customHeight="1" x14ac:dyDescent="0.15">
      <c r="A97" s="886"/>
      <c r="B97" s="887"/>
      <c r="C97" s="887"/>
      <c r="D97" s="887"/>
      <c r="E97" s="887"/>
      <c r="F97" s="888"/>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c r="AY97" s="63">
        <f t="shared" si="7"/>
        <v>0</v>
      </c>
    </row>
    <row r="98" spans="1:51" ht="24.75" customHeight="1" x14ac:dyDescent="0.15">
      <c r="A98" s="886"/>
      <c r="B98" s="887"/>
      <c r="C98" s="887"/>
      <c r="D98" s="887"/>
      <c r="E98" s="887"/>
      <c r="F98" s="888"/>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c r="AY98" s="63">
        <f t="shared" si="7"/>
        <v>0</v>
      </c>
    </row>
    <row r="99" spans="1:51" ht="24.75" customHeight="1" x14ac:dyDescent="0.15">
      <c r="A99" s="886"/>
      <c r="B99" s="887"/>
      <c r="C99" s="887"/>
      <c r="D99" s="887"/>
      <c r="E99" s="887"/>
      <c r="F99" s="888"/>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c r="AY99" s="63">
        <f t="shared" si="7"/>
        <v>0</v>
      </c>
    </row>
    <row r="100" spans="1:51" ht="24.75" customHeight="1" x14ac:dyDescent="0.15">
      <c r="A100" s="886"/>
      <c r="B100" s="887"/>
      <c r="C100" s="887"/>
      <c r="D100" s="887"/>
      <c r="E100" s="887"/>
      <c r="F100" s="888"/>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c r="AY100" s="63">
        <f t="shared" si="7"/>
        <v>0</v>
      </c>
    </row>
    <row r="101" spans="1:51" ht="24.75" customHeight="1" x14ac:dyDescent="0.15">
      <c r="A101" s="886"/>
      <c r="B101" s="887"/>
      <c r="C101" s="887"/>
      <c r="D101" s="887"/>
      <c r="E101" s="887"/>
      <c r="F101" s="888"/>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c r="AY101" s="63">
        <f t="shared" si="7"/>
        <v>0</v>
      </c>
    </row>
    <row r="102" spans="1:51" ht="24.75" customHeight="1" x14ac:dyDescent="0.15">
      <c r="A102" s="886"/>
      <c r="B102" s="887"/>
      <c r="C102" s="887"/>
      <c r="D102" s="887"/>
      <c r="E102" s="887"/>
      <c r="F102" s="888"/>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c r="AY102" s="63">
        <f t="shared" si="7"/>
        <v>0</v>
      </c>
    </row>
    <row r="103" spans="1:51" ht="24.75" customHeight="1" x14ac:dyDescent="0.15">
      <c r="A103" s="886"/>
      <c r="B103" s="887"/>
      <c r="C103" s="887"/>
      <c r="D103" s="887"/>
      <c r="E103" s="887"/>
      <c r="F103" s="888"/>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c r="AY103" s="63">
        <f t="shared" si="7"/>
        <v>0</v>
      </c>
    </row>
    <row r="104" spans="1:51" ht="24.75" customHeight="1" x14ac:dyDescent="0.15">
      <c r="A104" s="886"/>
      <c r="B104" s="887"/>
      <c r="C104" s="887"/>
      <c r="D104" s="887"/>
      <c r="E104" s="887"/>
      <c r="F104" s="888"/>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c r="AY104" s="63">
        <f t="shared" si="7"/>
        <v>0</v>
      </c>
    </row>
    <row r="105" spans="1:51" ht="24.75" customHeight="1" x14ac:dyDescent="0.15">
      <c r="A105" s="886"/>
      <c r="B105" s="887"/>
      <c r="C105" s="887"/>
      <c r="D105" s="887"/>
      <c r="E105" s="887"/>
      <c r="F105" s="888"/>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c r="AY105" s="63">
        <f t="shared" si="7"/>
        <v>0</v>
      </c>
    </row>
    <row r="106" spans="1:51"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c r="AY106" s="63">
        <f t="shared" si="7"/>
        <v>0</v>
      </c>
    </row>
    <row r="107" spans="1:51" s="66" customFormat="1" ht="24.75" customHeight="1" thickBot="1" x14ac:dyDescent="0.2"/>
    <row r="108" spans="1:51" ht="30" customHeight="1" x14ac:dyDescent="0.15">
      <c r="A108" s="883" t="s">
        <v>18</v>
      </c>
      <c r="B108" s="884"/>
      <c r="C108" s="884"/>
      <c r="D108" s="884"/>
      <c r="E108" s="884"/>
      <c r="F108" s="885"/>
      <c r="G108" s="342" t="s">
        <v>239</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240</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c r="AY108" s="63">
        <f>COUNTA($G$110,$AC$110)</f>
        <v>0</v>
      </c>
    </row>
    <row r="109" spans="1:51" ht="24.75" customHeight="1" x14ac:dyDescent="0.15">
      <c r="A109" s="886"/>
      <c r="B109" s="887"/>
      <c r="C109" s="887"/>
      <c r="D109" s="887"/>
      <c r="E109" s="887"/>
      <c r="F109" s="888"/>
      <c r="G109" s="346" t="s">
        <v>13</v>
      </c>
      <c r="H109" s="347"/>
      <c r="I109" s="347"/>
      <c r="J109" s="347"/>
      <c r="K109" s="347"/>
      <c r="L109" s="348" t="s">
        <v>14</v>
      </c>
      <c r="M109" s="347"/>
      <c r="N109" s="347"/>
      <c r="O109" s="347"/>
      <c r="P109" s="347"/>
      <c r="Q109" s="347"/>
      <c r="R109" s="347"/>
      <c r="S109" s="347"/>
      <c r="T109" s="347"/>
      <c r="U109" s="347"/>
      <c r="V109" s="347"/>
      <c r="W109" s="347"/>
      <c r="X109" s="349"/>
      <c r="Y109" s="350" t="s">
        <v>15</v>
      </c>
      <c r="Z109" s="351"/>
      <c r="AA109" s="351"/>
      <c r="AB109" s="352"/>
      <c r="AC109" s="346" t="s">
        <v>13</v>
      </c>
      <c r="AD109" s="347"/>
      <c r="AE109" s="347"/>
      <c r="AF109" s="347"/>
      <c r="AG109" s="347"/>
      <c r="AH109" s="348" t="s">
        <v>14</v>
      </c>
      <c r="AI109" s="347"/>
      <c r="AJ109" s="347"/>
      <c r="AK109" s="347"/>
      <c r="AL109" s="347"/>
      <c r="AM109" s="347"/>
      <c r="AN109" s="347"/>
      <c r="AO109" s="347"/>
      <c r="AP109" s="347"/>
      <c r="AQ109" s="347"/>
      <c r="AR109" s="347"/>
      <c r="AS109" s="347"/>
      <c r="AT109" s="349"/>
      <c r="AU109" s="350" t="s">
        <v>15</v>
      </c>
      <c r="AV109" s="351"/>
      <c r="AW109" s="351"/>
      <c r="AX109" s="353"/>
      <c r="AY109" s="63">
        <f>$AY$108</f>
        <v>0</v>
      </c>
    </row>
    <row r="110" spans="1:51" ht="24.75" customHeight="1" x14ac:dyDescent="0.15">
      <c r="A110" s="886"/>
      <c r="B110" s="887"/>
      <c r="C110" s="887"/>
      <c r="D110" s="887"/>
      <c r="E110" s="887"/>
      <c r="F110" s="888"/>
      <c r="G110" s="332"/>
      <c r="H110" s="333"/>
      <c r="I110" s="333"/>
      <c r="J110" s="333"/>
      <c r="K110" s="334"/>
      <c r="L110" s="335"/>
      <c r="M110" s="336"/>
      <c r="N110" s="336"/>
      <c r="O110" s="336"/>
      <c r="P110" s="336"/>
      <c r="Q110" s="336"/>
      <c r="R110" s="336"/>
      <c r="S110" s="336"/>
      <c r="T110" s="336"/>
      <c r="U110" s="336"/>
      <c r="V110" s="336"/>
      <c r="W110" s="336"/>
      <c r="X110" s="337"/>
      <c r="Y110" s="338"/>
      <c r="Z110" s="339"/>
      <c r="AA110" s="339"/>
      <c r="AB110" s="340"/>
      <c r="AC110" s="332"/>
      <c r="AD110" s="333"/>
      <c r="AE110" s="333"/>
      <c r="AF110" s="333"/>
      <c r="AG110" s="334"/>
      <c r="AH110" s="335"/>
      <c r="AI110" s="336"/>
      <c r="AJ110" s="336"/>
      <c r="AK110" s="336"/>
      <c r="AL110" s="336"/>
      <c r="AM110" s="336"/>
      <c r="AN110" s="336"/>
      <c r="AO110" s="336"/>
      <c r="AP110" s="336"/>
      <c r="AQ110" s="336"/>
      <c r="AR110" s="336"/>
      <c r="AS110" s="336"/>
      <c r="AT110" s="337"/>
      <c r="AU110" s="338"/>
      <c r="AV110" s="339"/>
      <c r="AW110" s="339"/>
      <c r="AX110" s="341"/>
      <c r="AY110" s="63">
        <f t="shared" ref="AY110:AY120" si="8">$AY$108</f>
        <v>0</v>
      </c>
    </row>
    <row r="111" spans="1:51" ht="24.75" customHeight="1" x14ac:dyDescent="0.15">
      <c r="A111" s="886"/>
      <c r="B111" s="887"/>
      <c r="C111" s="887"/>
      <c r="D111" s="887"/>
      <c r="E111" s="887"/>
      <c r="F111" s="888"/>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c r="AY111" s="63">
        <f t="shared" si="8"/>
        <v>0</v>
      </c>
    </row>
    <row r="112" spans="1:51" ht="24.75" customHeight="1" x14ac:dyDescent="0.15">
      <c r="A112" s="886"/>
      <c r="B112" s="887"/>
      <c r="C112" s="887"/>
      <c r="D112" s="887"/>
      <c r="E112" s="887"/>
      <c r="F112" s="888"/>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c r="AY112" s="63">
        <f t="shared" si="8"/>
        <v>0</v>
      </c>
    </row>
    <row r="113" spans="1:51" ht="24.75" customHeight="1" x14ac:dyDescent="0.15">
      <c r="A113" s="886"/>
      <c r="B113" s="887"/>
      <c r="C113" s="887"/>
      <c r="D113" s="887"/>
      <c r="E113" s="887"/>
      <c r="F113" s="888"/>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c r="AY113" s="63">
        <f t="shared" si="8"/>
        <v>0</v>
      </c>
    </row>
    <row r="114" spans="1:51" ht="24.75" customHeight="1" x14ac:dyDescent="0.15">
      <c r="A114" s="886"/>
      <c r="B114" s="887"/>
      <c r="C114" s="887"/>
      <c r="D114" s="887"/>
      <c r="E114" s="887"/>
      <c r="F114" s="888"/>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c r="AY114" s="63">
        <f t="shared" si="8"/>
        <v>0</v>
      </c>
    </row>
    <row r="115" spans="1:51" ht="24.75" customHeight="1" x14ac:dyDescent="0.15">
      <c r="A115" s="886"/>
      <c r="B115" s="887"/>
      <c r="C115" s="887"/>
      <c r="D115" s="887"/>
      <c r="E115" s="887"/>
      <c r="F115" s="888"/>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c r="AY115" s="63">
        <f t="shared" si="8"/>
        <v>0</v>
      </c>
    </row>
    <row r="116" spans="1:51" ht="24.75" customHeight="1" x14ac:dyDescent="0.15">
      <c r="A116" s="886"/>
      <c r="B116" s="887"/>
      <c r="C116" s="887"/>
      <c r="D116" s="887"/>
      <c r="E116" s="887"/>
      <c r="F116" s="888"/>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c r="AY116" s="63">
        <f t="shared" si="8"/>
        <v>0</v>
      </c>
    </row>
    <row r="117" spans="1:51" ht="24.75" customHeight="1" x14ac:dyDescent="0.15">
      <c r="A117" s="886"/>
      <c r="B117" s="887"/>
      <c r="C117" s="887"/>
      <c r="D117" s="887"/>
      <c r="E117" s="887"/>
      <c r="F117" s="888"/>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c r="AY117" s="63">
        <f t="shared" si="8"/>
        <v>0</v>
      </c>
    </row>
    <row r="118" spans="1:51" ht="24.75" customHeight="1" x14ac:dyDescent="0.15">
      <c r="A118" s="886"/>
      <c r="B118" s="887"/>
      <c r="C118" s="887"/>
      <c r="D118" s="887"/>
      <c r="E118" s="887"/>
      <c r="F118" s="888"/>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c r="AY118" s="63">
        <f t="shared" si="8"/>
        <v>0</v>
      </c>
    </row>
    <row r="119" spans="1:51" ht="24.75" customHeight="1" x14ac:dyDescent="0.15">
      <c r="A119" s="886"/>
      <c r="B119" s="887"/>
      <c r="C119" s="887"/>
      <c r="D119" s="887"/>
      <c r="E119" s="887"/>
      <c r="F119" s="888"/>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c r="AY119" s="63">
        <f t="shared" si="8"/>
        <v>0</v>
      </c>
    </row>
    <row r="120" spans="1:51" ht="24.75" customHeight="1" thickBot="1" x14ac:dyDescent="0.2">
      <c r="A120" s="886"/>
      <c r="B120" s="887"/>
      <c r="C120" s="887"/>
      <c r="D120" s="887"/>
      <c r="E120" s="887"/>
      <c r="F120" s="888"/>
      <c r="G120" s="308" t="s">
        <v>16</v>
      </c>
      <c r="H120" s="309"/>
      <c r="I120" s="309"/>
      <c r="J120" s="309"/>
      <c r="K120" s="309"/>
      <c r="L120" s="310"/>
      <c r="M120" s="311"/>
      <c r="N120" s="311"/>
      <c r="O120" s="311"/>
      <c r="P120" s="311"/>
      <c r="Q120" s="311"/>
      <c r="R120" s="311"/>
      <c r="S120" s="311"/>
      <c r="T120" s="311"/>
      <c r="U120" s="311"/>
      <c r="V120" s="311"/>
      <c r="W120" s="311"/>
      <c r="X120" s="312"/>
      <c r="Y120" s="313">
        <f>SUM(Y110:AB119)</f>
        <v>0</v>
      </c>
      <c r="Z120" s="314"/>
      <c r="AA120" s="314"/>
      <c r="AB120" s="315"/>
      <c r="AC120" s="308" t="s">
        <v>16</v>
      </c>
      <c r="AD120" s="309"/>
      <c r="AE120" s="309"/>
      <c r="AF120" s="309"/>
      <c r="AG120" s="309"/>
      <c r="AH120" s="310"/>
      <c r="AI120" s="311"/>
      <c r="AJ120" s="311"/>
      <c r="AK120" s="311"/>
      <c r="AL120" s="311"/>
      <c r="AM120" s="311"/>
      <c r="AN120" s="311"/>
      <c r="AO120" s="311"/>
      <c r="AP120" s="311"/>
      <c r="AQ120" s="311"/>
      <c r="AR120" s="311"/>
      <c r="AS120" s="311"/>
      <c r="AT120" s="312"/>
      <c r="AU120" s="313">
        <f>SUM(AU110:AX119)</f>
        <v>0</v>
      </c>
      <c r="AV120" s="314"/>
      <c r="AW120" s="314"/>
      <c r="AX120" s="316"/>
      <c r="AY120" s="63">
        <f t="shared" si="8"/>
        <v>0</v>
      </c>
    </row>
    <row r="121" spans="1:51" ht="30" customHeight="1" x14ac:dyDescent="0.15">
      <c r="A121" s="886"/>
      <c r="B121" s="887"/>
      <c r="C121" s="887"/>
      <c r="D121" s="887"/>
      <c r="E121" s="887"/>
      <c r="F121" s="888"/>
      <c r="G121" s="342" t="s">
        <v>241</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242</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c r="AY121" s="63">
        <f>COUNTA($G$123,$AC$123)</f>
        <v>0</v>
      </c>
    </row>
    <row r="122" spans="1:51" ht="25.5" customHeight="1" x14ac:dyDescent="0.15">
      <c r="A122" s="886"/>
      <c r="B122" s="887"/>
      <c r="C122" s="887"/>
      <c r="D122" s="887"/>
      <c r="E122" s="887"/>
      <c r="F122" s="888"/>
      <c r="G122" s="346" t="s">
        <v>13</v>
      </c>
      <c r="H122" s="347"/>
      <c r="I122" s="347"/>
      <c r="J122" s="347"/>
      <c r="K122" s="347"/>
      <c r="L122" s="348" t="s">
        <v>14</v>
      </c>
      <c r="M122" s="347"/>
      <c r="N122" s="347"/>
      <c r="O122" s="347"/>
      <c r="P122" s="347"/>
      <c r="Q122" s="347"/>
      <c r="R122" s="347"/>
      <c r="S122" s="347"/>
      <c r="T122" s="347"/>
      <c r="U122" s="347"/>
      <c r="V122" s="347"/>
      <c r="W122" s="347"/>
      <c r="X122" s="349"/>
      <c r="Y122" s="350" t="s">
        <v>15</v>
      </c>
      <c r="Z122" s="351"/>
      <c r="AA122" s="351"/>
      <c r="AB122" s="352"/>
      <c r="AC122" s="346" t="s">
        <v>13</v>
      </c>
      <c r="AD122" s="347"/>
      <c r="AE122" s="347"/>
      <c r="AF122" s="347"/>
      <c r="AG122" s="347"/>
      <c r="AH122" s="348" t="s">
        <v>14</v>
      </c>
      <c r="AI122" s="347"/>
      <c r="AJ122" s="347"/>
      <c r="AK122" s="347"/>
      <c r="AL122" s="347"/>
      <c r="AM122" s="347"/>
      <c r="AN122" s="347"/>
      <c r="AO122" s="347"/>
      <c r="AP122" s="347"/>
      <c r="AQ122" s="347"/>
      <c r="AR122" s="347"/>
      <c r="AS122" s="347"/>
      <c r="AT122" s="349"/>
      <c r="AU122" s="350" t="s">
        <v>15</v>
      </c>
      <c r="AV122" s="351"/>
      <c r="AW122" s="351"/>
      <c r="AX122" s="353"/>
      <c r="AY122" s="63">
        <f>$AY$121</f>
        <v>0</v>
      </c>
    </row>
    <row r="123" spans="1:51" ht="24.75" customHeight="1" x14ac:dyDescent="0.15">
      <c r="A123" s="886"/>
      <c r="B123" s="887"/>
      <c r="C123" s="887"/>
      <c r="D123" s="887"/>
      <c r="E123" s="887"/>
      <c r="F123" s="888"/>
      <c r="G123" s="332"/>
      <c r="H123" s="333"/>
      <c r="I123" s="333"/>
      <c r="J123" s="333"/>
      <c r="K123" s="334"/>
      <c r="L123" s="335"/>
      <c r="M123" s="336"/>
      <c r="N123" s="336"/>
      <c r="O123" s="336"/>
      <c r="P123" s="336"/>
      <c r="Q123" s="336"/>
      <c r="R123" s="336"/>
      <c r="S123" s="336"/>
      <c r="T123" s="336"/>
      <c r="U123" s="336"/>
      <c r="V123" s="336"/>
      <c r="W123" s="336"/>
      <c r="X123" s="337"/>
      <c r="Y123" s="338"/>
      <c r="Z123" s="339"/>
      <c r="AA123" s="339"/>
      <c r="AB123" s="340"/>
      <c r="AC123" s="332"/>
      <c r="AD123" s="333"/>
      <c r="AE123" s="333"/>
      <c r="AF123" s="333"/>
      <c r="AG123" s="334"/>
      <c r="AH123" s="335"/>
      <c r="AI123" s="336"/>
      <c r="AJ123" s="336"/>
      <c r="AK123" s="336"/>
      <c r="AL123" s="336"/>
      <c r="AM123" s="336"/>
      <c r="AN123" s="336"/>
      <c r="AO123" s="336"/>
      <c r="AP123" s="336"/>
      <c r="AQ123" s="336"/>
      <c r="AR123" s="336"/>
      <c r="AS123" s="336"/>
      <c r="AT123" s="337"/>
      <c r="AU123" s="338"/>
      <c r="AV123" s="339"/>
      <c r="AW123" s="339"/>
      <c r="AX123" s="341"/>
      <c r="AY123" s="63">
        <f t="shared" ref="AY123:AY133" si="9">$AY$121</f>
        <v>0</v>
      </c>
    </row>
    <row r="124" spans="1:51" ht="24.75" customHeight="1" x14ac:dyDescent="0.15">
      <c r="A124" s="886"/>
      <c r="B124" s="887"/>
      <c r="C124" s="887"/>
      <c r="D124" s="887"/>
      <c r="E124" s="887"/>
      <c r="F124" s="888"/>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c r="AY124" s="63">
        <f t="shared" si="9"/>
        <v>0</v>
      </c>
    </row>
    <row r="125" spans="1:51" ht="24.75" customHeight="1" x14ac:dyDescent="0.15">
      <c r="A125" s="886"/>
      <c r="B125" s="887"/>
      <c r="C125" s="887"/>
      <c r="D125" s="887"/>
      <c r="E125" s="887"/>
      <c r="F125" s="888"/>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c r="AY125" s="63">
        <f t="shared" si="9"/>
        <v>0</v>
      </c>
    </row>
    <row r="126" spans="1:51" ht="24.75" customHeight="1" x14ac:dyDescent="0.15">
      <c r="A126" s="886"/>
      <c r="B126" s="887"/>
      <c r="C126" s="887"/>
      <c r="D126" s="887"/>
      <c r="E126" s="887"/>
      <c r="F126" s="888"/>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c r="AY126" s="63">
        <f t="shared" si="9"/>
        <v>0</v>
      </c>
    </row>
    <row r="127" spans="1:51" ht="24.75" customHeight="1" x14ac:dyDescent="0.15">
      <c r="A127" s="886"/>
      <c r="B127" s="887"/>
      <c r="C127" s="887"/>
      <c r="D127" s="887"/>
      <c r="E127" s="887"/>
      <c r="F127" s="888"/>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c r="AY127" s="63">
        <f t="shared" si="9"/>
        <v>0</v>
      </c>
    </row>
    <row r="128" spans="1:51" ht="24.75" customHeight="1" x14ac:dyDescent="0.15">
      <c r="A128" s="886"/>
      <c r="B128" s="887"/>
      <c r="C128" s="887"/>
      <c r="D128" s="887"/>
      <c r="E128" s="887"/>
      <c r="F128" s="888"/>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c r="AY128" s="63">
        <f t="shared" si="9"/>
        <v>0</v>
      </c>
    </row>
    <row r="129" spans="1:51" ht="24.75" customHeight="1" x14ac:dyDescent="0.15">
      <c r="A129" s="886"/>
      <c r="B129" s="887"/>
      <c r="C129" s="887"/>
      <c r="D129" s="887"/>
      <c r="E129" s="887"/>
      <c r="F129" s="888"/>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c r="AY129" s="63">
        <f t="shared" si="9"/>
        <v>0</v>
      </c>
    </row>
    <row r="130" spans="1:51" ht="24.75" customHeight="1" x14ac:dyDescent="0.15">
      <c r="A130" s="886"/>
      <c r="B130" s="887"/>
      <c r="C130" s="887"/>
      <c r="D130" s="887"/>
      <c r="E130" s="887"/>
      <c r="F130" s="888"/>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c r="AY130" s="63">
        <f t="shared" si="9"/>
        <v>0</v>
      </c>
    </row>
    <row r="131" spans="1:51" ht="24.75" customHeight="1" x14ac:dyDescent="0.15">
      <c r="A131" s="886"/>
      <c r="B131" s="887"/>
      <c r="C131" s="887"/>
      <c r="D131" s="887"/>
      <c r="E131" s="887"/>
      <c r="F131" s="888"/>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c r="AY131" s="63">
        <f t="shared" si="9"/>
        <v>0</v>
      </c>
    </row>
    <row r="132" spans="1:51" ht="24.75" customHeight="1" x14ac:dyDescent="0.15">
      <c r="A132" s="886"/>
      <c r="B132" s="887"/>
      <c r="C132" s="887"/>
      <c r="D132" s="887"/>
      <c r="E132" s="887"/>
      <c r="F132" s="888"/>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c r="AY132" s="63">
        <f t="shared" si="9"/>
        <v>0</v>
      </c>
    </row>
    <row r="133" spans="1:51" ht="24.75" customHeight="1" thickBot="1" x14ac:dyDescent="0.2">
      <c r="A133" s="886"/>
      <c r="B133" s="887"/>
      <c r="C133" s="887"/>
      <c r="D133" s="887"/>
      <c r="E133" s="887"/>
      <c r="F133" s="888"/>
      <c r="G133" s="308" t="s">
        <v>16</v>
      </c>
      <c r="H133" s="309"/>
      <c r="I133" s="309"/>
      <c r="J133" s="309"/>
      <c r="K133" s="309"/>
      <c r="L133" s="310"/>
      <c r="M133" s="311"/>
      <c r="N133" s="311"/>
      <c r="O133" s="311"/>
      <c r="P133" s="311"/>
      <c r="Q133" s="311"/>
      <c r="R133" s="311"/>
      <c r="S133" s="311"/>
      <c r="T133" s="311"/>
      <c r="U133" s="311"/>
      <c r="V133" s="311"/>
      <c r="W133" s="311"/>
      <c r="X133" s="312"/>
      <c r="Y133" s="313">
        <f>SUM(Y123:AB132)</f>
        <v>0</v>
      </c>
      <c r="Z133" s="314"/>
      <c r="AA133" s="314"/>
      <c r="AB133" s="315"/>
      <c r="AC133" s="308" t="s">
        <v>16</v>
      </c>
      <c r="AD133" s="309"/>
      <c r="AE133" s="309"/>
      <c r="AF133" s="309"/>
      <c r="AG133" s="309"/>
      <c r="AH133" s="310"/>
      <c r="AI133" s="311"/>
      <c r="AJ133" s="311"/>
      <c r="AK133" s="311"/>
      <c r="AL133" s="311"/>
      <c r="AM133" s="311"/>
      <c r="AN133" s="311"/>
      <c r="AO133" s="311"/>
      <c r="AP133" s="311"/>
      <c r="AQ133" s="311"/>
      <c r="AR133" s="311"/>
      <c r="AS133" s="311"/>
      <c r="AT133" s="312"/>
      <c r="AU133" s="313">
        <f>SUM(AU123:AX132)</f>
        <v>0</v>
      </c>
      <c r="AV133" s="314"/>
      <c r="AW133" s="314"/>
      <c r="AX133" s="316"/>
      <c r="AY133" s="63">
        <f t="shared" si="9"/>
        <v>0</v>
      </c>
    </row>
    <row r="134" spans="1:51" ht="30" customHeight="1" x14ac:dyDescent="0.15">
      <c r="A134" s="886"/>
      <c r="B134" s="887"/>
      <c r="C134" s="887"/>
      <c r="D134" s="887"/>
      <c r="E134" s="887"/>
      <c r="F134" s="888"/>
      <c r="G134" s="342" t="s">
        <v>243</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244</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c r="AY134" s="63">
        <f>COUNTA($G$136,$AC$136)</f>
        <v>0</v>
      </c>
    </row>
    <row r="135" spans="1:51" ht="24.75" customHeight="1" x14ac:dyDescent="0.15">
      <c r="A135" s="886"/>
      <c r="B135" s="887"/>
      <c r="C135" s="887"/>
      <c r="D135" s="887"/>
      <c r="E135" s="887"/>
      <c r="F135" s="888"/>
      <c r="G135" s="346" t="s">
        <v>13</v>
      </c>
      <c r="H135" s="347"/>
      <c r="I135" s="347"/>
      <c r="J135" s="347"/>
      <c r="K135" s="347"/>
      <c r="L135" s="348" t="s">
        <v>14</v>
      </c>
      <c r="M135" s="347"/>
      <c r="N135" s="347"/>
      <c r="O135" s="347"/>
      <c r="P135" s="347"/>
      <c r="Q135" s="347"/>
      <c r="R135" s="347"/>
      <c r="S135" s="347"/>
      <c r="T135" s="347"/>
      <c r="U135" s="347"/>
      <c r="V135" s="347"/>
      <c r="W135" s="347"/>
      <c r="X135" s="349"/>
      <c r="Y135" s="350" t="s">
        <v>15</v>
      </c>
      <c r="Z135" s="351"/>
      <c r="AA135" s="351"/>
      <c r="AB135" s="352"/>
      <c r="AC135" s="346" t="s">
        <v>13</v>
      </c>
      <c r="AD135" s="347"/>
      <c r="AE135" s="347"/>
      <c r="AF135" s="347"/>
      <c r="AG135" s="347"/>
      <c r="AH135" s="348" t="s">
        <v>14</v>
      </c>
      <c r="AI135" s="347"/>
      <c r="AJ135" s="347"/>
      <c r="AK135" s="347"/>
      <c r="AL135" s="347"/>
      <c r="AM135" s="347"/>
      <c r="AN135" s="347"/>
      <c r="AO135" s="347"/>
      <c r="AP135" s="347"/>
      <c r="AQ135" s="347"/>
      <c r="AR135" s="347"/>
      <c r="AS135" s="347"/>
      <c r="AT135" s="349"/>
      <c r="AU135" s="350" t="s">
        <v>15</v>
      </c>
      <c r="AV135" s="351"/>
      <c r="AW135" s="351"/>
      <c r="AX135" s="353"/>
      <c r="AY135" s="63">
        <f>$AY$134</f>
        <v>0</v>
      </c>
    </row>
    <row r="136" spans="1:51" ht="24.75" customHeight="1" x14ac:dyDescent="0.15">
      <c r="A136" s="886"/>
      <c r="B136" s="887"/>
      <c r="C136" s="887"/>
      <c r="D136" s="887"/>
      <c r="E136" s="887"/>
      <c r="F136" s="888"/>
      <c r="G136" s="332"/>
      <c r="H136" s="333"/>
      <c r="I136" s="333"/>
      <c r="J136" s="333"/>
      <c r="K136" s="334"/>
      <c r="L136" s="335"/>
      <c r="M136" s="336"/>
      <c r="N136" s="336"/>
      <c r="O136" s="336"/>
      <c r="P136" s="336"/>
      <c r="Q136" s="336"/>
      <c r="R136" s="336"/>
      <c r="S136" s="336"/>
      <c r="T136" s="336"/>
      <c r="U136" s="336"/>
      <c r="V136" s="336"/>
      <c r="W136" s="336"/>
      <c r="X136" s="337"/>
      <c r="Y136" s="338"/>
      <c r="Z136" s="339"/>
      <c r="AA136" s="339"/>
      <c r="AB136" s="340"/>
      <c r="AC136" s="332"/>
      <c r="AD136" s="333"/>
      <c r="AE136" s="333"/>
      <c r="AF136" s="333"/>
      <c r="AG136" s="334"/>
      <c r="AH136" s="335"/>
      <c r="AI136" s="336"/>
      <c r="AJ136" s="336"/>
      <c r="AK136" s="336"/>
      <c r="AL136" s="336"/>
      <c r="AM136" s="336"/>
      <c r="AN136" s="336"/>
      <c r="AO136" s="336"/>
      <c r="AP136" s="336"/>
      <c r="AQ136" s="336"/>
      <c r="AR136" s="336"/>
      <c r="AS136" s="336"/>
      <c r="AT136" s="337"/>
      <c r="AU136" s="338"/>
      <c r="AV136" s="339"/>
      <c r="AW136" s="339"/>
      <c r="AX136" s="341"/>
      <c r="AY136" s="63">
        <f t="shared" ref="AY136:AY146" si="10">$AY$134</f>
        <v>0</v>
      </c>
    </row>
    <row r="137" spans="1:51" ht="24.75" customHeight="1" x14ac:dyDescent="0.15">
      <c r="A137" s="886"/>
      <c r="B137" s="887"/>
      <c r="C137" s="887"/>
      <c r="D137" s="887"/>
      <c r="E137" s="887"/>
      <c r="F137" s="888"/>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c r="AY137" s="63">
        <f t="shared" si="10"/>
        <v>0</v>
      </c>
    </row>
    <row r="138" spans="1:51" ht="24.75" customHeight="1" x14ac:dyDescent="0.15">
      <c r="A138" s="886"/>
      <c r="B138" s="887"/>
      <c r="C138" s="887"/>
      <c r="D138" s="887"/>
      <c r="E138" s="887"/>
      <c r="F138" s="888"/>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c r="AY138" s="63">
        <f t="shared" si="10"/>
        <v>0</v>
      </c>
    </row>
    <row r="139" spans="1:51" ht="24.75" customHeight="1" x14ac:dyDescent="0.15">
      <c r="A139" s="886"/>
      <c r="B139" s="887"/>
      <c r="C139" s="887"/>
      <c r="D139" s="887"/>
      <c r="E139" s="887"/>
      <c r="F139" s="888"/>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c r="AY139" s="63">
        <f t="shared" si="10"/>
        <v>0</v>
      </c>
    </row>
    <row r="140" spans="1:51" ht="24.75" customHeight="1" x14ac:dyDescent="0.15">
      <c r="A140" s="886"/>
      <c r="B140" s="887"/>
      <c r="C140" s="887"/>
      <c r="D140" s="887"/>
      <c r="E140" s="887"/>
      <c r="F140" s="888"/>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c r="AY140" s="63">
        <f t="shared" si="10"/>
        <v>0</v>
      </c>
    </row>
    <row r="141" spans="1:51" ht="24.75" customHeight="1" x14ac:dyDescent="0.15">
      <c r="A141" s="886"/>
      <c r="B141" s="887"/>
      <c r="C141" s="887"/>
      <c r="D141" s="887"/>
      <c r="E141" s="887"/>
      <c r="F141" s="888"/>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c r="AY141" s="63">
        <f t="shared" si="10"/>
        <v>0</v>
      </c>
    </row>
    <row r="142" spans="1:51" ht="24.75" customHeight="1" x14ac:dyDescent="0.15">
      <c r="A142" s="886"/>
      <c r="B142" s="887"/>
      <c r="C142" s="887"/>
      <c r="D142" s="887"/>
      <c r="E142" s="887"/>
      <c r="F142" s="888"/>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c r="AY142" s="63">
        <f t="shared" si="10"/>
        <v>0</v>
      </c>
    </row>
    <row r="143" spans="1:51" ht="24.75" customHeight="1" x14ac:dyDescent="0.15">
      <c r="A143" s="886"/>
      <c r="B143" s="887"/>
      <c r="C143" s="887"/>
      <c r="D143" s="887"/>
      <c r="E143" s="887"/>
      <c r="F143" s="888"/>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c r="AY143" s="63">
        <f t="shared" si="10"/>
        <v>0</v>
      </c>
    </row>
    <row r="144" spans="1:51" ht="24.75" customHeight="1" x14ac:dyDescent="0.15">
      <c r="A144" s="886"/>
      <c r="B144" s="887"/>
      <c r="C144" s="887"/>
      <c r="D144" s="887"/>
      <c r="E144" s="887"/>
      <c r="F144" s="888"/>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c r="AY144" s="63">
        <f t="shared" si="10"/>
        <v>0</v>
      </c>
    </row>
    <row r="145" spans="1:51" ht="24.75" customHeight="1" x14ac:dyDescent="0.15">
      <c r="A145" s="886"/>
      <c r="B145" s="887"/>
      <c r="C145" s="887"/>
      <c r="D145" s="887"/>
      <c r="E145" s="887"/>
      <c r="F145" s="888"/>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c r="AY145" s="63">
        <f t="shared" si="10"/>
        <v>0</v>
      </c>
    </row>
    <row r="146" spans="1:51" ht="24.75" customHeight="1" thickBot="1" x14ac:dyDescent="0.2">
      <c r="A146" s="886"/>
      <c r="B146" s="887"/>
      <c r="C146" s="887"/>
      <c r="D146" s="887"/>
      <c r="E146" s="887"/>
      <c r="F146" s="888"/>
      <c r="G146" s="308" t="s">
        <v>16</v>
      </c>
      <c r="H146" s="309"/>
      <c r="I146" s="309"/>
      <c r="J146" s="309"/>
      <c r="K146" s="309"/>
      <c r="L146" s="310"/>
      <c r="M146" s="311"/>
      <c r="N146" s="311"/>
      <c r="O146" s="311"/>
      <c r="P146" s="311"/>
      <c r="Q146" s="311"/>
      <c r="R146" s="311"/>
      <c r="S146" s="311"/>
      <c r="T146" s="311"/>
      <c r="U146" s="311"/>
      <c r="V146" s="311"/>
      <c r="W146" s="311"/>
      <c r="X146" s="312"/>
      <c r="Y146" s="313">
        <f>SUM(Y136:AB145)</f>
        <v>0</v>
      </c>
      <c r="Z146" s="314"/>
      <c r="AA146" s="314"/>
      <c r="AB146" s="315"/>
      <c r="AC146" s="308" t="s">
        <v>16</v>
      </c>
      <c r="AD146" s="309"/>
      <c r="AE146" s="309"/>
      <c r="AF146" s="309"/>
      <c r="AG146" s="309"/>
      <c r="AH146" s="310"/>
      <c r="AI146" s="311"/>
      <c r="AJ146" s="311"/>
      <c r="AK146" s="311"/>
      <c r="AL146" s="311"/>
      <c r="AM146" s="311"/>
      <c r="AN146" s="311"/>
      <c r="AO146" s="311"/>
      <c r="AP146" s="311"/>
      <c r="AQ146" s="311"/>
      <c r="AR146" s="311"/>
      <c r="AS146" s="311"/>
      <c r="AT146" s="312"/>
      <c r="AU146" s="313">
        <f>SUM(AU136:AX145)</f>
        <v>0</v>
      </c>
      <c r="AV146" s="314"/>
      <c r="AW146" s="314"/>
      <c r="AX146" s="316"/>
      <c r="AY146" s="63">
        <f t="shared" si="10"/>
        <v>0</v>
      </c>
    </row>
    <row r="147" spans="1:51" ht="30" customHeight="1" x14ac:dyDescent="0.15">
      <c r="A147" s="886"/>
      <c r="B147" s="887"/>
      <c r="C147" s="887"/>
      <c r="D147" s="887"/>
      <c r="E147" s="887"/>
      <c r="F147" s="888"/>
      <c r="G147" s="342" t="s">
        <v>245</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246</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c r="AY147" s="63">
        <f>COUNTA($G$149,$AC$149)</f>
        <v>0</v>
      </c>
    </row>
    <row r="148" spans="1:51" ht="24.75" customHeight="1" x14ac:dyDescent="0.15">
      <c r="A148" s="886"/>
      <c r="B148" s="887"/>
      <c r="C148" s="887"/>
      <c r="D148" s="887"/>
      <c r="E148" s="887"/>
      <c r="F148" s="888"/>
      <c r="G148" s="346" t="s">
        <v>13</v>
      </c>
      <c r="H148" s="347"/>
      <c r="I148" s="347"/>
      <c r="J148" s="347"/>
      <c r="K148" s="347"/>
      <c r="L148" s="348" t="s">
        <v>14</v>
      </c>
      <c r="M148" s="347"/>
      <c r="N148" s="347"/>
      <c r="O148" s="347"/>
      <c r="P148" s="347"/>
      <c r="Q148" s="347"/>
      <c r="R148" s="347"/>
      <c r="S148" s="347"/>
      <c r="T148" s="347"/>
      <c r="U148" s="347"/>
      <c r="V148" s="347"/>
      <c r="W148" s="347"/>
      <c r="X148" s="349"/>
      <c r="Y148" s="350" t="s">
        <v>15</v>
      </c>
      <c r="Z148" s="351"/>
      <c r="AA148" s="351"/>
      <c r="AB148" s="352"/>
      <c r="AC148" s="346" t="s">
        <v>13</v>
      </c>
      <c r="AD148" s="347"/>
      <c r="AE148" s="347"/>
      <c r="AF148" s="347"/>
      <c r="AG148" s="347"/>
      <c r="AH148" s="348" t="s">
        <v>14</v>
      </c>
      <c r="AI148" s="347"/>
      <c r="AJ148" s="347"/>
      <c r="AK148" s="347"/>
      <c r="AL148" s="347"/>
      <c r="AM148" s="347"/>
      <c r="AN148" s="347"/>
      <c r="AO148" s="347"/>
      <c r="AP148" s="347"/>
      <c r="AQ148" s="347"/>
      <c r="AR148" s="347"/>
      <c r="AS148" s="347"/>
      <c r="AT148" s="349"/>
      <c r="AU148" s="350" t="s">
        <v>15</v>
      </c>
      <c r="AV148" s="351"/>
      <c r="AW148" s="351"/>
      <c r="AX148" s="353"/>
      <c r="AY148" s="63">
        <f>$AY$147</f>
        <v>0</v>
      </c>
    </row>
    <row r="149" spans="1:51" ht="24.75" customHeight="1" x14ac:dyDescent="0.15">
      <c r="A149" s="886"/>
      <c r="B149" s="887"/>
      <c r="C149" s="887"/>
      <c r="D149" s="887"/>
      <c r="E149" s="887"/>
      <c r="F149" s="888"/>
      <c r="G149" s="332"/>
      <c r="H149" s="333"/>
      <c r="I149" s="333"/>
      <c r="J149" s="333"/>
      <c r="K149" s="334"/>
      <c r="L149" s="335"/>
      <c r="M149" s="336"/>
      <c r="N149" s="336"/>
      <c r="O149" s="336"/>
      <c r="P149" s="336"/>
      <c r="Q149" s="336"/>
      <c r="R149" s="336"/>
      <c r="S149" s="336"/>
      <c r="T149" s="336"/>
      <c r="U149" s="336"/>
      <c r="V149" s="336"/>
      <c r="W149" s="336"/>
      <c r="X149" s="337"/>
      <c r="Y149" s="338"/>
      <c r="Z149" s="339"/>
      <c r="AA149" s="339"/>
      <c r="AB149" s="340"/>
      <c r="AC149" s="332"/>
      <c r="AD149" s="333"/>
      <c r="AE149" s="333"/>
      <c r="AF149" s="333"/>
      <c r="AG149" s="334"/>
      <c r="AH149" s="335"/>
      <c r="AI149" s="336"/>
      <c r="AJ149" s="336"/>
      <c r="AK149" s="336"/>
      <c r="AL149" s="336"/>
      <c r="AM149" s="336"/>
      <c r="AN149" s="336"/>
      <c r="AO149" s="336"/>
      <c r="AP149" s="336"/>
      <c r="AQ149" s="336"/>
      <c r="AR149" s="336"/>
      <c r="AS149" s="336"/>
      <c r="AT149" s="337"/>
      <c r="AU149" s="338"/>
      <c r="AV149" s="339"/>
      <c r="AW149" s="339"/>
      <c r="AX149" s="341"/>
      <c r="AY149" s="63">
        <f t="shared" ref="AY149:AY159" si="11">$AY$147</f>
        <v>0</v>
      </c>
    </row>
    <row r="150" spans="1:51" ht="24.75" customHeight="1" x14ac:dyDescent="0.15">
      <c r="A150" s="886"/>
      <c r="B150" s="887"/>
      <c r="C150" s="887"/>
      <c r="D150" s="887"/>
      <c r="E150" s="887"/>
      <c r="F150" s="888"/>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c r="AY150" s="63">
        <f t="shared" si="11"/>
        <v>0</v>
      </c>
    </row>
    <row r="151" spans="1:51" ht="24.75" customHeight="1" x14ac:dyDescent="0.15">
      <c r="A151" s="886"/>
      <c r="B151" s="887"/>
      <c r="C151" s="887"/>
      <c r="D151" s="887"/>
      <c r="E151" s="887"/>
      <c r="F151" s="888"/>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c r="AY151" s="63">
        <f t="shared" si="11"/>
        <v>0</v>
      </c>
    </row>
    <row r="152" spans="1:51" ht="24.75" customHeight="1" x14ac:dyDescent="0.15">
      <c r="A152" s="886"/>
      <c r="B152" s="887"/>
      <c r="C152" s="887"/>
      <c r="D152" s="887"/>
      <c r="E152" s="887"/>
      <c r="F152" s="888"/>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c r="AY152" s="63">
        <f t="shared" si="11"/>
        <v>0</v>
      </c>
    </row>
    <row r="153" spans="1:51" ht="24.75" customHeight="1" x14ac:dyDescent="0.15">
      <c r="A153" s="886"/>
      <c r="B153" s="887"/>
      <c r="C153" s="887"/>
      <c r="D153" s="887"/>
      <c r="E153" s="887"/>
      <c r="F153" s="888"/>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c r="AY153" s="63">
        <f t="shared" si="11"/>
        <v>0</v>
      </c>
    </row>
    <row r="154" spans="1:51" ht="24.75" customHeight="1" x14ac:dyDescent="0.15">
      <c r="A154" s="886"/>
      <c r="B154" s="887"/>
      <c r="C154" s="887"/>
      <c r="D154" s="887"/>
      <c r="E154" s="887"/>
      <c r="F154" s="888"/>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c r="AY154" s="63">
        <f t="shared" si="11"/>
        <v>0</v>
      </c>
    </row>
    <row r="155" spans="1:51" ht="24.75" customHeight="1" x14ac:dyDescent="0.15">
      <c r="A155" s="886"/>
      <c r="B155" s="887"/>
      <c r="C155" s="887"/>
      <c r="D155" s="887"/>
      <c r="E155" s="887"/>
      <c r="F155" s="888"/>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c r="AY155" s="63">
        <f t="shared" si="11"/>
        <v>0</v>
      </c>
    </row>
    <row r="156" spans="1:51" ht="24.75" customHeight="1" x14ac:dyDescent="0.15">
      <c r="A156" s="886"/>
      <c r="B156" s="887"/>
      <c r="C156" s="887"/>
      <c r="D156" s="887"/>
      <c r="E156" s="887"/>
      <c r="F156" s="888"/>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c r="AY156" s="63">
        <f t="shared" si="11"/>
        <v>0</v>
      </c>
    </row>
    <row r="157" spans="1:51" ht="24.75" customHeight="1" x14ac:dyDescent="0.15">
      <c r="A157" s="886"/>
      <c r="B157" s="887"/>
      <c r="C157" s="887"/>
      <c r="D157" s="887"/>
      <c r="E157" s="887"/>
      <c r="F157" s="888"/>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c r="AY157" s="63">
        <f t="shared" si="11"/>
        <v>0</v>
      </c>
    </row>
    <row r="158" spans="1:51" ht="24.75" customHeight="1" x14ac:dyDescent="0.15">
      <c r="A158" s="886"/>
      <c r="B158" s="887"/>
      <c r="C158" s="887"/>
      <c r="D158" s="887"/>
      <c r="E158" s="887"/>
      <c r="F158" s="888"/>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c r="AY158" s="63">
        <f t="shared" si="11"/>
        <v>0</v>
      </c>
    </row>
    <row r="159" spans="1:51"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c r="AY159" s="63">
        <f t="shared" si="11"/>
        <v>0</v>
      </c>
    </row>
    <row r="160" spans="1:51" s="66" customFormat="1" ht="24.75" customHeight="1" thickBot="1" x14ac:dyDescent="0.2"/>
    <row r="161" spans="1:51" ht="30" customHeight="1" x14ac:dyDescent="0.15">
      <c r="A161" s="883" t="s">
        <v>18</v>
      </c>
      <c r="B161" s="884"/>
      <c r="C161" s="884"/>
      <c r="D161" s="884"/>
      <c r="E161" s="884"/>
      <c r="F161" s="885"/>
      <c r="G161" s="342" t="s">
        <v>247</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248</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c r="AY161" s="63">
        <f>COUNTA($G$163,$AC$163)</f>
        <v>0</v>
      </c>
    </row>
    <row r="162" spans="1:51" ht="24.75" customHeight="1" x14ac:dyDescent="0.15">
      <c r="A162" s="886"/>
      <c r="B162" s="887"/>
      <c r="C162" s="887"/>
      <c r="D162" s="887"/>
      <c r="E162" s="887"/>
      <c r="F162" s="888"/>
      <c r="G162" s="346" t="s">
        <v>13</v>
      </c>
      <c r="H162" s="347"/>
      <c r="I162" s="347"/>
      <c r="J162" s="347"/>
      <c r="K162" s="347"/>
      <c r="L162" s="348" t="s">
        <v>14</v>
      </c>
      <c r="M162" s="347"/>
      <c r="N162" s="347"/>
      <c r="O162" s="347"/>
      <c r="P162" s="347"/>
      <c r="Q162" s="347"/>
      <c r="R162" s="347"/>
      <c r="S162" s="347"/>
      <c r="T162" s="347"/>
      <c r="U162" s="347"/>
      <c r="V162" s="347"/>
      <c r="W162" s="347"/>
      <c r="X162" s="349"/>
      <c r="Y162" s="350" t="s">
        <v>15</v>
      </c>
      <c r="Z162" s="351"/>
      <c r="AA162" s="351"/>
      <c r="AB162" s="352"/>
      <c r="AC162" s="346" t="s">
        <v>13</v>
      </c>
      <c r="AD162" s="347"/>
      <c r="AE162" s="347"/>
      <c r="AF162" s="347"/>
      <c r="AG162" s="347"/>
      <c r="AH162" s="348" t="s">
        <v>14</v>
      </c>
      <c r="AI162" s="347"/>
      <c r="AJ162" s="347"/>
      <c r="AK162" s="347"/>
      <c r="AL162" s="347"/>
      <c r="AM162" s="347"/>
      <c r="AN162" s="347"/>
      <c r="AO162" s="347"/>
      <c r="AP162" s="347"/>
      <c r="AQ162" s="347"/>
      <c r="AR162" s="347"/>
      <c r="AS162" s="347"/>
      <c r="AT162" s="349"/>
      <c r="AU162" s="350" t="s">
        <v>15</v>
      </c>
      <c r="AV162" s="351"/>
      <c r="AW162" s="351"/>
      <c r="AX162" s="353"/>
      <c r="AY162" s="63">
        <f>$AY$161</f>
        <v>0</v>
      </c>
    </row>
    <row r="163" spans="1:51" ht="24.75" customHeight="1" x14ac:dyDescent="0.15">
      <c r="A163" s="886"/>
      <c r="B163" s="887"/>
      <c r="C163" s="887"/>
      <c r="D163" s="887"/>
      <c r="E163" s="887"/>
      <c r="F163" s="888"/>
      <c r="G163" s="332"/>
      <c r="H163" s="333"/>
      <c r="I163" s="333"/>
      <c r="J163" s="333"/>
      <c r="K163" s="334"/>
      <c r="L163" s="335"/>
      <c r="M163" s="336"/>
      <c r="N163" s="336"/>
      <c r="O163" s="336"/>
      <c r="P163" s="336"/>
      <c r="Q163" s="336"/>
      <c r="R163" s="336"/>
      <c r="S163" s="336"/>
      <c r="T163" s="336"/>
      <c r="U163" s="336"/>
      <c r="V163" s="336"/>
      <c r="W163" s="336"/>
      <c r="X163" s="337"/>
      <c r="Y163" s="338"/>
      <c r="Z163" s="339"/>
      <c r="AA163" s="339"/>
      <c r="AB163" s="340"/>
      <c r="AC163" s="332"/>
      <c r="AD163" s="333"/>
      <c r="AE163" s="333"/>
      <c r="AF163" s="333"/>
      <c r="AG163" s="334"/>
      <c r="AH163" s="335"/>
      <c r="AI163" s="336"/>
      <c r="AJ163" s="336"/>
      <c r="AK163" s="336"/>
      <c r="AL163" s="336"/>
      <c r="AM163" s="336"/>
      <c r="AN163" s="336"/>
      <c r="AO163" s="336"/>
      <c r="AP163" s="336"/>
      <c r="AQ163" s="336"/>
      <c r="AR163" s="336"/>
      <c r="AS163" s="336"/>
      <c r="AT163" s="337"/>
      <c r="AU163" s="338"/>
      <c r="AV163" s="339"/>
      <c r="AW163" s="339"/>
      <c r="AX163" s="341"/>
      <c r="AY163" s="63">
        <f t="shared" ref="AY163:AY173" si="12">$AY$161</f>
        <v>0</v>
      </c>
    </row>
    <row r="164" spans="1:51" ht="24.75" customHeight="1" x14ac:dyDescent="0.15">
      <c r="A164" s="886"/>
      <c r="B164" s="887"/>
      <c r="C164" s="887"/>
      <c r="D164" s="887"/>
      <c r="E164" s="887"/>
      <c r="F164" s="888"/>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c r="AY164" s="63">
        <f t="shared" si="12"/>
        <v>0</v>
      </c>
    </row>
    <row r="165" spans="1:51" ht="24.75" customHeight="1" x14ac:dyDescent="0.15">
      <c r="A165" s="886"/>
      <c r="B165" s="887"/>
      <c r="C165" s="887"/>
      <c r="D165" s="887"/>
      <c r="E165" s="887"/>
      <c r="F165" s="888"/>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c r="AY165" s="63">
        <f t="shared" si="12"/>
        <v>0</v>
      </c>
    </row>
    <row r="166" spans="1:51" ht="24.75" customHeight="1" x14ac:dyDescent="0.15">
      <c r="A166" s="886"/>
      <c r="B166" s="887"/>
      <c r="C166" s="887"/>
      <c r="D166" s="887"/>
      <c r="E166" s="887"/>
      <c r="F166" s="888"/>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c r="AY166" s="63">
        <f t="shared" si="12"/>
        <v>0</v>
      </c>
    </row>
    <row r="167" spans="1:51" ht="24.75" customHeight="1" x14ac:dyDescent="0.15">
      <c r="A167" s="886"/>
      <c r="B167" s="887"/>
      <c r="C167" s="887"/>
      <c r="D167" s="887"/>
      <c r="E167" s="887"/>
      <c r="F167" s="888"/>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c r="AY167" s="63">
        <f t="shared" si="12"/>
        <v>0</v>
      </c>
    </row>
    <row r="168" spans="1:51" ht="24.75" customHeight="1" x14ac:dyDescent="0.15">
      <c r="A168" s="886"/>
      <c r="B168" s="887"/>
      <c r="C168" s="887"/>
      <c r="D168" s="887"/>
      <c r="E168" s="887"/>
      <c r="F168" s="888"/>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c r="AY168" s="63">
        <f t="shared" si="12"/>
        <v>0</v>
      </c>
    </row>
    <row r="169" spans="1:51" ht="24.75" customHeight="1" x14ac:dyDescent="0.15">
      <c r="A169" s="886"/>
      <c r="B169" s="887"/>
      <c r="C169" s="887"/>
      <c r="D169" s="887"/>
      <c r="E169" s="887"/>
      <c r="F169" s="888"/>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c r="AY169" s="63">
        <f t="shared" si="12"/>
        <v>0</v>
      </c>
    </row>
    <row r="170" spans="1:51" ht="24.75" customHeight="1" x14ac:dyDescent="0.15">
      <c r="A170" s="886"/>
      <c r="B170" s="887"/>
      <c r="C170" s="887"/>
      <c r="D170" s="887"/>
      <c r="E170" s="887"/>
      <c r="F170" s="888"/>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c r="AY170" s="63">
        <f t="shared" si="12"/>
        <v>0</v>
      </c>
    </row>
    <row r="171" spans="1:51" ht="24.75" customHeight="1" x14ac:dyDescent="0.15">
      <c r="A171" s="886"/>
      <c r="B171" s="887"/>
      <c r="C171" s="887"/>
      <c r="D171" s="887"/>
      <c r="E171" s="887"/>
      <c r="F171" s="888"/>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c r="AY171" s="63">
        <f t="shared" si="12"/>
        <v>0</v>
      </c>
    </row>
    <row r="172" spans="1:51" ht="24.75" customHeight="1" x14ac:dyDescent="0.15">
      <c r="A172" s="886"/>
      <c r="B172" s="887"/>
      <c r="C172" s="887"/>
      <c r="D172" s="887"/>
      <c r="E172" s="887"/>
      <c r="F172" s="888"/>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c r="AY172" s="63">
        <f t="shared" si="12"/>
        <v>0</v>
      </c>
    </row>
    <row r="173" spans="1:51" ht="24.75" customHeight="1" thickBot="1" x14ac:dyDescent="0.2">
      <c r="A173" s="886"/>
      <c r="B173" s="887"/>
      <c r="C173" s="887"/>
      <c r="D173" s="887"/>
      <c r="E173" s="887"/>
      <c r="F173" s="888"/>
      <c r="G173" s="308" t="s">
        <v>16</v>
      </c>
      <c r="H173" s="309"/>
      <c r="I173" s="309"/>
      <c r="J173" s="309"/>
      <c r="K173" s="309"/>
      <c r="L173" s="310"/>
      <c r="M173" s="311"/>
      <c r="N173" s="311"/>
      <c r="O173" s="311"/>
      <c r="P173" s="311"/>
      <c r="Q173" s="311"/>
      <c r="R173" s="311"/>
      <c r="S173" s="311"/>
      <c r="T173" s="311"/>
      <c r="U173" s="311"/>
      <c r="V173" s="311"/>
      <c r="W173" s="311"/>
      <c r="X173" s="312"/>
      <c r="Y173" s="313">
        <f>SUM(Y163:AB172)</f>
        <v>0</v>
      </c>
      <c r="Z173" s="314"/>
      <c r="AA173" s="314"/>
      <c r="AB173" s="315"/>
      <c r="AC173" s="308" t="s">
        <v>16</v>
      </c>
      <c r="AD173" s="309"/>
      <c r="AE173" s="309"/>
      <c r="AF173" s="309"/>
      <c r="AG173" s="309"/>
      <c r="AH173" s="310"/>
      <c r="AI173" s="311"/>
      <c r="AJ173" s="311"/>
      <c r="AK173" s="311"/>
      <c r="AL173" s="311"/>
      <c r="AM173" s="311"/>
      <c r="AN173" s="311"/>
      <c r="AO173" s="311"/>
      <c r="AP173" s="311"/>
      <c r="AQ173" s="311"/>
      <c r="AR173" s="311"/>
      <c r="AS173" s="311"/>
      <c r="AT173" s="312"/>
      <c r="AU173" s="313">
        <f>SUM(AU163:AX172)</f>
        <v>0</v>
      </c>
      <c r="AV173" s="314"/>
      <c r="AW173" s="314"/>
      <c r="AX173" s="316"/>
      <c r="AY173" s="63">
        <f t="shared" si="12"/>
        <v>0</v>
      </c>
    </row>
    <row r="174" spans="1:51" ht="30" customHeight="1" x14ac:dyDescent="0.15">
      <c r="A174" s="886"/>
      <c r="B174" s="887"/>
      <c r="C174" s="887"/>
      <c r="D174" s="887"/>
      <c r="E174" s="887"/>
      <c r="F174" s="888"/>
      <c r="G174" s="342" t="s">
        <v>249</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250</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c r="AY174" s="63">
        <f>COUNTA($G$176,$AC$176)</f>
        <v>0</v>
      </c>
    </row>
    <row r="175" spans="1:51" ht="25.5" customHeight="1" x14ac:dyDescent="0.15">
      <c r="A175" s="886"/>
      <c r="B175" s="887"/>
      <c r="C175" s="887"/>
      <c r="D175" s="887"/>
      <c r="E175" s="887"/>
      <c r="F175" s="888"/>
      <c r="G175" s="346" t="s">
        <v>13</v>
      </c>
      <c r="H175" s="347"/>
      <c r="I175" s="347"/>
      <c r="J175" s="347"/>
      <c r="K175" s="347"/>
      <c r="L175" s="348" t="s">
        <v>14</v>
      </c>
      <c r="M175" s="347"/>
      <c r="N175" s="347"/>
      <c r="O175" s="347"/>
      <c r="P175" s="347"/>
      <c r="Q175" s="347"/>
      <c r="R175" s="347"/>
      <c r="S175" s="347"/>
      <c r="T175" s="347"/>
      <c r="U175" s="347"/>
      <c r="V175" s="347"/>
      <c r="W175" s="347"/>
      <c r="X175" s="349"/>
      <c r="Y175" s="350" t="s">
        <v>15</v>
      </c>
      <c r="Z175" s="351"/>
      <c r="AA175" s="351"/>
      <c r="AB175" s="352"/>
      <c r="AC175" s="346" t="s">
        <v>13</v>
      </c>
      <c r="AD175" s="347"/>
      <c r="AE175" s="347"/>
      <c r="AF175" s="347"/>
      <c r="AG175" s="347"/>
      <c r="AH175" s="348" t="s">
        <v>14</v>
      </c>
      <c r="AI175" s="347"/>
      <c r="AJ175" s="347"/>
      <c r="AK175" s="347"/>
      <c r="AL175" s="347"/>
      <c r="AM175" s="347"/>
      <c r="AN175" s="347"/>
      <c r="AO175" s="347"/>
      <c r="AP175" s="347"/>
      <c r="AQ175" s="347"/>
      <c r="AR175" s="347"/>
      <c r="AS175" s="347"/>
      <c r="AT175" s="349"/>
      <c r="AU175" s="350" t="s">
        <v>15</v>
      </c>
      <c r="AV175" s="351"/>
      <c r="AW175" s="351"/>
      <c r="AX175" s="353"/>
      <c r="AY175" s="63">
        <f>$AY$174</f>
        <v>0</v>
      </c>
    </row>
    <row r="176" spans="1:51" ht="24.75" customHeight="1" x14ac:dyDescent="0.15">
      <c r="A176" s="886"/>
      <c r="B176" s="887"/>
      <c r="C176" s="887"/>
      <c r="D176" s="887"/>
      <c r="E176" s="887"/>
      <c r="F176" s="888"/>
      <c r="G176" s="332"/>
      <c r="H176" s="333"/>
      <c r="I176" s="333"/>
      <c r="J176" s="333"/>
      <c r="K176" s="334"/>
      <c r="L176" s="335"/>
      <c r="M176" s="336"/>
      <c r="N176" s="336"/>
      <c r="O176" s="336"/>
      <c r="P176" s="336"/>
      <c r="Q176" s="336"/>
      <c r="R176" s="336"/>
      <c r="S176" s="336"/>
      <c r="T176" s="336"/>
      <c r="U176" s="336"/>
      <c r="V176" s="336"/>
      <c r="W176" s="336"/>
      <c r="X176" s="337"/>
      <c r="Y176" s="338"/>
      <c r="Z176" s="339"/>
      <c r="AA176" s="339"/>
      <c r="AB176" s="340"/>
      <c r="AC176" s="332"/>
      <c r="AD176" s="333"/>
      <c r="AE176" s="333"/>
      <c r="AF176" s="333"/>
      <c r="AG176" s="334"/>
      <c r="AH176" s="335"/>
      <c r="AI176" s="336"/>
      <c r="AJ176" s="336"/>
      <c r="AK176" s="336"/>
      <c r="AL176" s="336"/>
      <c r="AM176" s="336"/>
      <c r="AN176" s="336"/>
      <c r="AO176" s="336"/>
      <c r="AP176" s="336"/>
      <c r="AQ176" s="336"/>
      <c r="AR176" s="336"/>
      <c r="AS176" s="336"/>
      <c r="AT176" s="337"/>
      <c r="AU176" s="338"/>
      <c r="AV176" s="339"/>
      <c r="AW176" s="339"/>
      <c r="AX176" s="341"/>
      <c r="AY176" s="63">
        <f t="shared" ref="AY176:AY186" si="13">$AY$174</f>
        <v>0</v>
      </c>
    </row>
    <row r="177" spans="1:51" ht="24.75" customHeight="1" x14ac:dyDescent="0.15">
      <c r="A177" s="886"/>
      <c r="B177" s="887"/>
      <c r="C177" s="887"/>
      <c r="D177" s="887"/>
      <c r="E177" s="887"/>
      <c r="F177" s="888"/>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c r="AY177" s="63">
        <f t="shared" si="13"/>
        <v>0</v>
      </c>
    </row>
    <row r="178" spans="1:51" ht="24.75" customHeight="1" x14ac:dyDescent="0.15">
      <c r="A178" s="886"/>
      <c r="B178" s="887"/>
      <c r="C178" s="887"/>
      <c r="D178" s="887"/>
      <c r="E178" s="887"/>
      <c r="F178" s="888"/>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c r="AY178" s="63">
        <f t="shared" si="13"/>
        <v>0</v>
      </c>
    </row>
    <row r="179" spans="1:51" ht="24.75" customHeight="1" x14ac:dyDescent="0.15">
      <c r="A179" s="886"/>
      <c r="B179" s="887"/>
      <c r="C179" s="887"/>
      <c r="D179" s="887"/>
      <c r="E179" s="887"/>
      <c r="F179" s="888"/>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c r="AY179" s="63">
        <f t="shared" si="13"/>
        <v>0</v>
      </c>
    </row>
    <row r="180" spans="1:51" ht="24.75" customHeight="1" x14ac:dyDescent="0.15">
      <c r="A180" s="886"/>
      <c r="B180" s="887"/>
      <c r="C180" s="887"/>
      <c r="D180" s="887"/>
      <c r="E180" s="887"/>
      <c r="F180" s="888"/>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c r="AY180" s="63">
        <f t="shared" si="13"/>
        <v>0</v>
      </c>
    </row>
    <row r="181" spans="1:51" ht="24.75" customHeight="1" x14ac:dyDescent="0.15">
      <c r="A181" s="886"/>
      <c r="B181" s="887"/>
      <c r="C181" s="887"/>
      <c r="D181" s="887"/>
      <c r="E181" s="887"/>
      <c r="F181" s="888"/>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c r="AY181" s="63">
        <f t="shared" si="13"/>
        <v>0</v>
      </c>
    </row>
    <row r="182" spans="1:51" ht="24.75" customHeight="1" x14ac:dyDescent="0.15">
      <c r="A182" s="886"/>
      <c r="B182" s="887"/>
      <c r="C182" s="887"/>
      <c r="D182" s="887"/>
      <c r="E182" s="887"/>
      <c r="F182" s="888"/>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c r="AY182" s="63">
        <f t="shared" si="13"/>
        <v>0</v>
      </c>
    </row>
    <row r="183" spans="1:51" ht="24.75" customHeight="1" x14ac:dyDescent="0.15">
      <c r="A183" s="886"/>
      <c r="B183" s="887"/>
      <c r="C183" s="887"/>
      <c r="D183" s="887"/>
      <c r="E183" s="887"/>
      <c r="F183" s="888"/>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c r="AY183" s="63">
        <f t="shared" si="13"/>
        <v>0</v>
      </c>
    </row>
    <row r="184" spans="1:51" ht="24.75" customHeight="1" x14ac:dyDescent="0.15">
      <c r="A184" s="886"/>
      <c r="B184" s="887"/>
      <c r="C184" s="887"/>
      <c r="D184" s="887"/>
      <c r="E184" s="887"/>
      <c r="F184" s="888"/>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c r="AY184" s="63">
        <f t="shared" si="13"/>
        <v>0</v>
      </c>
    </row>
    <row r="185" spans="1:51" ht="24.75" customHeight="1" x14ac:dyDescent="0.15">
      <c r="A185" s="886"/>
      <c r="B185" s="887"/>
      <c r="C185" s="887"/>
      <c r="D185" s="887"/>
      <c r="E185" s="887"/>
      <c r="F185" s="888"/>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c r="AY185" s="63">
        <f t="shared" si="13"/>
        <v>0</v>
      </c>
    </row>
    <row r="186" spans="1:51" ht="24.75" customHeight="1" thickBot="1" x14ac:dyDescent="0.2">
      <c r="A186" s="886"/>
      <c r="B186" s="887"/>
      <c r="C186" s="887"/>
      <c r="D186" s="887"/>
      <c r="E186" s="887"/>
      <c r="F186" s="888"/>
      <c r="G186" s="308" t="s">
        <v>16</v>
      </c>
      <c r="H186" s="309"/>
      <c r="I186" s="309"/>
      <c r="J186" s="309"/>
      <c r="K186" s="309"/>
      <c r="L186" s="310"/>
      <c r="M186" s="311"/>
      <c r="N186" s="311"/>
      <c r="O186" s="311"/>
      <c r="P186" s="311"/>
      <c r="Q186" s="311"/>
      <c r="R186" s="311"/>
      <c r="S186" s="311"/>
      <c r="T186" s="311"/>
      <c r="U186" s="311"/>
      <c r="V186" s="311"/>
      <c r="W186" s="311"/>
      <c r="X186" s="312"/>
      <c r="Y186" s="313">
        <f>SUM(Y176:AB185)</f>
        <v>0</v>
      </c>
      <c r="Z186" s="314"/>
      <c r="AA186" s="314"/>
      <c r="AB186" s="315"/>
      <c r="AC186" s="308" t="s">
        <v>16</v>
      </c>
      <c r="AD186" s="309"/>
      <c r="AE186" s="309"/>
      <c r="AF186" s="309"/>
      <c r="AG186" s="309"/>
      <c r="AH186" s="310"/>
      <c r="AI186" s="311"/>
      <c r="AJ186" s="311"/>
      <c r="AK186" s="311"/>
      <c r="AL186" s="311"/>
      <c r="AM186" s="311"/>
      <c r="AN186" s="311"/>
      <c r="AO186" s="311"/>
      <c r="AP186" s="311"/>
      <c r="AQ186" s="311"/>
      <c r="AR186" s="311"/>
      <c r="AS186" s="311"/>
      <c r="AT186" s="312"/>
      <c r="AU186" s="313">
        <f>SUM(AU176:AX185)</f>
        <v>0</v>
      </c>
      <c r="AV186" s="314"/>
      <c r="AW186" s="314"/>
      <c r="AX186" s="316"/>
      <c r="AY186" s="63">
        <f t="shared" si="13"/>
        <v>0</v>
      </c>
    </row>
    <row r="187" spans="1:51" ht="30" customHeight="1" x14ac:dyDescent="0.15">
      <c r="A187" s="886"/>
      <c r="B187" s="887"/>
      <c r="C187" s="887"/>
      <c r="D187" s="887"/>
      <c r="E187" s="887"/>
      <c r="F187" s="888"/>
      <c r="G187" s="342" t="s">
        <v>251</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252</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c r="AY187" s="63">
        <f>COUNTA($G$189,$AC$189)</f>
        <v>0</v>
      </c>
    </row>
    <row r="188" spans="1:51" ht="24.75" customHeight="1" x14ac:dyDescent="0.15">
      <c r="A188" s="886"/>
      <c r="B188" s="887"/>
      <c r="C188" s="887"/>
      <c r="D188" s="887"/>
      <c r="E188" s="887"/>
      <c r="F188" s="888"/>
      <c r="G188" s="346" t="s">
        <v>13</v>
      </c>
      <c r="H188" s="347"/>
      <c r="I188" s="347"/>
      <c r="J188" s="347"/>
      <c r="K188" s="347"/>
      <c r="L188" s="348" t="s">
        <v>14</v>
      </c>
      <c r="M188" s="347"/>
      <c r="N188" s="347"/>
      <c r="O188" s="347"/>
      <c r="P188" s="347"/>
      <c r="Q188" s="347"/>
      <c r="R188" s="347"/>
      <c r="S188" s="347"/>
      <c r="T188" s="347"/>
      <c r="U188" s="347"/>
      <c r="V188" s="347"/>
      <c r="W188" s="347"/>
      <c r="X188" s="349"/>
      <c r="Y188" s="350" t="s">
        <v>15</v>
      </c>
      <c r="Z188" s="351"/>
      <c r="AA188" s="351"/>
      <c r="AB188" s="352"/>
      <c r="AC188" s="346" t="s">
        <v>13</v>
      </c>
      <c r="AD188" s="347"/>
      <c r="AE188" s="347"/>
      <c r="AF188" s="347"/>
      <c r="AG188" s="347"/>
      <c r="AH188" s="348" t="s">
        <v>14</v>
      </c>
      <c r="AI188" s="347"/>
      <c r="AJ188" s="347"/>
      <c r="AK188" s="347"/>
      <c r="AL188" s="347"/>
      <c r="AM188" s="347"/>
      <c r="AN188" s="347"/>
      <c r="AO188" s="347"/>
      <c r="AP188" s="347"/>
      <c r="AQ188" s="347"/>
      <c r="AR188" s="347"/>
      <c r="AS188" s="347"/>
      <c r="AT188" s="349"/>
      <c r="AU188" s="350" t="s">
        <v>15</v>
      </c>
      <c r="AV188" s="351"/>
      <c r="AW188" s="351"/>
      <c r="AX188" s="353"/>
      <c r="AY188" s="63">
        <f>$AY$187</f>
        <v>0</v>
      </c>
    </row>
    <row r="189" spans="1:51" ht="24.75" customHeight="1" x14ac:dyDescent="0.15">
      <c r="A189" s="886"/>
      <c r="B189" s="887"/>
      <c r="C189" s="887"/>
      <c r="D189" s="887"/>
      <c r="E189" s="887"/>
      <c r="F189" s="888"/>
      <c r="G189" s="332"/>
      <c r="H189" s="333"/>
      <c r="I189" s="333"/>
      <c r="J189" s="333"/>
      <c r="K189" s="334"/>
      <c r="L189" s="335"/>
      <c r="M189" s="336"/>
      <c r="N189" s="336"/>
      <c r="O189" s="336"/>
      <c r="P189" s="336"/>
      <c r="Q189" s="336"/>
      <c r="R189" s="336"/>
      <c r="S189" s="336"/>
      <c r="T189" s="336"/>
      <c r="U189" s="336"/>
      <c r="V189" s="336"/>
      <c r="W189" s="336"/>
      <c r="X189" s="337"/>
      <c r="Y189" s="338"/>
      <c r="Z189" s="339"/>
      <c r="AA189" s="339"/>
      <c r="AB189" s="340"/>
      <c r="AC189" s="332"/>
      <c r="AD189" s="333"/>
      <c r="AE189" s="333"/>
      <c r="AF189" s="333"/>
      <c r="AG189" s="334"/>
      <c r="AH189" s="335"/>
      <c r="AI189" s="336"/>
      <c r="AJ189" s="336"/>
      <c r="AK189" s="336"/>
      <c r="AL189" s="336"/>
      <c r="AM189" s="336"/>
      <c r="AN189" s="336"/>
      <c r="AO189" s="336"/>
      <c r="AP189" s="336"/>
      <c r="AQ189" s="336"/>
      <c r="AR189" s="336"/>
      <c r="AS189" s="336"/>
      <c r="AT189" s="337"/>
      <c r="AU189" s="338"/>
      <c r="AV189" s="339"/>
      <c r="AW189" s="339"/>
      <c r="AX189" s="341"/>
      <c r="AY189" s="63">
        <f t="shared" ref="AY189:AY199" si="14">$AY$187</f>
        <v>0</v>
      </c>
    </row>
    <row r="190" spans="1:51" ht="24.75" customHeight="1" x14ac:dyDescent="0.15">
      <c r="A190" s="886"/>
      <c r="B190" s="887"/>
      <c r="C190" s="887"/>
      <c r="D190" s="887"/>
      <c r="E190" s="887"/>
      <c r="F190" s="888"/>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c r="AY190" s="63">
        <f t="shared" si="14"/>
        <v>0</v>
      </c>
    </row>
    <row r="191" spans="1:51" ht="24.75" customHeight="1" x14ac:dyDescent="0.15">
      <c r="A191" s="886"/>
      <c r="B191" s="887"/>
      <c r="C191" s="887"/>
      <c r="D191" s="887"/>
      <c r="E191" s="887"/>
      <c r="F191" s="888"/>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c r="AY191" s="63">
        <f t="shared" si="14"/>
        <v>0</v>
      </c>
    </row>
    <row r="192" spans="1:51" ht="24.75" customHeight="1" x14ac:dyDescent="0.15">
      <c r="A192" s="886"/>
      <c r="B192" s="887"/>
      <c r="C192" s="887"/>
      <c r="D192" s="887"/>
      <c r="E192" s="887"/>
      <c r="F192" s="888"/>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c r="AY192" s="63">
        <f t="shared" si="14"/>
        <v>0</v>
      </c>
    </row>
    <row r="193" spans="1:51" ht="24.75" customHeight="1" x14ac:dyDescent="0.15">
      <c r="A193" s="886"/>
      <c r="B193" s="887"/>
      <c r="C193" s="887"/>
      <c r="D193" s="887"/>
      <c r="E193" s="887"/>
      <c r="F193" s="888"/>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c r="AY193" s="63">
        <f t="shared" si="14"/>
        <v>0</v>
      </c>
    </row>
    <row r="194" spans="1:51" ht="24.75" customHeight="1" x14ac:dyDescent="0.15">
      <c r="A194" s="886"/>
      <c r="B194" s="887"/>
      <c r="C194" s="887"/>
      <c r="D194" s="887"/>
      <c r="E194" s="887"/>
      <c r="F194" s="888"/>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c r="AY194" s="63">
        <f t="shared" si="14"/>
        <v>0</v>
      </c>
    </row>
    <row r="195" spans="1:51" ht="24.75" customHeight="1" x14ac:dyDescent="0.15">
      <c r="A195" s="886"/>
      <c r="B195" s="887"/>
      <c r="C195" s="887"/>
      <c r="D195" s="887"/>
      <c r="E195" s="887"/>
      <c r="F195" s="888"/>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c r="AY195" s="63">
        <f t="shared" si="14"/>
        <v>0</v>
      </c>
    </row>
    <row r="196" spans="1:51" ht="24.75" customHeight="1" x14ac:dyDescent="0.15">
      <c r="A196" s="886"/>
      <c r="B196" s="887"/>
      <c r="C196" s="887"/>
      <c r="D196" s="887"/>
      <c r="E196" s="887"/>
      <c r="F196" s="888"/>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c r="AY196" s="63">
        <f t="shared" si="14"/>
        <v>0</v>
      </c>
    </row>
    <row r="197" spans="1:51" ht="24.75" customHeight="1" x14ac:dyDescent="0.15">
      <c r="A197" s="886"/>
      <c r="B197" s="887"/>
      <c r="C197" s="887"/>
      <c r="D197" s="887"/>
      <c r="E197" s="887"/>
      <c r="F197" s="888"/>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c r="AY197" s="63">
        <f t="shared" si="14"/>
        <v>0</v>
      </c>
    </row>
    <row r="198" spans="1:51" ht="24.75" customHeight="1" x14ac:dyDescent="0.15">
      <c r="A198" s="886"/>
      <c r="B198" s="887"/>
      <c r="C198" s="887"/>
      <c r="D198" s="887"/>
      <c r="E198" s="887"/>
      <c r="F198" s="888"/>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c r="AY198" s="63">
        <f t="shared" si="14"/>
        <v>0</v>
      </c>
    </row>
    <row r="199" spans="1:51" ht="24.75" customHeight="1" thickBot="1" x14ac:dyDescent="0.2">
      <c r="A199" s="886"/>
      <c r="B199" s="887"/>
      <c r="C199" s="887"/>
      <c r="D199" s="887"/>
      <c r="E199" s="887"/>
      <c r="F199" s="888"/>
      <c r="G199" s="308" t="s">
        <v>16</v>
      </c>
      <c r="H199" s="309"/>
      <c r="I199" s="309"/>
      <c r="J199" s="309"/>
      <c r="K199" s="309"/>
      <c r="L199" s="310"/>
      <c r="M199" s="311"/>
      <c r="N199" s="311"/>
      <c r="O199" s="311"/>
      <c r="P199" s="311"/>
      <c r="Q199" s="311"/>
      <c r="R199" s="311"/>
      <c r="S199" s="311"/>
      <c r="T199" s="311"/>
      <c r="U199" s="311"/>
      <c r="V199" s="311"/>
      <c r="W199" s="311"/>
      <c r="X199" s="312"/>
      <c r="Y199" s="313">
        <f>SUM(Y189:AB198)</f>
        <v>0</v>
      </c>
      <c r="Z199" s="314"/>
      <c r="AA199" s="314"/>
      <c r="AB199" s="315"/>
      <c r="AC199" s="308" t="s">
        <v>16</v>
      </c>
      <c r="AD199" s="309"/>
      <c r="AE199" s="309"/>
      <c r="AF199" s="309"/>
      <c r="AG199" s="309"/>
      <c r="AH199" s="310"/>
      <c r="AI199" s="311"/>
      <c r="AJ199" s="311"/>
      <c r="AK199" s="311"/>
      <c r="AL199" s="311"/>
      <c r="AM199" s="311"/>
      <c r="AN199" s="311"/>
      <c r="AO199" s="311"/>
      <c r="AP199" s="311"/>
      <c r="AQ199" s="311"/>
      <c r="AR199" s="311"/>
      <c r="AS199" s="311"/>
      <c r="AT199" s="312"/>
      <c r="AU199" s="313">
        <f>SUM(AU189:AX198)</f>
        <v>0</v>
      </c>
      <c r="AV199" s="314"/>
      <c r="AW199" s="314"/>
      <c r="AX199" s="316"/>
      <c r="AY199" s="63">
        <f t="shared" si="14"/>
        <v>0</v>
      </c>
    </row>
    <row r="200" spans="1:51" ht="30" customHeight="1" x14ac:dyDescent="0.15">
      <c r="A200" s="886"/>
      <c r="B200" s="887"/>
      <c r="C200" s="887"/>
      <c r="D200" s="887"/>
      <c r="E200" s="887"/>
      <c r="F200" s="888"/>
      <c r="G200" s="342" t="s">
        <v>253</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254</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c r="AY200" s="63">
        <f>COUNTA($G$202,$AC$202)</f>
        <v>0</v>
      </c>
    </row>
    <row r="201" spans="1:51" ht="24.75" customHeight="1" x14ac:dyDescent="0.15">
      <c r="A201" s="886"/>
      <c r="B201" s="887"/>
      <c r="C201" s="887"/>
      <c r="D201" s="887"/>
      <c r="E201" s="887"/>
      <c r="F201" s="888"/>
      <c r="G201" s="346" t="s">
        <v>13</v>
      </c>
      <c r="H201" s="347"/>
      <c r="I201" s="347"/>
      <c r="J201" s="347"/>
      <c r="K201" s="347"/>
      <c r="L201" s="348" t="s">
        <v>14</v>
      </c>
      <c r="M201" s="347"/>
      <c r="N201" s="347"/>
      <c r="O201" s="347"/>
      <c r="P201" s="347"/>
      <c r="Q201" s="347"/>
      <c r="R201" s="347"/>
      <c r="S201" s="347"/>
      <c r="T201" s="347"/>
      <c r="U201" s="347"/>
      <c r="V201" s="347"/>
      <c r="W201" s="347"/>
      <c r="X201" s="349"/>
      <c r="Y201" s="350" t="s">
        <v>15</v>
      </c>
      <c r="Z201" s="351"/>
      <c r="AA201" s="351"/>
      <c r="AB201" s="352"/>
      <c r="AC201" s="346" t="s">
        <v>13</v>
      </c>
      <c r="AD201" s="347"/>
      <c r="AE201" s="347"/>
      <c r="AF201" s="347"/>
      <c r="AG201" s="347"/>
      <c r="AH201" s="348" t="s">
        <v>14</v>
      </c>
      <c r="AI201" s="347"/>
      <c r="AJ201" s="347"/>
      <c r="AK201" s="347"/>
      <c r="AL201" s="347"/>
      <c r="AM201" s="347"/>
      <c r="AN201" s="347"/>
      <c r="AO201" s="347"/>
      <c r="AP201" s="347"/>
      <c r="AQ201" s="347"/>
      <c r="AR201" s="347"/>
      <c r="AS201" s="347"/>
      <c r="AT201" s="349"/>
      <c r="AU201" s="350" t="s">
        <v>15</v>
      </c>
      <c r="AV201" s="351"/>
      <c r="AW201" s="351"/>
      <c r="AX201" s="353"/>
      <c r="AY201" s="63">
        <f>$AY$200</f>
        <v>0</v>
      </c>
    </row>
    <row r="202" spans="1:51" ht="24.75" customHeight="1" x14ac:dyDescent="0.15">
      <c r="A202" s="886"/>
      <c r="B202" s="887"/>
      <c r="C202" s="887"/>
      <c r="D202" s="887"/>
      <c r="E202" s="887"/>
      <c r="F202" s="888"/>
      <c r="G202" s="332"/>
      <c r="H202" s="333"/>
      <c r="I202" s="333"/>
      <c r="J202" s="333"/>
      <c r="K202" s="334"/>
      <c r="L202" s="335"/>
      <c r="M202" s="336"/>
      <c r="N202" s="336"/>
      <c r="O202" s="336"/>
      <c r="P202" s="336"/>
      <c r="Q202" s="336"/>
      <c r="R202" s="336"/>
      <c r="S202" s="336"/>
      <c r="T202" s="336"/>
      <c r="U202" s="336"/>
      <c r="V202" s="336"/>
      <c r="W202" s="336"/>
      <c r="X202" s="337"/>
      <c r="Y202" s="338"/>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c r="AY202" s="63">
        <f t="shared" ref="AY202:AY212" si="15">$AY$200</f>
        <v>0</v>
      </c>
    </row>
    <row r="203" spans="1:51" ht="24.75" customHeight="1" x14ac:dyDescent="0.15">
      <c r="A203" s="886"/>
      <c r="B203" s="887"/>
      <c r="C203" s="887"/>
      <c r="D203" s="887"/>
      <c r="E203" s="887"/>
      <c r="F203" s="888"/>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s="63">
        <f t="shared" si="15"/>
        <v>0</v>
      </c>
    </row>
    <row r="204" spans="1:51" ht="24.75" customHeight="1" x14ac:dyDescent="0.15">
      <c r="A204" s="886"/>
      <c r="B204" s="887"/>
      <c r="C204" s="887"/>
      <c r="D204" s="887"/>
      <c r="E204" s="887"/>
      <c r="F204" s="888"/>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s="63">
        <f t="shared" si="15"/>
        <v>0</v>
      </c>
    </row>
    <row r="205" spans="1:51" ht="24.75" customHeight="1" x14ac:dyDescent="0.15">
      <c r="A205" s="886"/>
      <c r="B205" s="887"/>
      <c r="C205" s="887"/>
      <c r="D205" s="887"/>
      <c r="E205" s="887"/>
      <c r="F205" s="888"/>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s="63">
        <f t="shared" si="15"/>
        <v>0</v>
      </c>
    </row>
    <row r="206" spans="1:51" ht="24.75" customHeight="1" x14ac:dyDescent="0.15">
      <c r="A206" s="886"/>
      <c r="B206" s="887"/>
      <c r="C206" s="887"/>
      <c r="D206" s="887"/>
      <c r="E206" s="887"/>
      <c r="F206" s="888"/>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s="63">
        <f t="shared" si="15"/>
        <v>0</v>
      </c>
    </row>
    <row r="207" spans="1:51" ht="24.75" customHeight="1" x14ac:dyDescent="0.15">
      <c r="A207" s="886"/>
      <c r="B207" s="887"/>
      <c r="C207" s="887"/>
      <c r="D207" s="887"/>
      <c r="E207" s="887"/>
      <c r="F207" s="888"/>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s="63">
        <f t="shared" si="15"/>
        <v>0</v>
      </c>
    </row>
    <row r="208" spans="1:51" ht="24.75" customHeight="1" x14ac:dyDescent="0.15">
      <c r="A208" s="886"/>
      <c r="B208" s="887"/>
      <c r="C208" s="887"/>
      <c r="D208" s="887"/>
      <c r="E208" s="887"/>
      <c r="F208" s="888"/>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s="63">
        <f t="shared" si="15"/>
        <v>0</v>
      </c>
    </row>
    <row r="209" spans="1:51" ht="24.75" customHeight="1" x14ac:dyDescent="0.15">
      <c r="A209" s="886"/>
      <c r="B209" s="887"/>
      <c r="C209" s="887"/>
      <c r="D209" s="887"/>
      <c r="E209" s="887"/>
      <c r="F209" s="888"/>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s="63">
        <f t="shared" si="15"/>
        <v>0</v>
      </c>
    </row>
    <row r="210" spans="1:51" ht="24.75" customHeight="1" x14ac:dyDescent="0.15">
      <c r="A210" s="886"/>
      <c r="B210" s="887"/>
      <c r="C210" s="887"/>
      <c r="D210" s="887"/>
      <c r="E210" s="887"/>
      <c r="F210" s="888"/>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c r="AY210" s="63">
        <f t="shared" si="15"/>
        <v>0</v>
      </c>
    </row>
    <row r="211" spans="1:51" ht="24.75" customHeight="1" x14ac:dyDescent="0.15">
      <c r="A211" s="886"/>
      <c r="B211" s="887"/>
      <c r="C211" s="887"/>
      <c r="D211" s="887"/>
      <c r="E211" s="887"/>
      <c r="F211" s="888"/>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c r="AY211" s="63">
        <f t="shared" si="15"/>
        <v>0</v>
      </c>
    </row>
    <row r="212" spans="1:51"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c r="AY212" s="63">
        <f t="shared" si="15"/>
        <v>0</v>
      </c>
    </row>
    <row r="213" spans="1:51" s="66" customFormat="1" ht="24.75" customHeight="1" thickBot="1" x14ac:dyDescent="0.2"/>
    <row r="214" spans="1:51" ht="30" customHeight="1" x14ac:dyDescent="0.15">
      <c r="A214" s="903" t="s">
        <v>18</v>
      </c>
      <c r="B214" s="904"/>
      <c r="C214" s="904"/>
      <c r="D214" s="904"/>
      <c r="E214" s="904"/>
      <c r="F214" s="905"/>
      <c r="G214" s="342" t="s">
        <v>255</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256</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c r="AY214" s="63">
        <f>COUNTA($G$216,$AC$216)</f>
        <v>0</v>
      </c>
    </row>
    <row r="215" spans="1:51" ht="24.75" customHeight="1" x14ac:dyDescent="0.15">
      <c r="A215" s="886"/>
      <c r="B215" s="887"/>
      <c r="C215" s="887"/>
      <c r="D215" s="887"/>
      <c r="E215" s="887"/>
      <c r="F215" s="888"/>
      <c r="G215" s="346" t="s">
        <v>13</v>
      </c>
      <c r="H215" s="347"/>
      <c r="I215" s="347"/>
      <c r="J215" s="347"/>
      <c r="K215" s="347"/>
      <c r="L215" s="348" t="s">
        <v>14</v>
      </c>
      <c r="M215" s="347"/>
      <c r="N215" s="347"/>
      <c r="O215" s="347"/>
      <c r="P215" s="347"/>
      <c r="Q215" s="347"/>
      <c r="R215" s="347"/>
      <c r="S215" s="347"/>
      <c r="T215" s="347"/>
      <c r="U215" s="347"/>
      <c r="V215" s="347"/>
      <c r="W215" s="347"/>
      <c r="X215" s="349"/>
      <c r="Y215" s="350" t="s">
        <v>15</v>
      </c>
      <c r="Z215" s="351"/>
      <c r="AA215" s="351"/>
      <c r="AB215" s="352"/>
      <c r="AC215" s="346" t="s">
        <v>13</v>
      </c>
      <c r="AD215" s="347"/>
      <c r="AE215" s="347"/>
      <c r="AF215" s="347"/>
      <c r="AG215" s="347"/>
      <c r="AH215" s="348" t="s">
        <v>14</v>
      </c>
      <c r="AI215" s="347"/>
      <c r="AJ215" s="347"/>
      <c r="AK215" s="347"/>
      <c r="AL215" s="347"/>
      <c r="AM215" s="347"/>
      <c r="AN215" s="347"/>
      <c r="AO215" s="347"/>
      <c r="AP215" s="347"/>
      <c r="AQ215" s="347"/>
      <c r="AR215" s="347"/>
      <c r="AS215" s="347"/>
      <c r="AT215" s="349"/>
      <c r="AU215" s="350" t="s">
        <v>15</v>
      </c>
      <c r="AV215" s="351"/>
      <c r="AW215" s="351"/>
      <c r="AX215" s="353"/>
      <c r="AY215" s="63">
        <f>$AY$214</f>
        <v>0</v>
      </c>
    </row>
    <row r="216" spans="1:51" ht="24.75" customHeight="1" x14ac:dyDescent="0.15">
      <c r="A216" s="886"/>
      <c r="B216" s="887"/>
      <c r="C216" s="887"/>
      <c r="D216" s="887"/>
      <c r="E216" s="887"/>
      <c r="F216" s="888"/>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c r="AY216" s="63">
        <f t="shared" ref="AY216:AY226" si="16">$AY$214</f>
        <v>0</v>
      </c>
    </row>
    <row r="217" spans="1:51" ht="24.75" customHeight="1" x14ac:dyDescent="0.15">
      <c r="A217" s="886"/>
      <c r="B217" s="887"/>
      <c r="C217" s="887"/>
      <c r="D217" s="887"/>
      <c r="E217" s="887"/>
      <c r="F217" s="888"/>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s="63">
        <f t="shared" si="16"/>
        <v>0</v>
      </c>
    </row>
    <row r="218" spans="1:51" ht="24.75" customHeight="1" x14ac:dyDescent="0.15">
      <c r="A218" s="886"/>
      <c r="B218" s="887"/>
      <c r="C218" s="887"/>
      <c r="D218" s="887"/>
      <c r="E218" s="887"/>
      <c r="F218" s="888"/>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s="63">
        <f t="shared" si="16"/>
        <v>0</v>
      </c>
    </row>
    <row r="219" spans="1:51" ht="24.75" customHeight="1" x14ac:dyDescent="0.15">
      <c r="A219" s="886"/>
      <c r="B219" s="887"/>
      <c r="C219" s="887"/>
      <c r="D219" s="887"/>
      <c r="E219" s="887"/>
      <c r="F219" s="888"/>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s="63">
        <f t="shared" si="16"/>
        <v>0</v>
      </c>
    </row>
    <row r="220" spans="1:51" ht="24.75" customHeight="1" x14ac:dyDescent="0.15">
      <c r="A220" s="886"/>
      <c r="B220" s="887"/>
      <c r="C220" s="887"/>
      <c r="D220" s="887"/>
      <c r="E220" s="887"/>
      <c r="F220" s="888"/>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s="63">
        <f t="shared" si="16"/>
        <v>0</v>
      </c>
    </row>
    <row r="221" spans="1:51" ht="24.75" customHeight="1" x14ac:dyDescent="0.15">
      <c r="A221" s="886"/>
      <c r="B221" s="887"/>
      <c r="C221" s="887"/>
      <c r="D221" s="887"/>
      <c r="E221" s="887"/>
      <c r="F221" s="888"/>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s="63">
        <f t="shared" si="16"/>
        <v>0</v>
      </c>
    </row>
    <row r="222" spans="1:51" ht="24.75" customHeight="1" x14ac:dyDescent="0.15">
      <c r="A222" s="886"/>
      <c r="B222" s="887"/>
      <c r="C222" s="887"/>
      <c r="D222" s="887"/>
      <c r="E222" s="887"/>
      <c r="F222" s="888"/>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s="63">
        <f t="shared" si="16"/>
        <v>0</v>
      </c>
    </row>
    <row r="223" spans="1:51" ht="24.75" customHeight="1" x14ac:dyDescent="0.15">
      <c r="A223" s="886"/>
      <c r="B223" s="887"/>
      <c r="C223" s="887"/>
      <c r="D223" s="887"/>
      <c r="E223" s="887"/>
      <c r="F223" s="888"/>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c r="AY223" s="63">
        <f t="shared" si="16"/>
        <v>0</v>
      </c>
    </row>
    <row r="224" spans="1:51" ht="24.75" customHeight="1" x14ac:dyDescent="0.15">
      <c r="A224" s="886"/>
      <c r="B224" s="887"/>
      <c r="C224" s="887"/>
      <c r="D224" s="887"/>
      <c r="E224" s="887"/>
      <c r="F224" s="888"/>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c r="AY224" s="63">
        <f t="shared" si="16"/>
        <v>0</v>
      </c>
    </row>
    <row r="225" spans="1:51" ht="24.75" customHeight="1" x14ac:dyDescent="0.15">
      <c r="A225" s="886"/>
      <c r="B225" s="887"/>
      <c r="C225" s="887"/>
      <c r="D225" s="887"/>
      <c r="E225" s="887"/>
      <c r="F225" s="888"/>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c r="AY225" s="63">
        <f t="shared" si="16"/>
        <v>0</v>
      </c>
    </row>
    <row r="226" spans="1:51" ht="24.75" customHeight="1" thickBot="1" x14ac:dyDescent="0.2">
      <c r="A226" s="886"/>
      <c r="B226" s="887"/>
      <c r="C226" s="887"/>
      <c r="D226" s="887"/>
      <c r="E226" s="887"/>
      <c r="F226" s="888"/>
      <c r="G226" s="308" t="s">
        <v>16</v>
      </c>
      <c r="H226" s="309"/>
      <c r="I226" s="309"/>
      <c r="J226" s="309"/>
      <c r="K226" s="309"/>
      <c r="L226" s="310"/>
      <c r="M226" s="311"/>
      <c r="N226" s="311"/>
      <c r="O226" s="311"/>
      <c r="P226" s="311"/>
      <c r="Q226" s="311"/>
      <c r="R226" s="311"/>
      <c r="S226" s="311"/>
      <c r="T226" s="311"/>
      <c r="U226" s="311"/>
      <c r="V226" s="311"/>
      <c r="W226" s="311"/>
      <c r="X226" s="312"/>
      <c r="Y226" s="313">
        <f>SUM(Y216:AB225)</f>
        <v>0</v>
      </c>
      <c r="Z226" s="314"/>
      <c r="AA226" s="314"/>
      <c r="AB226" s="315"/>
      <c r="AC226" s="308" t="s">
        <v>16</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c r="AY226" s="63">
        <f t="shared" si="16"/>
        <v>0</v>
      </c>
    </row>
    <row r="227" spans="1:51" ht="30" customHeight="1" x14ac:dyDescent="0.15">
      <c r="A227" s="886"/>
      <c r="B227" s="887"/>
      <c r="C227" s="887"/>
      <c r="D227" s="887"/>
      <c r="E227" s="887"/>
      <c r="F227" s="888"/>
      <c r="G227" s="342" t="s">
        <v>257</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258</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c r="AY227" s="63">
        <f>COUNTA($G$229,$AC$229)</f>
        <v>0</v>
      </c>
    </row>
    <row r="228" spans="1:51" ht="25.5" customHeight="1" x14ac:dyDescent="0.15">
      <c r="A228" s="886"/>
      <c r="B228" s="887"/>
      <c r="C228" s="887"/>
      <c r="D228" s="887"/>
      <c r="E228" s="887"/>
      <c r="F228" s="888"/>
      <c r="G228" s="346" t="s">
        <v>13</v>
      </c>
      <c r="H228" s="347"/>
      <c r="I228" s="347"/>
      <c r="J228" s="347"/>
      <c r="K228" s="347"/>
      <c r="L228" s="348" t="s">
        <v>14</v>
      </c>
      <c r="M228" s="347"/>
      <c r="N228" s="347"/>
      <c r="O228" s="347"/>
      <c r="P228" s="347"/>
      <c r="Q228" s="347"/>
      <c r="R228" s="347"/>
      <c r="S228" s="347"/>
      <c r="T228" s="347"/>
      <c r="U228" s="347"/>
      <c r="V228" s="347"/>
      <c r="W228" s="347"/>
      <c r="X228" s="349"/>
      <c r="Y228" s="350" t="s">
        <v>15</v>
      </c>
      <c r="Z228" s="351"/>
      <c r="AA228" s="351"/>
      <c r="AB228" s="352"/>
      <c r="AC228" s="346" t="s">
        <v>13</v>
      </c>
      <c r="AD228" s="347"/>
      <c r="AE228" s="347"/>
      <c r="AF228" s="347"/>
      <c r="AG228" s="347"/>
      <c r="AH228" s="348" t="s">
        <v>14</v>
      </c>
      <c r="AI228" s="347"/>
      <c r="AJ228" s="347"/>
      <c r="AK228" s="347"/>
      <c r="AL228" s="347"/>
      <c r="AM228" s="347"/>
      <c r="AN228" s="347"/>
      <c r="AO228" s="347"/>
      <c r="AP228" s="347"/>
      <c r="AQ228" s="347"/>
      <c r="AR228" s="347"/>
      <c r="AS228" s="347"/>
      <c r="AT228" s="349"/>
      <c r="AU228" s="350" t="s">
        <v>15</v>
      </c>
      <c r="AV228" s="351"/>
      <c r="AW228" s="351"/>
      <c r="AX228" s="353"/>
      <c r="AY228" s="63">
        <f>$AY$227</f>
        <v>0</v>
      </c>
    </row>
    <row r="229" spans="1:51" ht="24.75" customHeight="1" x14ac:dyDescent="0.15">
      <c r="A229" s="886"/>
      <c r="B229" s="887"/>
      <c r="C229" s="887"/>
      <c r="D229" s="887"/>
      <c r="E229" s="887"/>
      <c r="F229" s="888"/>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c r="AY229" s="63">
        <f t="shared" ref="AY229:AY239" si="17">$AY$227</f>
        <v>0</v>
      </c>
    </row>
    <row r="230" spans="1:51" ht="24.75" customHeight="1" x14ac:dyDescent="0.15">
      <c r="A230" s="886"/>
      <c r="B230" s="887"/>
      <c r="C230" s="887"/>
      <c r="D230" s="887"/>
      <c r="E230" s="887"/>
      <c r="F230" s="888"/>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s="63">
        <f t="shared" si="17"/>
        <v>0</v>
      </c>
    </row>
    <row r="231" spans="1:51" ht="24.75" customHeight="1" x14ac:dyDescent="0.15">
      <c r="A231" s="886"/>
      <c r="B231" s="887"/>
      <c r="C231" s="887"/>
      <c r="D231" s="887"/>
      <c r="E231" s="887"/>
      <c r="F231" s="888"/>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s="63">
        <f t="shared" si="17"/>
        <v>0</v>
      </c>
    </row>
    <row r="232" spans="1:51" ht="24.75" customHeight="1" x14ac:dyDescent="0.15">
      <c r="A232" s="886"/>
      <c r="B232" s="887"/>
      <c r="C232" s="887"/>
      <c r="D232" s="887"/>
      <c r="E232" s="887"/>
      <c r="F232" s="888"/>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s="63">
        <f t="shared" si="17"/>
        <v>0</v>
      </c>
    </row>
    <row r="233" spans="1:51" ht="24.75" customHeight="1" x14ac:dyDescent="0.15">
      <c r="A233" s="886"/>
      <c r="B233" s="887"/>
      <c r="C233" s="887"/>
      <c r="D233" s="887"/>
      <c r="E233" s="887"/>
      <c r="F233" s="888"/>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s="63">
        <f t="shared" si="17"/>
        <v>0</v>
      </c>
    </row>
    <row r="234" spans="1:51" ht="24.75" customHeight="1" x14ac:dyDescent="0.15">
      <c r="A234" s="886"/>
      <c r="B234" s="887"/>
      <c r="C234" s="887"/>
      <c r="D234" s="887"/>
      <c r="E234" s="887"/>
      <c r="F234" s="888"/>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s="63">
        <f t="shared" si="17"/>
        <v>0</v>
      </c>
    </row>
    <row r="235" spans="1:51" ht="24.75" customHeight="1" x14ac:dyDescent="0.15">
      <c r="A235" s="886"/>
      <c r="B235" s="887"/>
      <c r="C235" s="887"/>
      <c r="D235" s="887"/>
      <c r="E235" s="887"/>
      <c r="F235" s="888"/>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s="63">
        <f t="shared" si="17"/>
        <v>0</v>
      </c>
    </row>
    <row r="236" spans="1:51" ht="24.75" customHeight="1" x14ac:dyDescent="0.15">
      <c r="A236" s="886"/>
      <c r="B236" s="887"/>
      <c r="C236" s="887"/>
      <c r="D236" s="887"/>
      <c r="E236" s="887"/>
      <c r="F236" s="888"/>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c r="AY236" s="63">
        <f t="shared" si="17"/>
        <v>0</v>
      </c>
    </row>
    <row r="237" spans="1:51" ht="24.75" customHeight="1" x14ac:dyDescent="0.15">
      <c r="A237" s="886"/>
      <c r="B237" s="887"/>
      <c r="C237" s="887"/>
      <c r="D237" s="887"/>
      <c r="E237" s="887"/>
      <c r="F237" s="888"/>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c r="AY237" s="63">
        <f t="shared" si="17"/>
        <v>0</v>
      </c>
    </row>
    <row r="238" spans="1:51" ht="24.75" customHeight="1" x14ac:dyDescent="0.15">
      <c r="A238" s="886"/>
      <c r="B238" s="887"/>
      <c r="C238" s="887"/>
      <c r="D238" s="887"/>
      <c r="E238" s="887"/>
      <c r="F238" s="888"/>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c r="AY238" s="63">
        <f t="shared" si="17"/>
        <v>0</v>
      </c>
    </row>
    <row r="239" spans="1:51" ht="24.75" customHeight="1" thickBot="1" x14ac:dyDescent="0.2">
      <c r="A239" s="886"/>
      <c r="B239" s="887"/>
      <c r="C239" s="887"/>
      <c r="D239" s="887"/>
      <c r="E239" s="887"/>
      <c r="F239" s="888"/>
      <c r="G239" s="308" t="s">
        <v>16</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16</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c r="AY239" s="63">
        <f t="shared" si="17"/>
        <v>0</v>
      </c>
    </row>
    <row r="240" spans="1:51" ht="30" customHeight="1" x14ac:dyDescent="0.15">
      <c r="A240" s="886"/>
      <c r="B240" s="887"/>
      <c r="C240" s="887"/>
      <c r="D240" s="887"/>
      <c r="E240" s="887"/>
      <c r="F240" s="888"/>
      <c r="G240" s="342" t="s">
        <v>259</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260</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c r="AY240" s="63">
        <f>COUNTA($G$242,$AC$242)</f>
        <v>0</v>
      </c>
    </row>
    <row r="241" spans="1:51" ht="24.75" customHeight="1" x14ac:dyDescent="0.15">
      <c r="A241" s="886"/>
      <c r="B241" s="887"/>
      <c r="C241" s="887"/>
      <c r="D241" s="887"/>
      <c r="E241" s="887"/>
      <c r="F241" s="888"/>
      <c r="G241" s="346" t="s">
        <v>13</v>
      </c>
      <c r="H241" s="347"/>
      <c r="I241" s="347"/>
      <c r="J241" s="347"/>
      <c r="K241" s="347"/>
      <c r="L241" s="348" t="s">
        <v>14</v>
      </c>
      <c r="M241" s="347"/>
      <c r="N241" s="347"/>
      <c r="O241" s="347"/>
      <c r="P241" s="347"/>
      <c r="Q241" s="347"/>
      <c r="R241" s="347"/>
      <c r="S241" s="347"/>
      <c r="T241" s="347"/>
      <c r="U241" s="347"/>
      <c r="V241" s="347"/>
      <c r="W241" s="347"/>
      <c r="X241" s="349"/>
      <c r="Y241" s="350" t="s">
        <v>15</v>
      </c>
      <c r="Z241" s="351"/>
      <c r="AA241" s="351"/>
      <c r="AB241" s="352"/>
      <c r="AC241" s="346" t="s">
        <v>13</v>
      </c>
      <c r="AD241" s="347"/>
      <c r="AE241" s="347"/>
      <c r="AF241" s="347"/>
      <c r="AG241" s="347"/>
      <c r="AH241" s="348" t="s">
        <v>14</v>
      </c>
      <c r="AI241" s="347"/>
      <c r="AJ241" s="347"/>
      <c r="AK241" s="347"/>
      <c r="AL241" s="347"/>
      <c r="AM241" s="347"/>
      <c r="AN241" s="347"/>
      <c r="AO241" s="347"/>
      <c r="AP241" s="347"/>
      <c r="AQ241" s="347"/>
      <c r="AR241" s="347"/>
      <c r="AS241" s="347"/>
      <c r="AT241" s="349"/>
      <c r="AU241" s="350" t="s">
        <v>15</v>
      </c>
      <c r="AV241" s="351"/>
      <c r="AW241" s="351"/>
      <c r="AX241" s="353"/>
      <c r="AY241" s="63">
        <f>$AY$240</f>
        <v>0</v>
      </c>
    </row>
    <row r="242" spans="1:51" ht="24.75" customHeight="1" x14ac:dyDescent="0.15">
      <c r="A242" s="886"/>
      <c r="B242" s="887"/>
      <c r="C242" s="887"/>
      <c r="D242" s="887"/>
      <c r="E242" s="887"/>
      <c r="F242" s="888"/>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c r="AY242" s="63">
        <f t="shared" ref="AY242:AY252" si="18">$AY$240</f>
        <v>0</v>
      </c>
    </row>
    <row r="243" spans="1:51" ht="24.75" customHeight="1" x14ac:dyDescent="0.15">
      <c r="A243" s="886"/>
      <c r="B243" s="887"/>
      <c r="C243" s="887"/>
      <c r="D243" s="887"/>
      <c r="E243" s="887"/>
      <c r="F243" s="888"/>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s="63">
        <f t="shared" si="18"/>
        <v>0</v>
      </c>
    </row>
    <row r="244" spans="1:51" ht="24.75" customHeight="1" x14ac:dyDescent="0.15">
      <c r="A244" s="886"/>
      <c r="B244" s="887"/>
      <c r="C244" s="887"/>
      <c r="D244" s="887"/>
      <c r="E244" s="887"/>
      <c r="F244" s="888"/>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s="63">
        <f t="shared" si="18"/>
        <v>0</v>
      </c>
    </row>
    <row r="245" spans="1:51" ht="24.75" customHeight="1" x14ac:dyDescent="0.15">
      <c r="A245" s="886"/>
      <c r="B245" s="887"/>
      <c r="C245" s="887"/>
      <c r="D245" s="887"/>
      <c r="E245" s="887"/>
      <c r="F245" s="888"/>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s="63">
        <f t="shared" si="18"/>
        <v>0</v>
      </c>
    </row>
    <row r="246" spans="1:51" ht="24.75" customHeight="1" x14ac:dyDescent="0.15">
      <c r="A246" s="886"/>
      <c r="B246" s="887"/>
      <c r="C246" s="887"/>
      <c r="D246" s="887"/>
      <c r="E246" s="887"/>
      <c r="F246" s="888"/>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s="63">
        <f t="shared" si="18"/>
        <v>0</v>
      </c>
    </row>
    <row r="247" spans="1:51" ht="24.75" customHeight="1" x14ac:dyDescent="0.15">
      <c r="A247" s="886"/>
      <c r="B247" s="887"/>
      <c r="C247" s="887"/>
      <c r="D247" s="887"/>
      <c r="E247" s="887"/>
      <c r="F247" s="888"/>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s="63">
        <f t="shared" si="18"/>
        <v>0</v>
      </c>
    </row>
    <row r="248" spans="1:51" ht="24.75" customHeight="1" x14ac:dyDescent="0.15">
      <c r="A248" s="886"/>
      <c r="B248" s="887"/>
      <c r="C248" s="887"/>
      <c r="D248" s="887"/>
      <c r="E248" s="887"/>
      <c r="F248" s="888"/>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s="63">
        <f t="shared" si="18"/>
        <v>0</v>
      </c>
    </row>
    <row r="249" spans="1:51" ht="24.75" customHeight="1" x14ac:dyDescent="0.15">
      <c r="A249" s="886"/>
      <c r="B249" s="887"/>
      <c r="C249" s="887"/>
      <c r="D249" s="887"/>
      <c r="E249" s="887"/>
      <c r="F249" s="888"/>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c r="AY249" s="63">
        <f t="shared" si="18"/>
        <v>0</v>
      </c>
    </row>
    <row r="250" spans="1:51" ht="24.75" customHeight="1" x14ac:dyDescent="0.15">
      <c r="A250" s="886"/>
      <c r="B250" s="887"/>
      <c r="C250" s="887"/>
      <c r="D250" s="887"/>
      <c r="E250" s="887"/>
      <c r="F250" s="888"/>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c r="AY250" s="63">
        <f t="shared" si="18"/>
        <v>0</v>
      </c>
    </row>
    <row r="251" spans="1:51" ht="24.75" customHeight="1" x14ac:dyDescent="0.15">
      <c r="A251" s="886"/>
      <c r="B251" s="887"/>
      <c r="C251" s="887"/>
      <c r="D251" s="887"/>
      <c r="E251" s="887"/>
      <c r="F251" s="888"/>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c r="AY251" s="63">
        <f t="shared" si="18"/>
        <v>0</v>
      </c>
    </row>
    <row r="252" spans="1:51" ht="24.75" customHeight="1" thickBot="1" x14ac:dyDescent="0.2">
      <c r="A252" s="886"/>
      <c r="B252" s="887"/>
      <c r="C252" s="887"/>
      <c r="D252" s="887"/>
      <c r="E252" s="887"/>
      <c r="F252" s="888"/>
      <c r="G252" s="308" t="s">
        <v>16</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16</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c r="AY252" s="63">
        <f t="shared" si="18"/>
        <v>0</v>
      </c>
    </row>
    <row r="253" spans="1:51" ht="30" customHeight="1" x14ac:dyDescent="0.15">
      <c r="A253" s="886"/>
      <c r="B253" s="887"/>
      <c r="C253" s="887"/>
      <c r="D253" s="887"/>
      <c r="E253" s="887"/>
      <c r="F253" s="888"/>
      <c r="G253" s="342" t="s">
        <v>261</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262</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c r="AY253" s="63">
        <f>COUNTA($G$255,$AC$255)</f>
        <v>0</v>
      </c>
    </row>
    <row r="254" spans="1:51" ht="24.75" customHeight="1" x14ac:dyDescent="0.15">
      <c r="A254" s="886"/>
      <c r="B254" s="887"/>
      <c r="C254" s="887"/>
      <c r="D254" s="887"/>
      <c r="E254" s="887"/>
      <c r="F254" s="888"/>
      <c r="G254" s="346" t="s">
        <v>13</v>
      </c>
      <c r="H254" s="347"/>
      <c r="I254" s="347"/>
      <c r="J254" s="347"/>
      <c r="K254" s="347"/>
      <c r="L254" s="348" t="s">
        <v>14</v>
      </c>
      <c r="M254" s="347"/>
      <c r="N254" s="347"/>
      <c r="O254" s="347"/>
      <c r="P254" s="347"/>
      <c r="Q254" s="347"/>
      <c r="R254" s="347"/>
      <c r="S254" s="347"/>
      <c r="T254" s="347"/>
      <c r="U254" s="347"/>
      <c r="V254" s="347"/>
      <c r="W254" s="347"/>
      <c r="X254" s="349"/>
      <c r="Y254" s="350" t="s">
        <v>15</v>
      </c>
      <c r="Z254" s="351"/>
      <c r="AA254" s="351"/>
      <c r="AB254" s="352"/>
      <c r="AC254" s="346" t="s">
        <v>13</v>
      </c>
      <c r="AD254" s="347"/>
      <c r="AE254" s="347"/>
      <c r="AF254" s="347"/>
      <c r="AG254" s="347"/>
      <c r="AH254" s="348" t="s">
        <v>14</v>
      </c>
      <c r="AI254" s="347"/>
      <c r="AJ254" s="347"/>
      <c r="AK254" s="347"/>
      <c r="AL254" s="347"/>
      <c r="AM254" s="347"/>
      <c r="AN254" s="347"/>
      <c r="AO254" s="347"/>
      <c r="AP254" s="347"/>
      <c r="AQ254" s="347"/>
      <c r="AR254" s="347"/>
      <c r="AS254" s="347"/>
      <c r="AT254" s="349"/>
      <c r="AU254" s="350" t="s">
        <v>15</v>
      </c>
      <c r="AV254" s="351"/>
      <c r="AW254" s="351"/>
      <c r="AX254" s="353"/>
      <c r="AY254" s="63">
        <f>$AY$253</f>
        <v>0</v>
      </c>
    </row>
    <row r="255" spans="1:51" ht="24.75" customHeight="1" x14ac:dyDescent="0.15">
      <c r="A255" s="886"/>
      <c r="B255" s="887"/>
      <c r="C255" s="887"/>
      <c r="D255" s="887"/>
      <c r="E255" s="887"/>
      <c r="F255" s="888"/>
      <c r="G255" s="332"/>
      <c r="H255" s="333"/>
      <c r="I255" s="333"/>
      <c r="J255" s="333"/>
      <c r="K255" s="334"/>
      <c r="L255" s="335"/>
      <c r="M255" s="336"/>
      <c r="N255" s="336"/>
      <c r="O255" s="336"/>
      <c r="P255" s="336"/>
      <c r="Q255" s="336"/>
      <c r="R255" s="336"/>
      <c r="S255" s="336"/>
      <c r="T255" s="336"/>
      <c r="U255" s="336"/>
      <c r="V255" s="336"/>
      <c r="W255" s="336"/>
      <c r="X255" s="337"/>
      <c r="Y255" s="338"/>
      <c r="Z255" s="339"/>
      <c r="AA255" s="339"/>
      <c r="AB255" s="340"/>
      <c r="AC255" s="332"/>
      <c r="AD255" s="333"/>
      <c r="AE255" s="333"/>
      <c r="AF255" s="333"/>
      <c r="AG255" s="334"/>
      <c r="AH255" s="335"/>
      <c r="AI255" s="336"/>
      <c r="AJ255" s="336"/>
      <c r="AK255" s="336"/>
      <c r="AL255" s="336"/>
      <c r="AM255" s="336"/>
      <c r="AN255" s="336"/>
      <c r="AO255" s="336"/>
      <c r="AP255" s="336"/>
      <c r="AQ255" s="336"/>
      <c r="AR255" s="336"/>
      <c r="AS255" s="336"/>
      <c r="AT255" s="337"/>
      <c r="AU255" s="338"/>
      <c r="AV255" s="339"/>
      <c r="AW255" s="339"/>
      <c r="AX255" s="341"/>
      <c r="AY255" s="63">
        <f t="shared" ref="AY255:AY265" si="19">$AY$253</f>
        <v>0</v>
      </c>
    </row>
    <row r="256" spans="1:51" ht="24.75" customHeight="1" x14ac:dyDescent="0.15">
      <c r="A256" s="886"/>
      <c r="B256" s="887"/>
      <c r="C256" s="887"/>
      <c r="D256" s="887"/>
      <c r="E256" s="887"/>
      <c r="F256" s="888"/>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c r="AY256" s="63">
        <f t="shared" si="19"/>
        <v>0</v>
      </c>
    </row>
    <row r="257" spans="1:51" ht="24.75" customHeight="1" x14ac:dyDescent="0.15">
      <c r="A257" s="886"/>
      <c r="B257" s="887"/>
      <c r="C257" s="887"/>
      <c r="D257" s="887"/>
      <c r="E257" s="887"/>
      <c r="F257" s="888"/>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c r="AY257" s="63">
        <f t="shared" si="19"/>
        <v>0</v>
      </c>
    </row>
    <row r="258" spans="1:51" ht="24.75" customHeight="1" x14ac:dyDescent="0.15">
      <c r="A258" s="886"/>
      <c r="B258" s="887"/>
      <c r="C258" s="887"/>
      <c r="D258" s="887"/>
      <c r="E258" s="887"/>
      <c r="F258" s="888"/>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c r="AY258" s="63">
        <f t="shared" si="19"/>
        <v>0</v>
      </c>
    </row>
    <row r="259" spans="1:51" ht="24.75" customHeight="1" x14ac:dyDescent="0.15">
      <c r="A259" s="886"/>
      <c r="B259" s="887"/>
      <c r="C259" s="887"/>
      <c r="D259" s="887"/>
      <c r="E259" s="887"/>
      <c r="F259" s="888"/>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c r="AY259" s="63">
        <f t="shared" si="19"/>
        <v>0</v>
      </c>
    </row>
    <row r="260" spans="1:51" ht="24.75" customHeight="1" x14ac:dyDescent="0.15">
      <c r="A260" s="886"/>
      <c r="B260" s="887"/>
      <c r="C260" s="887"/>
      <c r="D260" s="887"/>
      <c r="E260" s="887"/>
      <c r="F260" s="888"/>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c r="AY260" s="63">
        <f t="shared" si="19"/>
        <v>0</v>
      </c>
    </row>
    <row r="261" spans="1:51" ht="24.75" customHeight="1" x14ac:dyDescent="0.15">
      <c r="A261" s="886"/>
      <c r="B261" s="887"/>
      <c r="C261" s="887"/>
      <c r="D261" s="887"/>
      <c r="E261" s="887"/>
      <c r="F261" s="888"/>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c r="AY261" s="63">
        <f t="shared" si="19"/>
        <v>0</v>
      </c>
    </row>
    <row r="262" spans="1:51" ht="24.75" customHeight="1" x14ac:dyDescent="0.15">
      <c r="A262" s="886"/>
      <c r="B262" s="887"/>
      <c r="C262" s="887"/>
      <c r="D262" s="887"/>
      <c r="E262" s="887"/>
      <c r="F262" s="888"/>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c r="AY262" s="63">
        <f t="shared" si="19"/>
        <v>0</v>
      </c>
    </row>
    <row r="263" spans="1:51" ht="24.75" customHeight="1" x14ac:dyDescent="0.15">
      <c r="A263" s="886"/>
      <c r="B263" s="887"/>
      <c r="C263" s="887"/>
      <c r="D263" s="887"/>
      <c r="E263" s="887"/>
      <c r="F263" s="888"/>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c r="AY263" s="63">
        <f t="shared" si="19"/>
        <v>0</v>
      </c>
    </row>
    <row r="264" spans="1:51" ht="24.75" customHeight="1" x14ac:dyDescent="0.15">
      <c r="A264" s="886"/>
      <c r="B264" s="887"/>
      <c r="C264" s="887"/>
      <c r="D264" s="887"/>
      <c r="E264" s="887"/>
      <c r="F264" s="888"/>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c r="AY264" s="63">
        <f t="shared" si="19"/>
        <v>0</v>
      </c>
    </row>
    <row r="265" spans="1:51"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6"/>
      <c r="B3" s="906"/>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906">
        <v>1</v>
      </c>
      <c r="B4" s="906">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07"/>
      <c r="AI4" s="908"/>
      <c r="AJ4" s="908"/>
      <c r="AK4" s="908"/>
      <c r="AL4" s="270"/>
      <c r="AM4" s="271"/>
      <c r="AN4" s="271"/>
      <c r="AO4" s="272"/>
      <c r="AP4" s="273"/>
      <c r="AQ4" s="273"/>
      <c r="AR4" s="273"/>
      <c r="AS4" s="273"/>
      <c r="AT4" s="273"/>
      <c r="AU4" s="273"/>
      <c r="AV4" s="273"/>
      <c r="AW4" s="273"/>
      <c r="AX4" s="273"/>
      <c r="AY4">
        <f>$AY$2</f>
        <v>0</v>
      </c>
    </row>
    <row r="5" spans="1:51" ht="24.75" customHeight="1" x14ac:dyDescent="0.15">
      <c r="A5" s="906">
        <v>2</v>
      </c>
      <c r="B5" s="906">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07"/>
      <c r="AI5" s="908"/>
      <c r="AJ5" s="908"/>
      <c r="AK5" s="908"/>
      <c r="AL5" s="270"/>
      <c r="AM5" s="271"/>
      <c r="AN5" s="271"/>
      <c r="AO5" s="272"/>
      <c r="AP5" s="273"/>
      <c r="AQ5" s="273"/>
      <c r="AR5" s="273"/>
      <c r="AS5" s="273"/>
      <c r="AT5" s="273"/>
      <c r="AU5" s="273"/>
      <c r="AV5" s="273"/>
      <c r="AW5" s="273"/>
      <c r="AX5" s="273"/>
      <c r="AY5">
        <f>COUNTA($C$5)</f>
        <v>0</v>
      </c>
    </row>
    <row r="6" spans="1:51" ht="24.75" customHeight="1" x14ac:dyDescent="0.15">
      <c r="A6" s="906">
        <v>3</v>
      </c>
      <c r="B6" s="906">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07"/>
      <c r="AI6" s="908"/>
      <c r="AJ6" s="908"/>
      <c r="AK6" s="908"/>
      <c r="AL6" s="270"/>
      <c r="AM6" s="271"/>
      <c r="AN6" s="271"/>
      <c r="AO6" s="272"/>
      <c r="AP6" s="273"/>
      <c r="AQ6" s="273"/>
      <c r="AR6" s="273"/>
      <c r="AS6" s="273"/>
      <c r="AT6" s="273"/>
      <c r="AU6" s="273"/>
      <c r="AV6" s="273"/>
      <c r="AW6" s="273"/>
      <c r="AX6" s="273"/>
      <c r="AY6">
        <f>COUNTA($C$6)</f>
        <v>0</v>
      </c>
    </row>
    <row r="7" spans="1:51" ht="24.75" customHeight="1" x14ac:dyDescent="0.15">
      <c r="A7" s="906">
        <v>4</v>
      </c>
      <c r="B7" s="906">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07"/>
      <c r="AI7" s="908"/>
      <c r="AJ7" s="908"/>
      <c r="AK7" s="908"/>
      <c r="AL7" s="270"/>
      <c r="AM7" s="271"/>
      <c r="AN7" s="271"/>
      <c r="AO7" s="272"/>
      <c r="AP7" s="273"/>
      <c r="AQ7" s="273"/>
      <c r="AR7" s="273"/>
      <c r="AS7" s="273"/>
      <c r="AT7" s="273"/>
      <c r="AU7" s="273"/>
      <c r="AV7" s="273"/>
      <c r="AW7" s="273"/>
      <c r="AX7" s="273"/>
      <c r="AY7">
        <f>COUNTA($C$7)</f>
        <v>0</v>
      </c>
    </row>
    <row r="8" spans="1:51" ht="24.75" customHeight="1" x14ac:dyDescent="0.15">
      <c r="A8" s="906">
        <v>5</v>
      </c>
      <c r="B8" s="906">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07"/>
      <c r="AI8" s="908"/>
      <c r="AJ8" s="908"/>
      <c r="AK8" s="908"/>
      <c r="AL8" s="270"/>
      <c r="AM8" s="271"/>
      <c r="AN8" s="271"/>
      <c r="AO8" s="272"/>
      <c r="AP8" s="273"/>
      <c r="AQ8" s="273"/>
      <c r="AR8" s="273"/>
      <c r="AS8" s="273"/>
      <c r="AT8" s="273"/>
      <c r="AU8" s="273"/>
      <c r="AV8" s="273"/>
      <c r="AW8" s="273"/>
      <c r="AX8" s="273"/>
      <c r="AY8">
        <f>COUNTA($C$8)</f>
        <v>0</v>
      </c>
    </row>
    <row r="9" spans="1:51" ht="24.75" customHeight="1" x14ac:dyDescent="0.15">
      <c r="A9" s="906">
        <v>6</v>
      </c>
      <c r="B9" s="906">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07"/>
      <c r="AI9" s="908"/>
      <c r="AJ9" s="908"/>
      <c r="AK9" s="908"/>
      <c r="AL9" s="270"/>
      <c r="AM9" s="271"/>
      <c r="AN9" s="271"/>
      <c r="AO9" s="272"/>
      <c r="AP9" s="273"/>
      <c r="AQ9" s="273"/>
      <c r="AR9" s="273"/>
      <c r="AS9" s="273"/>
      <c r="AT9" s="273"/>
      <c r="AU9" s="273"/>
      <c r="AV9" s="273"/>
      <c r="AW9" s="273"/>
      <c r="AX9" s="273"/>
      <c r="AY9">
        <f>COUNTA($C$9)</f>
        <v>0</v>
      </c>
    </row>
    <row r="10" spans="1:51" ht="24.75" customHeight="1" x14ac:dyDescent="0.15">
      <c r="A10" s="906">
        <v>7</v>
      </c>
      <c r="B10" s="906">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07"/>
      <c r="AI10" s="908"/>
      <c r="AJ10" s="908"/>
      <c r="AK10" s="908"/>
      <c r="AL10" s="270"/>
      <c r="AM10" s="271"/>
      <c r="AN10" s="271"/>
      <c r="AO10" s="272"/>
      <c r="AP10" s="273"/>
      <c r="AQ10" s="273"/>
      <c r="AR10" s="273"/>
      <c r="AS10" s="273"/>
      <c r="AT10" s="273"/>
      <c r="AU10" s="273"/>
      <c r="AV10" s="273"/>
      <c r="AW10" s="273"/>
      <c r="AX10" s="273"/>
      <c r="AY10">
        <f>COUNTA($C$10)</f>
        <v>0</v>
      </c>
    </row>
    <row r="11" spans="1:51" ht="24.75" customHeight="1" x14ac:dyDescent="0.15">
      <c r="A11" s="906">
        <v>8</v>
      </c>
      <c r="B11" s="906">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07"/>
      <c r="AI11" s="908"/>
      <c r="AJ11" s="908"/>
      <c r="AK11" s="908"/>
      <c r="AL11" s="270"/>
      <c r="AM11" s="271"/>
      <c r="AN11" s="271"/>
      <c r="AO11" s="272"/>
      <c r="AP11" s="273"/>
      <c r="AQ11" s="273"/>
      <c r="AR11" s="273"/>
      <c r="AS11" s="273"/>
      <c r="AT11" s="273"/>
      <c r="AU11" s="273"/>
      <c r="AV11" s="273"/>
      <c r="AW11" s="273"/>
      <c r="AX11" s="273"/>
      <c r="AY11">
        <f>COUNTA($C$11)</f>
        <v>0</v>
      </c>
    </row>
    <row r="12" spans="1:51" ht="24.75" customHeight="1" x14ac:dyDescent="0.15">
      <c r="A12" s="906">
        <v>9</v>
      </c>
      <c r="B12" s="906">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07"/>
      <c r="AI12" s="908"/>
      <c r="AJ12" s="908"/>
      <c r="AK12" s="908"/>
      <c r="AL12" s="270"/>
      <c r="AM12" s="271"/>
      <c r="AN12" s="271"/>
      <c r="AO12" s="272"/>
      <c r="AP12" s="273"/>
      <c r="AQ12" s="273"/>
      <c r="AR12" s="273"/>
      <c r="AS12" s="273"/>
      <c r="AT12" s="273"/>
      <c r="AU12" s="273"/>
      <c r="AV12" s="273"/>
      <c r="AW12" s="273"/>
      <c r="AX12" s="273"/>
      <c r="AY12">
        <f>COUNTA($C$12)</f>
        <v>0</v>
      </c>
    </row>
    <row r="13" spans="1:51" ht="24.75" customHeight="1" x14ac:dyDescent="0.15">
      <c r="A13" s="906">
        <v>10</v>
      </c>
      <c r="B13" s="906">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07"/>
      <c r="AI13" s="908"/>
      <c r="AJ13" s="908"/>
      <c r="AK13" s="908"/>
      <c r="AL13" s="270"/>
      <c r="AM13" s="271"/>
      <c r="AN13" s="271"/>
      <c r="AO13" s="272"/>
      <c r="AP13" s="273"/>
      <c r="AQ13" s="273"/>
      <c r="AR13" s="273"/>
      <c r="AS13" s="273"/>
      <c r="AT13" s="273"/>
      <c r="AU13" s="273"/>
      <c r="AV13" s="273"/>
      <c r="AW13" s="273"/>
      <c r="AX13" s="273"/>
      <c r="AY13">
        <f>COUNTA($C$13)</f>
        <v>0</v>
      </c>
    </row>
    <row r="14" spans="1:51" ht="24.75" customHeight="1" x14ac:dyDescent="0.15">
      <c r="A14" s="906">
        <v>11</v>
      </c>
      <c r="B14" s="906">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07"/>
      <c r="AI14" s="908"/>
      <c r="AJ14" s="908"/>
      <c r="AK14" s="908"/>
      <c r="AL14" s="270"/>
      <c r="AM14" s="271"/>
      <c r="AN14" s="271"/>
      <c r="AO14" s="272"/>
      <c r="AP14" s="273"/>
      <c r="AQ14" s="273"/>
      <c r="AR14" s="273"/>
      <c r="AS14" s="273"/>
      <c r="AT14" s="273"/>
      <c r="AU14" s="273"/>
      <c r="AV14" s="273"/>
      <c r="AW14" s="273"/>
      <c r="AX14" s="273"/>
      <c r="AY14">
        <f>COUNTA($C$14)</f>
        <v>0</v>
      </c>
    </row>
    <row r="15" spans="1:51" ht="24.75" customHeight="1" x14ac:dyDescent="0.15">
      <c r="A15" s="906">
        <v>12</v>
      </c>
      <c r="B15" s="906">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07"/>
      <c r="AI15" s="908"/>
      <c r="AJ15" s="908"/>
      <c r="AK15" s="908"/>
      <c r="AL15" s="270"/>
      <c r="AM15" s="271"/>
      <c r="AN15" s="271"/>
      <c r="AO15" s="272"/>
      <c r="AP15" s="273"/>
      <c r="AQ15" s="273"/>
      <c r="AR15" s="273"/>
      <c r="AS15" s="273"/>
      <c r="AT15" s="273"/>
      <c r="AU15" s="273"/>
      <c r="AV15" s="273"/>
      <c r="AW15" s="273"/>
      <c r="AX15" s="273"/>
      <c r="AY15">
        <f>COUNTA($C$15)</f>
        <v>0</v>
      </c>
    </row>
    <row r="16" spans="1:51" ht="24.75" customHeight="1" x14ac:dyDescent="0.15">
      <c r="A16" s="906">
        <v>13</v>
      </c>
      <c r="B16" s="906">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07"/>
      <c r="AI16" s="908"/>
      <c r="AJ16" s="908"/>
      <c r="AK16" s="908"/>
      <c r="AL16" s="270"/>
      <c r="AM16" s="271"/>
      <c r="AN16" s="271"/>
      <c r="AO16" s="272"/>
      <c r="AP16" s="273"/>
      <c r="AQ16" s="273"/>
      <c r="AR16" s="273"/>
      <c r="AS16" s="273"/>
      <c r="AT16" s="273"/>
      <c r="AU16" s="273"/>
      <c r="AV16" s="273"/>
      <c r="AW16" s="273"/>
      <c r="AX16" s="273"/>
      <c r="AY16">
        <f>COUNTA($C$16)</f>
        <v>0</v>
      </c>
    </row>
    <row r="17" spans="1:51" ht="24.75" customHeight="1" x14ac:dyDescent="0.15">
      <c r="A17" s="906">
        <v>14</v>
      </c>
      <c r="B17" s="906">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07"/>
      <c r="AI17" s="908"/>
      <c r="AJ17" s="908"/>
      <c r="AK17" s="908"/>
      <c r="AL17" s="270"/>
      <c r="AM17" s="271"/>
      <c r="AN17" s="271"/>
      <c r="AO17" s="272"/>
      <c r="AP17" s="273"/>
      <c r="AQ17" s="273"/>
      <c r="AR17" s="273"/>
      <c r="AS17" s="273"/>
      <c r="AT17" s="273"/>
      <c r="AU17" s="273"/>
      <c r="AV17" s="273"/>
      <c r="AW17" s="273"/>
      <c r="AX17" s="273"/>
      <c r="AY17">
        <f>COUNTA($C$17)</f>
        <v>0</v>
      </c>
    </row>
    <row r="18" spans="1:51" ht="24.75" customHeight="1" x14ac:dyDescent="0.15">
      <c r="A18" s="906">
        <v>15</v>
      </c>
      <c r="B18" s="906">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07"/>
      <c r="AI18" s="908"/>
      <c r="AJ18" s="908"/>
      <c r="AK18" s="908"/>
      <c r="AL18" s="270"/>
      <c r="AM18" s="271"/>
      <c r="AN18" s="271"/>
      <c r="AO18" s="272"/>
      <c r="AP18" s="273"/>
      <c r="AQ18" s="273"/>
      <c r="AR18" s="273"/>
      <c r="AS18" s="273"/>
      <c r="AT18" s="273"/>
      <c r="AU18" s="273"/>
      <c r="AV18" s="273"/>
      <c r="AW18" s="273"/>
      <c r="AX18" s="273"/>
      <c r="AY18">
        <f>COUNTA($C$18)</f>
        <v>0</v>
      </c>
    </row>
    <row r="19" spans="1:51" ht="24.75" customHeight="1" x14ac:dyDescent="0.15">
      <c r="A19" s="906">
        <v>16</v>
      </c>
      <c r="B19" s="906">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07"/>
      <c r="AI19" s="908"/>
      <c r="AJ19" s="908"/>
      <c r="AK19" s="908"/>
      <c r="AL19" s="270"/>
      <c r="AM19" s="271"/>
      <c r="AN19" s="271"/>
      <c r="AO19" s="272"/>
      <c r="AP19" s="273"/>
      <c r="AQ19" s="273"/>
      <c r="AR19" s="273"/>
      <c r="AS19" s="273"/>
      <c r="AT19" s="273"/>
      <c r="AU19" s="273"/>
      <c r="AV19" s="273"/>
      <c r="AW19" s="273"/>
      <c r="AX19" s="273"/>
      <c r="AY19">
        <f>COUNTA($C$19)</f>
        <v>0</v>
      </c>
    </row>
    <row r="20" spans="1:51" ht="24.75" customHeight="1" x14ac:dyDescent="0.15">
      <c r="A20" s="906">
        <v>17</v>
      </c>
      <c r="B20" s="906">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07"/>
      <c r="AI20" s="908"/>
      <c r="AJ20" s="908"/>
      <c r="AK20" s="908"/>
      <c r="AL20" s="270"/>
      <c r="AM20" s="271"/>
      <c r="AN20" s="271"/>
      <c r="AO20" s="272"/>
      <c r="AP20" s="273"/>
      <c r="AQ20" s="273"/>
      <c r="AR20" s="273"/>
      <c r="AS20" s="273"/>
      <c r="AT20" s="273"/>
      <c r="AU20" s="273"/>
      <c r="AV20" s="273"/>
      <c r="AW20" s="273"/>
      <c r="AX20" s="273"/>
      <c r="AY20">
        <f>COUNTA($C$20)</f>
        <v>0</v>
      </c>
    </row>
    <row r="21" spans="1:51" ht="24.75" customHeight="1" x14ac:dyDescent="0.15">
      <c r="A21" s="906">
        <v>18</v>
      </c>
      <c r="B21" s="906">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07"/>
      <c r="AI21" s="908"/>
      <c r="AJ21" s="908"/>
      <c r="AK21" s="908"/>
      <c r="AL21" s="270"/>
      <c r="AM21" s="271"/>
      <c r="AN21" s="271"/>
      <c r="AO21" s="272"/>
      <c r="AP21" s="273"/>
      <c r="AQ21" s="273"/>
      <c r="AR21" s="273"/>
      <c r="AS21" s="273"/>
      <c r="AT21" s="273"/>
      <c r="AU21" s="273"/>
      <c r="AV21" s="273"/>
      <c r="AW21" s="273"/>
      <c r="AX21" s="273"/>
      <c r="AY21">
        <f>COUNTA($C$21)</f>
        <v>0</v>
      </c>
    </row>
    <row r="22" spans="1:51" ht="24.75" customHeight="1" x14ac:dyDescent="0.15">
      <c r="A22" s="906">
        <v>19</v>
      </c>
      <c r="B22" s="906">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07"/>
      <c r="AI22" s="908"/>
      <c r="AJ22" s="908"/>
      <c r="AK22" s="908"/>
      <c r="AL22" s="270"/>
      <c r="AM22" s="271"/>
      <c r="AN22" s="271"/>
      <c r="AO22" s="272"/>
      <c r="AP22" s="273"/>
      <c r="AQ22" s="273"/>
      <c r="AR22" s="273"/>
      <c r="AS22" s="273"/>
      <c r="AT22" s="273"/>
      <c r="AU22" s="273"/>
      <c r="AV22" s="273"/>
      <c r="AW22" s="273"/>
      <c r="AX22" s="273"/>
      <c r="AY22">
        <f>COUNTA($C$22)</f>
        <v>0</v>
      </c>
    </row>
    <row r="23" spans="1:51" ht="24.75" customHeight="1" x14ac:dyDescent="0.15">
      <c r="A23" s="906">
        <v>20</v>
      </c>
      <c r="B23" s="906">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07"/>
      <c r="AI23" s="908"/>
      <c r="AJ23" s="908"/>
      <c r="AK23" s="908"/>
      <c r="AL23" s="270"/>
      <c r="AM23" s="271"/>
      <c r="AN23" s="271"/>
      <c r="AO23" s="272"/>
      <c r="AP23" s="273"/>
      <c r="AQ23" s="273"/>
      <c r="AR23" s="273"/>
      <c r="AS23" s="273"/>
      <c r="AT23" s="273"/>
      <c r="AU23" s="273"/>
      <c r="AV23" s="273"/>
      <c r="AW23" s="273"/>
      <c r="AX23" s="273"/>
      <c r="AY23">
        <f>COUNTA($C$23)</f>
        <v>0</v>
      </c>
    </row>
    <row r="24" spans="1:51" ht="24.75" customHeight="1" x14ac:dyDescent="0.15">
      <c r="A24" s="906">
        <v>21</v>
      </c>
      <c r="B24" s="906">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07"/>
      <c r="AI24" s="908"/>
      <c r="AJ24" s="908"/>
      <c r="AK24" s="908"/>
      <c r="AL24" s="270"/>
      <c r="AM24" s="271"/>
      <c r="AN24" s="271"/>
      <c r="AO24" s="272"/>
      <c r="AP24" s="273"/>
      <c r="AQ24" s="273"/>
      <c r="AR24" s="273"/>
      <c r="AS24" s="273"/>
      <c r="AT24" s="273"/>
      <c r="AU24" s="273"/>
      <c r="AV24" s="273"/>
      <c r="AW24" s="273"/>
      <c r="AX24" s="273"/>
      <c r="AY24">
        <f>COUNTA($C$24)</f>
        <v>0</v>
      </c>
    </row>
    <row r="25" spans="1:51" ht="24.75" customHeight="1" x14ac:dyDescent="0.15">
      <c r="A25" s="906">
        <v>22</v>
      </c>
      <c r="B25" s="906">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07"/>
      <c r="AI25" s="908"/>
      <c r="AJ25" s="908"/>
      <c r="AK25" s="908"/>
      <c r="AL25" s="270"/>
      <c r="AM25" s="271"/>
      <c r="AN25" s="271"/>
      <c r="AO25" s="272"/>
      <c r="AP25" s="273"/>
      <c r="AQ25" s="273"/>
      <c r="AR25" s="273"/>
      <c r="AS25" s="273"/>
      <c r="AT25" s="273"/>
      <c r="AU25" s="273"/>
      <c r="AV25" s="273"/>
      <c r="AW25" s="273"/>
      <c r="AX25" s="273"/>
      <c r="AY25">
        <f>COUNTA($C$25)</f>
        <v>0</v>
      </c>
    </row>
    <row r="26" spans="1:51" ht="24.75" customHeight="1" x14ac:dyDescent="0.15">
      <c r="A26" s="906">
        <v>23</v>
      </c>
      <c r="B26" s="906">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07"/>
      <c r="AI26" s="908"/>
      <c r="AJ26" s="908"/>
      <c r="AK26" s="908"/>
      <c r="AL26" s="270"/>
      <c r="AM26" s="271"/>
      <c r="AN26" s="271"/>
      <c r="AO26" s="272"/>
      <c r="AP26" s="273"/>
      <c r="AQ26" s="273"/>
      <c r="AR26" s="273"/>
      <c r="AS26" s="273"/>
      <c r="AT26" s="273"/>
      <c r="AU26" s="273"/>
      <c r="AV26" s="273"/>
      <c r="AW26" s="273"/>
      <c r="AX26" s="273"/>
      <c r="AY26">
        <f>COUNTA($C$26)</f>
        <v>0</v>
      </c>
    </row>
    <row r="27" spans="1:51" ht="24.75" customHeight="1" x14ac:dyDescent="0.15">
      <c r="A27" s="906">
        <v>24</v>
      </c>
      <c r="B27" s="906">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07"/>
      <c r="AI27" s="908"/>
      <c r="AJ27" s="908"/>
      <c r="AK27" s="908"/>
      <c r="AL27" s="270"/>
      <c r="AM27" s="271"/>
      <c r="AN27" s="271"/>
      <c r="AO27" s="272"/>
      <c r="AP27" s="273"/>
      <c r="AQ27" s="273"/>
      <c r="AR27" s="273"/>
      <c r="AS27" s="273"/>
      <c r="AT27" s="273"/>
      <c r="AU27" s="273"/>
      <c r="AV27" s="273"/>
      <c r="AW27" s="273"/>
      <c r="AX27" s="273"/>
      <c r="AY27">
        <f>COUNTA($C$27)</f>
        <v>0</v>
      </c>
    </row>
    <row r="28" spans="1:51" ht="24.75" customHeight="1" x14ac:dyDescent="0.15">
      <c r="A28" s="906">
        <v>25</v>
      </c>
      <c r="B28" s="906">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07"/>
      <c r="AI28" s="908"/>
      <c r="AJ28" s="908"/>
      <c r="AK28" s="908"/>
      <c r="AL28" s="270"/>
      <c r="AM28" s="271"/>
      <c r="AN28" s="271"/>
      <c r="AO28" s="272"/>
      <c r="AP28" s="273"/>
      <c r="AQ28" s="273"/>
      <c r="AR28" s="273"/>
      <c r="AS28" s="273"/>
      <c r="AT28" s="273"/>
      <c r="AU28" s="273"/>
      <c r="AV28" s="273"/>
      <c r="AW28" s="273"/>
      <c r="AX28" s="273"/>
      <c r="AY28">
        <f>COUNTA($C$28)</f>
        <v>0</v>
      </c>
    </row>
    <row r="29" spans="1:51" ht="24.75" customHeight="1" x14ac:dyDescent="0.15">
      <c r="A29" s="906">
        <v>26</v>
      </c>
      <c r="B29" s="906">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07"/>
      <c r="AI29" s="908"/>
      <c r="AJ29" s="908"/>
      <c r="AK29" s="908"/>
      <c r="AL29" s="270"/>
      <c r="AM29" s="271"/>
      <c r="AN29" s="271"/>
      <c r="AO29" s="272"/>
      <c r="AP29" s="273"/>
      <c r="AQ29" s="273"/>
      <c r="AR29" s="273"/>
      <c r="AS29" s="273"/>
      <c r="AT29" s="273"/>
      <c r="AU29" s="273"/>
      <c r="AV29" s="273"/>
      <c r="AW29" s="273"/>
      <c r="AX29" s="273"/>
      <c r="AY29">
        <f>COUNTA($C$29)</f>
        <v>0</v>
      </c>
    </row>
    <row r="30" spans="1:51" ht="24.75" customHeight="1" x14ac:dyDescent="0.15">
      <c r="A30" s="906">
        <v>27</v>
      </c>
      <c r="B30" s="906">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07"/>
      <c r="AI30" s="908"/>
      <c r="AJ30" s="908"/>
      <c r="AK30" s="908"/>
      <c r="AL30" s="270"/>
      <c r="AM30" s="271"/>
      <c r="AN30" s="271"/>
      <c r="AO30" s="272"/>
      <c r="AP30" s="273"/>
      <c r="AQ30" s="273"/>
      <c r="AR30" s="273"/>
      <c r="AS30" s="273"/>
      <c r="AT30" s="273"/>
      <c r="AU30" s="273"/>
      <c r="AV30" s="273"/>
      <c r="AW30" s="273"/>
      <c r="AX30" s="273"/>
      <c r="AY30">
        <f>COUNTA($C$30)</f>
        <v>0</v>
      </c>
    </row>
    <row r="31" spans="1:51" ht="24.75" customHeight="1" x14ac:dyDescent="0.15">
      <c r="A31" s="906">
        <v>28</v>
      </c>
      <c r="B31" s="906">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07"/>
      <c r="AI31" s="908"/>
      <c r="AJ31" s="908"/>
      <c r="AK31" s="908"/>
      <c r="AL31" s="270"/>
      <c r="AM31" s="271"/>
      <c r="AN31" s="271"/>
      <c r="AO31" s="272"/>
      <c r="AP31" s="273"/>
      <c r="AQ31" s="273"/>
      <c r="AR31" s="273"/>
      <c r="AS31" s="273"/>
      <c r="AT31" s="273"/>
      <c r="AU31" s="273"/>
      <c r="AV31" s="273"/>
      <c r="AW31" s="273"/>
      <c r="AX31" s="273"/>
      <c r="AY31">
        <f>COUNTA($C$31)</f>
        <v>0</v>
      </c>
    </row>
    <row r="32" spans="1:51" ht="24.75" customHeight="1" x14ac:dyDescent="0.15">
      <c r="A32" s="906">
        <v>29</v>
      </c>
      <c r="B32" s="906">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07"/>
      <c r="AI32" s="908"/>
      <c r="AJ32" s="908"/>
      <c r="AK32" s="908"/>
      <c r="AL32" s="270"/>
      <c r="AM32" s="271"/>
      <c r="AN32" s="271"/>
      <c r="AO32" s="272"/>
      <c r="AP32" s="273"/>
      <c r="AQ32" s="273"/>
      <c r="AR32" s="273"/>
      <c r="AS32" s="273"/>
      <c r="AT32" s="273"/>
      <c r="AU32" s="273"/>
      <c r="AV32" s="273"/>
      <c r="AW32" s="273"/>
      <c r="AX32" s="273"/>
      <c r="AY32">
        <f>COUNTA($C$32)</f>
        <v>0</v>
      </c>
    </row>
    <row r="33" spans="1:51" ht="24.75" customHeight="1" x14ac:dyDescent="0.15">
      <c r="A33" s="906">
        <v>30</v>
      </c>
      <c r="B33" s="906">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07"/>
      <c r="AI33" s="908"/>
      <c r="AJ33" s="908"/>
      <c r="AK33" s="908"/>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6"/>
      <c r="B36" s="906"/>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906">
        <v>1</v>
      </c>
      <c r="B37" s="906">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07"/>
      <c r="AI37" s="908"/>
      <c r="AJ37" s="908"/>
      <c r="AK37" s="908"/>
      <c r="AL37" s="270"/>
      <c r="AM37" s="271"/>
      <c r="AN37" s="271"/>
      <c r="AO37" s="272"/>
      <c r="AP37" s="273"/>
      <c r="AQ37" s="273"/>
      <c r="AR37" s="273"/>
      <c r="AS37" s="273"/>
      <c r="AT37" s="273"/>
      <c r="AU37" s="273"/>
      <c r="AV37" s="273"/>
      <c r="AW37" s="273"/>
      <c r="AX37" s="273"/>
      <c r="AY37">
        <f t="shared" si="0"/>
        <v>0</v>
      </c>
    </row>
    <row r="38" spans="1:51" ht="24.75" customHeight="1" x14ac:dyDescent="0.15">
      <c r="A38" s="906">
        <v>2</v>
      </c>
      <c r="B38" s="906">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07"/>
      <c r="AI38" s="908"/>
      <c r="AJ38" s="908"/>
      <c r="AK38" s="908"/>
      <c r="AL38" s="270"/>
      <c r="AM38" s="271"/>
      <c r="AN38" s="271"/>
      <c r="AO38" s="272"/>
      <c r="AP38" s="273"/>
      <c r="AQ38" s="273"/>
      <c r="AR38" s="273"/>
      <c r="AS38" s="273"/>
      <c r="AT38" s="273"/>
      <c r="AU38" s="273"/>
      <c r="AV38" s="273"/>
      <c r="AW38" s="273"/>
      <c r="AX38" s="273"/>
      <c r="AY38">
        <f>COUNTA($C$38)</f>
        <v>0</v>
      </c>
    </row>
    <row r="39" spans="1:51" ht="24.75" customHeight="1" x14ac:dyDescent="0.15">
      <c r="A39" s="906">
        <v>3</v>
      </c>
      <c r="B39" s="906">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07"/>
      <c r="AI39" s="908"/>
      <c r="AJ39" s="908"/>
      <c r="AK39" s="908"/>
      <c r="AL39" s="270"/>
      <c r="AM39" s="271"/>
      <c r="AN39" s="271"/>
      <c r="AO39" s="272"/>
      <c r="AP39" s="273"/>
      <c r="AQ39" s="273"/>
      <c r="AR39" s="273"/>
      <c r="AS39" s="273"/>
      <c r="AT39" s="273"/>
      <c r="AU39" s="273"/>
      <c r="AV39" s="273"/>
      <c r="AW39" s="273"/>
      <c r="AX39" s="273"/>
      <c r="AY39">
        <f>COUNTA($C$39)</f>
        <v>0</v>
      </c>
    </row>
    <row r="40" spans="1:51" ht="24.75" customHeight="1" x14ac:dyDescent="0.15">
      <c r="A40" s="906">
        <v>4</v>
      </c>
      <c r="B40" s="906">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07"/>
      <c r="AI40" s="908"/>
      <c r="AJ40" s="908"/>
      <c r="AK40" s="908"/>
      <c r="AL40" s="270"/>
      <c r="AM40" s="271"/>
      <c r="AN40" s="271"/>
      <c r="AO40" s="272"/>
      <c r="AP40" s="273"/>
      <c r="AQ40" s="273"/>
      <c r="AR40" s="273"/>
      <c r="AS40" s="273"/>
      <c r="AT40" s="273"/>
      <c r="AU40" s="273"/>
      <c r="AV40" s="273"/>
      <c r="AW40" s="273"/>
      <c r="AX40" s="273"/>
      <c r="AY40">
        <f>COUNTA($C$40)</f>
        <v>0</v>
      </c>
    </row>
    <row r="41" spans="1:51" ht="24.75" customHeight="1" x14ac:dyDescent="0.15">
      <c r="A41" s="906">
        <v>5</v>
      </c>
      <c r="B41" s="906">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07"/>
      <c r="AI41" s="908"/>
      <c r="AJ41" s="908"/>
      <c r="AK41" s="908"/>
      <c r="AL41" s="270"/>
      <c r="AM41" s="271"/>
      <c r="AN41" s="271"/>
      <c r="AO41" s="272"/>
      <c r="AP41" s="273"/>
      <c r="AQ41" s="273"/>
      <c r="AR41" s="273"/>
      <c r="AS41" s="273"/>
      <c r="AT41" s="273"/>
      <c r="AU41" s="273"/>
      <c r="AV41" s="273"/>
      <c r="AW41" s="273"/>
      <c r="AX41" s="273"/>
      <c r="AY41">
        <f>COUNTA($C$41)</f>
        <v>0</v>
      </c>
    </row>
    <row r="42" spans="1:51" ht="24.75" customHeight="1" x14ac:dyDescent="0.15">
      <c r="A42" s="906">
        <v>6</v>
      </c>
      <c r="B42" s="906">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07"/>
      <c r="AI42" s="908"/>
      <c r="AJ42" s="908"/>
      <c r="AK42" s="908"/>
      <c r="AL42" s="270"/>
      <c r="AM42" s="271"/>
      <c r="AN42" s="271"/>
      <c r="AO42" s="272"/>
      <c r="AP42" s="273"/>
      <c r="AQ42" s="273"/>
      <c r="AR42" s="273"/>
      <c r="AS42" s="273"/>
      <c r="AT42" s="273"/>
      <c r="AU42" s="273"/>
      <c r="AV42" s="273"/>
      <c r="AW42" s="273"/>
      <c r="AX42" s="273"/>
      <c r="AY42">
        <f>COUNTA($C$42)</f>
        <v>0</v>
      </c>
    </row>
    <row r="43" spans="1:51" ht="24.75" customHeight="1" x14ac:dyDescent="0.15">
      <c r="A43" s="906">
        <v>7</v>
      </c>
      <c r="B43" s="906">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07"/>
      <c r="AI43" s="908"/>
      <c r="AJ43" s="908"/>
      <c r="AK43" s="908"/>
      <c r="AL43" s="270"/>
      <c r="AM43" s="271"/>
      <c r="AN43" s="271"/>
      <c r="AO43" s="272"/>
      <c r="AP43" s="273"/>
      <c r="AQ43" s="273"/>
      <c r="AR43" s="273"/>
      <c r="AS43" s="273"/>
      <c r="AT43" s="273"/>
      <c r="AU43" s="273"/>
      <c r="AV43" s="273"/>
      <c r="AW43" s="273"/>
      <c r="AX43" s="273"/>
      <c r="AY43">
        <f>COUNTA($C$43)</f>
        <v>0</v>
      </c>
    </row>
    <row r="44" spans="1:51" ht="24.75" customHeight="1" x14ac:dyDescent="0.15">
      <c r="A44" s="906">
        <v>8</v>
      </c>
      <c r="B44" s="906">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07"/>
      <c r="AI44" s="908"/>
      <c r="AJ44" s="908"/>
      <c r="AK44" s="908"/>
      <c r="AL44" s="270"/>
      <c r="AM44" s="271"/>
      <c r="AN44" s="271"/>
      <c r="AO44" s="272"/>
      <c r="AP44" s="273"/>
      <c r="AQ44" s="273"/>
      <c r="AR44" s="273"/>
      <c r="AS44" s="273"/>
      <c r="AT44" s="273"/>
      <c r="AU44" s="273"/>
      <c r="AV44" s="273"/>
      <c r="AW44" s="273"/>
      <c r="AX44" s="273"/>
      <c r="AY44">
        <f>COUNTA($C$44)</f>
        <v>0</v>
      </c>
    </row>
    <row r="45" spans="1:51" ht="24.75" customHeight="1" x14ac:dyDescent="0.15">
      <c r="A45" s="906">
        <v>9</v>
      </c>
      <c r="B45" s="906">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07"/>
      <c r="AI45" s="908"/>
      <c r="AJ45" s="908"/>
      <c r="AK45" s="908"/>
      <c r="AL45" s="270"/>
      <c r="AM45" s="271"/>
      <c r="AN45" s="271"/>
      <c r="AO45" s="272"/>
      <c r="AP45" s="273"/>
      <c r="AQ45" s="273"/>
      <c r="AR45" s="273"/>
      <c r="AS45" s="273"/>
      <c r="AT45" s="273"/>
      <c r="AU45" s="273"/>
      <c r="AV45" s="273"/>
      <c r="AW45" s="273"/>
      <c r="AX45" s="273"/>
      <c r="AY45">
        <f>COUNTA($C$45)</f>
        <v>0</v>
      </c>
    </row>
    <row r="46" spans="1:51" ht="24.75" customHeight="1" x14ac:dyDescent="0.15">
      <c r="A46" s="906">
        <v>10</v>
      </c>
      <c r="B46" s="906">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07"/>
      <c r="AI46" s="908"/>
      <c r="AJ46" s="908"/>
      <c r="AK46" s="908"/>
      <c r="AL46" s="270"/>
      <c r="AM46" s="271"/>
      <c r="AN46" s="271"/>
      <c r="AO46" s="272"/>
      <c r="AP46" s="273"/>
      <c r="AQ46" s="273"/>
      <c r="AR46" s="273"/>
      <c r="AS46" s="273"/>
      <c r="AT46" s="273"/>
      <c r="AU46" s="273"/>
      <c r="AV46" s="273"/>
      <c r="AW46" s="273"/>
      <c r="AX46" s="273"/>
      <c r="AY46">
        <f>COUNTA($C$46)</f>
        <v>0</v>
      </c>
    </row>
    <row r="47" spans="1:51" ht="24.75" customHeight="1" x14ac:dyDescent="0.15">
      <c r="A47" s="906">
        <v>11</v>
      </c>
      <c r="B47" s="906">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07"/>
      <c r="AI47" s="908"/>
      <c r="AJ47" s="908"/>
      <c r="AK47" s="908"/>
      <c r="AL47" s="270"/>
      <c r="AM47" s="271"/>
      <c r="AN47" s="271"/>
      <c r="AO47" s="272"/>
      <c r="AP47" s="273"/>
      <c r="AQ47" s="273"/>
      <c r="AR47" s="273"/>
      <c r="AS47" s="273"/>
      <c r="AT47" s="273"/>
      <c r="AU47" s="273"/>
      <c r="AV47" s="273"/>
      <c r="AW47" s="273"/>
      <c r="AX47" s="273"/>
      <c r="AY47">
        <f>COUNTA($C$47)</f>
        <v>0</v>
      </c>
    </row>
    <row r="48" spans="1:51" ht="24.75" customHeight="1" x14ac:dyDescent="0.15">
      <c r="A48" s="906">
        <v>12</v>
      </c>
      <c r="B48" s="906">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07"/>
      <c r="AI48" s="908"/>
      <c r="AJ48" s="908"/>
      <c r="AK48" s="908"/>
      <c r="AL48" s="270"/>
      <c r="AM48" s="271"/>
      <c r="AN48" s="271"/>
      <c r="AO48" s="272"/>
      <c r="AP48" s="273"/>
      <c r="AQ48" s="273"/>
      <c r="AR48" s="273"/>
      <c r="AS48" s="273"/>
      <c r="AT48" s="273"/>
      <c r="AU48" s="273"/>
      <c r="AV48" s="273"/>
      <c r="AW48" s="273"/>
      <c r="AX48" s="273"/>
      <c r="AY48">
        <f>COUNTA($C$48)</f>
        <v>0</v>
      </c>
    </row>
    <row r="49" spans="1:51" ht="24.75" customHeight="1" x14ac:dyDescent="0.15">
      <c r="A49" s="906">
        <v>13</v>
      </c>
      <c r="B49" s="906">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07"/>
      <c r="AI49" s="908"/>
      <c r="AJ49" s="908"/>
      <c r="AK49" s="908"/>
      <c r="AL49" s="270"/>
      <c r="AM49" s="271"/>
      <c r="AN49" s="271"/>
      <c r="AO49" s="272"/>
      <c r="AP49" s="273"/>
      <c r="AQ49" s="273"/>
      <c r="AR49" s="273"/>
      <c r="AS49" s="273"/>
      <c r="AT49" s="273"/>
      <c r="AU49" s="273"/>
      <c r="AV49" s="273"/>
      <c r="AW49" s="273"/>
      <c r="AX49" s="273"/>
      <c r="AY49">
        <f>COUNTA($C$49)</f>
        <v>0</v>
      </c>
    </row>
    <row r="50" spans="1:51" ht="24.75" customHeight="1" x14ac:dyDescent="0.15">
      <c r="A50" s="906">
        <v>14</v>
      </c>
      <c r="B50" s="906">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07"/>
      <c r="AI50" s="908"/>
      <c r="AJ50" s="908"/>
      <c r="AK50" s="908"/>
      <c r="AL50" s="270"/>
      <c r="AM50" s="271"/>
      <c r="AN50" s="271"/>
      <c r="AO50" s="272"/>
      <c r="AP50" s="273"/>
      <c r="AQ50" s="273"/>
      <c r="AR50" s="273"/>
      <c r="AS50" s="273"/>
      <c r="AT50" s="273"/>
      <c r="AU50" s="273"/>
      <c r="AV50" s="273"/>
      <c r="AW50" s="273"/>
      <c r="AX50" s="273"/>
      <c r="AY50">
        <f>COUNTA($C$50)</f>
        <v>0</v>
      </c>
    </row>
    <row r="51" spans="1:51" ht="24.75" customHeight="1" x14ac:dyDescent="0.15">
      <c r="A51" s="906">
        <v>15</v>
      </c>
      <c r="B51" s="906">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07"/>
      <c r="AI51" s="908"/>
      <c r="AJ51" s="908"/>
      <c r="AK51" s="908"/>
      <c r="AL51" s="270"/>
      <c r="AM51" s="271"/>
      <c r="AN51" s="271"/>
      <c r="AO51" s="272"/>
      <c r="AP51" s="273"/>
      <c r="AQ51" s="273"/>
      <c r="AR51" s="273"/>
      <c r="AS51" s="273"/>
      <c r="AT51" s="273"/>
      <c r="AU51" s="273"/>
      <c r="AV51" s="273"/>
      <c r="AW51" s="273"/>
      <c r="AX51" s="273"/>
      <c r="AY51">
        <f>COUNTA($C$51)</f>
        <v>0</v>
      </c>
    </row>
    <row r="52" spans="1:51" ht="24.75" customHeight="1" x14ac:dyDescent="0.15">
      <c r="A52" s="906">
        <v>16</v>
      </c>
      <c r="B52" s="906">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07"/>
      <c r="AI52" s="908"/>
      <c r="AJ52" s="908"/>
      <c r="AK52" s="908"/>
      <c r="AL52" s="270"/>
      <c r="AM52" s="271"/>
      <c r="AN52" s="271"/>
      <c r="AO52" s="272"/>
      <c r="AP52" s="273"/>
      <c r="AQ52" s="273"/>
      <c r="AR52" s="273"/>
      <c r="AS52" s="273"/>
      <c r="AT52" s="273"/>
      <c r="AU52" s="273"/>
      <c r="AV52" s="273"/>
      <c r="AW52" s="273"/>
      <c r="AX52" s="273"/>
      <c r="AY52">
        <f>COUNTA($C$52)</f>
        <v>0</v>
      </c>
    </row>
    <row r="53" spans="1:51" ht="24.75" customHeight="1" x14ac:dyDescent="0.15">
      <c r="A53" s="906">
        <v>17</v>
      </c>
      <c r="B53" s="906">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07"/>
      <c r="AI53" s="908"/>
      <c r="AJ53" s="908"/>
      <c r="AK53" s="908"/>
      <c r="AL53" s="270"/>
      <c r="AM53" s="271"/>
      <c r="AN53" s="271"/>
      <c r="AO53" s="272"/>
      <c r="AP53" s="273"/>
      <c r="AQ53" s="273"/>
      <c r="AR53" s="273"/>
      <c r="AS53" s="273"/>
      <c r="AT53" s="273"/>
      <c r="AU53" s="273"/>
      <c r="AV53" s="273"/>
      <c r="AW53" s="273"/>
      <c r="AX53" s="273"/>
      <c r="AY53">
        <f>COUNTA($C$53)</f>
        <v>0</v>
      </c>
    </row>
    <row r="54" spans="1:51" ht="24.75" customHeight="1" x14ac:dyDescent="0.15">
      <c r="A54" s="906">
        <v>18</v>
      </c>
      <c r="B54" s="906">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07"/>
      <c r="AI54" s="908"/>
      <c r="AJ54" s="908"/>
      <c r="AK54" s="908"/>
      <c r="AL54" s="270"/>
      <c r="AM54" s="271"/>
      <c r="AN54" s="271"/>
      <c r="AO54" s="272"/>
      <c r="AP54" s="273"/>
      <c r="AQ54" s="273"/>
      <c r="AR54" s="273"/>
      <c r="AS54" s="273"/>
      <c r="AT54" s="273"/>
      <c r="AU54" s="273"/>
      <c r="AV54" s="273"/>
      <c r="AW54" s="273"/>
      <c r="AX54" s="273"/>
      <c r="AY54">
        <f>COUNTA($C$54)</f>
        <v>0</v>
      </c>
    </row>
    <row r="55" spans="1:51" ht="24.75" customHeight="1" x14ac:dyDescent="0.15">
      <c r="A55" s="906">
        <v>19</v>
      </c>
      <c r="B55" s="906">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07"/>
      <c r="AI55" s="908"/>
      <c r="AJ55" s="908"/>
      <c r="AK55" s="908"/>
      <c r="AL55" s="270"/>
      <c r="AM55" s="271"/>
      <c r="AN55" s="271"/>
      <c r="AO55" s="272"/>
      <c r="AP55" s="273"/>
      <c r="AQ55" s="273"/>
      <c r="AR55" s="273"/>
      <c r="AS55" s="273"/>
      <c r="AT55" s="273"/>
      <c r="AU55" s="273"/>
      <c r="AV55" s="273"/>
      <c r="AW55" s="273"/>
      <c r="AX55" s="273"/>
      <c r="AY55">
        <f>COUNTA($C$55)</f>
        <v>0</v>
      </c>
    </row>
    <row r="56" spans="1:51" ht="24.75" customHeight="1" x14ac:dyDescent="0.15">
      <c r="A56" s="906">
        <v>20</v>
      </c>
      <c r="B56" s="906">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07"/>
      <c r="AI56" s="908"/>
      <c r="AJ56" s="908"/>
      <c r="AK56" s="908"/>
      <c r="AL56" s="270"/>
      <c r="AM56" s="271"/>
      <c r="AN56" s="271"/>
      <c r="AO56" s="272"/>
      <c r="AP56" s="273"/>
      <c r="AQ56" s="273"/>
      <c r="AR56" s="273"/>
      <c r="AS56" s="273"/>
      <c r="AT56" s="273"/>
      <c r="AU56" s="273"/>
      <c r="AV56" s="273"/>
      <c r="AW56" s="273"/>
      <c r="AX56" s="273"/>
      <c r="AY56">
        <f>COUNTA($C$56)</f>
        <v>0</v>
      </c>
    </row>
    <row r="57" spans="1:51" ht="24.75" customHeight="1" x14ac:dyDescent="0.15">
      <c r="A57" s="906">
        <v>21</v>
      </c>
      <c r="B57" s="906">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07"/>
      <c r="AI57" s="908"/>
      <c r="AJ57" s="908"/>
      <c r="AK57" s="908"/>
      <c r="AL57" s="270"/>
      <c r="AM57" s="271"/>
      <c r="AN57" s="271"/>
      <c r="AO57" s="272"/>
      <c r="AP57" s="273"/>
      <c r="AQ57" s="273"/>
      <c r="AR57" s="273"/>
      <c r="AS57" s="273"/>
      <c r="AT57" s="273"/>
      <c r="AU57" s="273"/>
      <c r="AV57" s="273"/>
      <c r="AW57" s="273"/>
      <c r="AX57" s="273"/>
      <c r="AY57">
        <f>COUNTA($C$57)</f>
        <v>0</v>
      </c>
    </row>
    <row r="58" spans="1:51" ht="24.75" customHeight="1" x14ac:dyDescent="0.15">
      <c r="A58" s="906">
        <v>22</v>
      </c>
      <c r="B58" s="906">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07"/>
      <c r="AI58" s="908"/>
      <c r="AJ58" s="908"/>
      <c r="AK58" s="908"/>
      <c r="AL58" s="270"/>
      <c r="AM58" s="271"/>
      <c r="AN58" s="271"/>
      <c r="AO58" s="272"/>
      <c r="AP58" s="273"/>
      <c r="AQ58" s="273"/>
      <c r="AR58" s="273"/>
      <c r="AS58" s="273"/>
      <c r="AT58" s="273"/>
      <c r="AU58" s="273"/>
      <c r="AV58" s="273"/>
      <c r="AW58" s="273"/>
      <c r="AX58" s="273"/>
      <c r="AY58">
        <f>COUNTA($C$58)</f>
        <v>0</v>
      </c>
    </row>
    <row r="59" spans="1:51" ht="24.75" customHeight="1" x14ac:dyDescent="0.15">
      <c r="A59" s="906">
        <v>23</v>
      </c>
      <c r="B59" s="906">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07"/>
      <c r="AI59" s="908"/>
      <c r="AJ59" s="908"/>
      <c r="AK59" s="908"/>
      <c r="AL59" s="270"/>
      <c r="AM59" s="271"/>
      <c r="AN59" s="271"/>
      <c r="AO59" s="272"/>
      <c r="AP59" s="273"/>
      <c r="AQ59" s="273"/>
      <c r="AR59" s="273"/>
      <c r="AS59" s="273"/>
      <c r="AT59" s="273"/>
      <c r="AU59" s="273"/>
      <c r="AV59" s="273"/>
      <c r="AW59" s="273"/>
      <c r="AX59" s="273"/>
      <c r="AY59">
        <f>COUNTA($C$59)</f>
        <v>0</v>
      </c>
    </row>
    <row r="60" spans="1:51" ht="24.75" customHeight="1" x14ac:dyDescent="0.15">
      <c r="A60" s="906">
        <v>24</v>
      </c>
      <c r="B60" s="906">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07"/>
      <c r="AI60" s="908"/>
      <c r="AJ60" s="908"/>
      <c r="AK60" s="908"/>
      <c r="AL60" s="270"/>
      <c r="AM60" s="271"/>
      <c r="AN60" s="271"/>
      <c r="AO60" s="272"/>
      <c r="AP60" s="273"/>
      <c r="AQ60" s="273"/>
      <c r="AR60" s="273"/>
      <c r="AS60" s="273"/>
      <c r="AT60" s="273"/>
      <c r="AU60" s="273"/>
      <c r="AV60" s="273"/>
      <c r="AW60" s="273"/>
      <c r="AX60" s="273"/>
      <c r="AY60">
        <f>COUNTA($C$60)</f>
        <v>0</v>
      </c>
    </row>
    <row r="61" spans="1:51" ht="24.75" customHeight="1" x14ac:dyDescent="0.15">
      <c r="A61" s="906">
        <v>25</v>
      </c>
      <c r="B61" s="906">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07"/>
      <c r="AI61" s="908"/>
      <c r="AJ61" s="908"/>
      <c r="AK61" s="908"/>
      <c r="AL61" s="270"/>
      <c r="AM61" s="271"/>
      <c r="AN61" s="271"/>
      <c r="AO61" s="272"/>
      <c r="AP61" s="273"/>
      <c r="AQ61" s="273"/>
      <c r="AR61" s="273"/>
      <c r="AS61" s="273"/>
      <c r="AT61" s="273"/>
      <c r="AU61" s="273"/>
      <c r="AV61" s="273"/>
      <c r="AW61" s="273"/>
      <c r="AX61" s="273"/>
      <c r="AY61">
        <f>COUNTA($C$61)</f>
        <v>0</v>
      </c>
    </row>
    <row r="62" spans="1:51" ht="24.75" customHeight="1" x14ac:dyDescent="0.15">
      <c r="A62" s="906">
        <v>26</v>
      </c>
      <c r="B62" s="906">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07"/>
      <c r="AI62" s="908"/>
      <c r="AJ62" s="908"/>
      <c r="AK62" s="908"/>
      <c r="AL62" s="270"/>
      <c r="AM62" s="271"/>
      <c r="AN62" s="271"/>
      <c r="AO62" s="272"/>
      <c r="AP62" s="273"/>
      <c r="AQ62" s="273"/>
      <c r="AR62" s="273"/>
      <c r="AS62" s="273"/>
      <c r="AT62" s="273"/>
      <c r="AU62" s="273"/>
      <c r="AV62" s="273"/>
      <c r="AW62" s="273"/>
      <c r="AX62" s="273"/>
      <c r="AY62">
        <f>COUNTA($C$62)</f>
        <v>0</v>
      </c>
    </row>
    <row r="63" spans="1:51" ht="24.75" customHeight="1" x14ac:dyDescent="0.15">
      <c r="A63" s="906">
        <v>27</v>
      </c>
      <c r="B63" s="906">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07"/>
      <c r="AI63" s="908"/>
      <c r="AJ63" s="908"/>
      <c r="AK63" s="908"/>
      <c r="AL63" s="270"/>
      <c r="AM63" s="271"/>
      <c r="AN63" s="271"/>
      <c r="AO63" s="272"/>
      <c r="AP63" s="273"/>
      <c r="AQ63" s="273"/>
      <c r="AR63" s="273"/>
      <c r="AS63" s="273"/>
      <c r="AT63" s="273"/>
      <c r="AU63" s="273"/>
      <c r="AV63" s="273"/>
      <c r="AW63" s="273"/>
      <c r="AX63" s="273"/>
      <c r="AY63">
        <f>COUNTA($C$63)</f>
        <v>0</v>
      </c>
    </row>
    <row r="64" spans="1:51" ht="24.75" customHeight="1" x14ac:dyDescent="0.15">
      <c r="A64" s="906">
        <v>28</v>
      </c>
      <c r="B64" s="906">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07"/>
      <c r="AI64" s="908"/>
      <c r="AJ64" s="908"/>
      <c r="AK64" s="908"/>
      <c r="AL64" s="270"/>
      <c r="AM64" s="271"/>
      <c r="AN64" s="271"/>
      <c r="AO64" s="272"/>
      <c r="AP64" s="273"/>
      <c r="AQ64" s="273"/>
      <c r="AR64" s="273"/>
      <c r="AS64" s="273"/>
      <c r="AT64" s="273"/>
      <c r="AU64" s="273"/>
      <c r="AV64" s="273"/>
      <c r="AW64" s="273"/>
      <c r="AX64" s="273"/>
      <c r="AY64">
        <f>COUNTA($C$64)</f>
        <v>0</v>
      </c>
    </row>
    <row r="65" spans="1:51" ht="24.75" customHeight="1" x14ac:dyDescent="0.15">
      <c r="A65" s="906">
        <v>29</v>
      </c>
      <c r="B65" s="906">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07"/>
      <c r="AI65" s="908"/>
      <c r="AJ65" s="908"/>
      <c r="AK65" s="908"/>
      <c r="AL65" s="270"/>
      <c r="AM65" s="271"/>
      <c r="AN65" s="271"/>
      <c r="AO65" s="272"/>
      <c r="AP65" s="273"/>
      <c r="AQ65" s="273"/>
      <c r="AR65" s="273"/>
      <c r="AS65" s="273"/>
      <c r="AT65" s="273"/>
      <c r="AU65" s="273"/>
      <c r="AV65" s="273"/>
      <c r="AW65" s="273"/>
      <c r="AX65" s="273"/>
      <c r="AY65">
        <f>COUNTA($C$65)</f>
        <v>0</v>
      </c>
    </row>
    <row r="66" spans="1:51" ht="24.75" customHeight="1" x14ac:dyDescent="0.15">
      <c r="A66" s="906">
        <v>30</v>
      </c>
      <c r="B66" s="906">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07"/>
      <c r="AI66" s="908"/>
      <c r="AJ66" s="908"/>
      <c r="AK66" s="908"/>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6"/>
      <c r="B69" s="906"/>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906">
        <v>1</v>
      </c>
      <c r="B70" s="906">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07"/>
      <c r="AI70" s="908"/>
      <c r="AJ70" s="908"/>
      <c r="AK70" s="908"/>
      <c r="AL70" s="270"/>
      <c r="AM70" s="271"/>
      <c r="AN70" s="271"/>
      <c r="AO70" s="272"/>
      <c r="AP70" s="273"/>
      <c r="AQ70" s="273"/>
      <c r="AR70" s="273"/>
      <c r="AS70" s="273"/>
      <c r="AT70" s="273"/>
      <c r="AU70" s="273"/>
      <c r="AV70" s="273"/>
      <c r="AW70" s="273"/>
      <c r="AX70" s="273"/>
      <c r="AY70">
        <f t="shared" si="1"/>
        <v>0</v>
      </c>
    </row>
    <row r="71" spans="1:51" ht="24.75" customHeight="1" x14ac:dyDescent="0.15">
      <c r="A71" s="906">
        <v>2</v>
      </c>
      <c r="B71" s="906">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07"/>
      <c r="AI71" s="908"/>
      <c r="AJ71" s="908"/>
      <c r="AK71" s="908"/>
      <c r="AL71" s="270"/>
      <c r="AM71" s="271"/>
      <c r="AN71" s="271"/>
      <c r="AO71" s="272"/>
      <c r="AP71" s="273"/>
      <c r="AQ71" s="273"/>
      <c r="AR71" s="273"/>
      <c r="AS71" s="273"/>
      <c r="AT71" s="273"/>
      <c r="AU71" s="273"/>
      <c r="AV71" s="273"/>
      <c r="AW71" s="273"/>
      <c r="AX71" s="273"/>
      <c r="AY71">
        <f>COUNTA($C$71)</f>
        <v>0</v>
      </c>
    </row>
    <row r="72" spans="1:51" ht="24.75" customHeight="1" x14ac:dyDescent="0.15">
      <c r="A72" s="906">
        <v>3</v>
      </c>
      <c r="B72" s="906">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07"/>
      <c r="AI72" s="908"/>
      <c r="AJ72" s="908"/>
      <c r="AK72" s="908"/>
      <c r="AL72" s="270"/>
      <c r="AM72" s="271"/>
      <c r="AN72" s="271"/>
      <c r="AO72" s="272"/>
      <c r="AP72" s="273"/>
      <c r="AQ72" s="273"/>
      <c r="AR72" s="273"/>
      <c r="AS72" s="273"/>
      <c r="AT72" s="273"/>
      <c r="AU72" s="273"/>
      <c r="AV72" s="273"/>
      <c r="AW72" s="273"/>
      <c r="AX72" s="273"/>
      <c r="AY72">
        <f>COUNTA($C$72)</f>
        <v>0</v>
      </c>
    </row>
    <row r="73" spans="1:51" ht="24.75" customHeight="1" x14ac:dyDescent="0.15">
      <c r="A73" s="906">
        <v>4</v>
      </c>
      <c r="B73" s="906">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07"/>
      <c r="AI73" s="908"/>
      <c r="AJ73" s="908"/>
      <c r="AK73" s="908"/>
      <c r="AL73" s="270"/>
      <c r="AM73" s="271"/>
      <c r="AN73" s="271"/>
      <c r="AO73" s="272"/>
      <c r="AP73" s="273"/>
      <c r="AQ73" s="273"/>
      <c r="AR73" s="273"/>
      <c r="AS73" s="273"/>
      <c r="AT73" s="273"/>
      <c r="AU73" s="273"/>
      <c r="AV73" s="273"/>
      <c r="AW73" s="273"/>
      <c r="AX73" s="273"/>
      <c r="AY73">
        <f>COUNTA($C$73)</f>
        <v>0</v>
      </c>
    </row>
    <row r="74" spans="1:51" ht="24.75" customHeight="1" x14ac:dyDescent="0.15">
      <c r="A74" s="906">
        <v>5</v>
      </c>
      <c r="B74" s="906">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07"/>
      <c r="AI74" s="908"/>
      <c r="AJ74" s="908"/>
      <c r="AK74" s="908"/>
      <c r="AL74" s="270"/>
      <c r="AM74" s="271"/>
      <c r="AN74" s="271"/>
      <c r="AO74" s="272"/>
      <c r="AP74" s="273"/>
      <c r="AQ74" s="273"/>
      <c r="AR74" s="273"/>
      <c r="AS74" s="273"/>
      <c r="AT74" s="273"/>
      <c r="AU74" s="273"/>
      <c r="AV74" s="273"/>
      <c r="AW74" s="273"/>
      <c r="AX74" s="273"/>
      <c r="AY74">
        <f>COUNTA($C$74)</f>
        <v>0</v>
      </c>
    </row>
    <row r="75" spans="1:51" ht="24.75" customHeight="1" x14ac:dyDescent="0.15">
      <c r="A75" s="906">
        <v>6</v>
      </c>
      <c r="B75" s="906">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07"/>
      <c r="AI75" s="908"/>
      <c r="AJ75" s="908"/>
      <c r="AK75" s="908"/>
      <c r="AL75" s="270"/>
      <c r="AM75" s="271"/>
      <c r="AN75" s="271"/>
      <c r="AO75" s="272"/>
      <c r="AP75" s="273"/>
      <c r="AQ75" s="273"/>
      <c r="AR75" s="273"/>
      <c r="AS75" s="273"/>
      <c r="AT75" s="273"/>
      <c r="AU75" s="273"/>
      <c r="AV75" s="273"/>
      <c r="AW75" s="273"/>
      <c r="AX75" s="273"/>
      <c r="AY75">
        <f>COUNTA($C$75)</f>
        <v>0</v>
      </c>
    </row>
    <row r="76" spans="1:51" ht="24.75" customHeight="1" x14ac:dyDescent="0.15">
      <c r="A76" s="906">
        <v>7</v>
      </c>
      <c r="B76" s="906">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07"/>
      <c r="AI76" s="908"/>
      <c r="AJ76" s="908"/>
      <c r="AK76" s="908"/>
      <c r="AL76" s="270"/>
      <c r="AM76" s="271"/>
      <c r="AN76" s="271"/>
      <c r="AO76" s="272"/>
      <c r="AP76" s="273"/>
      <c r="AQ76" s="273"/>
      <c r="AR76" s="273"/>
      <c r="AS76" s="273"/>
      <c r="AT76" s="273"/>
      <c r="AU76" s="273"/>
      <c r="AV76" s="273"/>
      <c r="AW76" s="273"/>
      <c r="AX76" s="273"/>
      <c r="AY76">
        <f>COUNTA($C$76)</f>
        <v>0</v>
      </c>
    </row>
    <row r="77" spans="1:51" ht="24.75" customHeight="1" x14ac:dyDescent="0.15">
      <c r="A77" s="906">
        <v>8</v>
      </c>
      <c r="B77" s="906">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07"/>
      <c r="AI77" s="908"/>
      <c r="AJ77" s="908"/>
      <c r="AK77" s="908"/>
      <c r="AL77" s="270"/>
      <c r="AM77" s="271"/>
      <c r="AN77" s="271"/>
      <c r="AO77" s="272"/>
      <c r="AP77" s="273"/>
      <c r="AQ77" s="273"/>
      <c r="AR77" s="273"/>
      <c r="AS77" s="273"/>
      <c r="AT77" s="273"/>
      <c r="AU77" s="273"/>
      <c r="AV77" s="273"/>
      <c r="AW77" s="273"/>
      <c r="AX77" s="273"/>
      <c r="AY77">
        <f>COUNTA($C$77)</f>
        <v>0</v>
      </c>
    </row>
    <row r="78" spans="1:51" ht="24.75" customHeight="1" x14ac:dyDescent="0.15">
      <c r="A78" s="906">
        <v>9</v>
      </c>
      <c r="B78" s="906">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07"/>
      <c r="AI78" s="908"/>
      <c r="AJ78" s="908"/>
      <c r="AK78" s="908"/>
      <c r="AL78" s="270"/>
      <c r="AM78" s="271"/>
      <c r="AN78" s="271"/>
      <c r="AO78" s="272"/>
      <c r="AP78" s="273"/>
      <c r="AQ78" s="273"/>
      <c r="AR78" s="273"/>
      <c r="AS78" s="273"/>
      <c r="AT78" s="273"/>
      <c r="AU78" s="273"/>
      <c r="AV78" s="273"/>
      <c r="AW78" s="273"/>
      <c r="AX78" s="273"/>
      <c r="AY78">
        <f>COUNTA($C$78)</f>
        <v>0</v>
      </c>
    </row>
    <row r="79" spans="1:51" ht="24.75" customHeight="1" x14ac:dyDescent="0.15">
      <c r="A79" s="906">
        <v>10</v>
      </c>
      <c r="B79" s="906">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07"/>
      <c r="AI79" s="908"/>
      <c r="AJ79" s="908"/>
      <c r="AK79" s="908"/>
      <c r="AL79" s="270"/>
      <c r="AM79" s="271"/>
      <c r="AN79" s="271"/>
      <c r="AO79" s="272"/>
      <c r="AP79" s="273"/>
      <c r="AQ79" s="273"/>
      <c r="AR79" s="273"/>
      <c r="AS79" s="273"/>
      <c r="AT79" s="273"/>
      <c r="AU79" s="273"/>
      <c r="AV79" s="273"/>
      <c r="AW79" s="273"/>
      <c r="AX79" s="273"/>
      <c r="AY79">
        <f>COUNTA($C$79)</f>
        <v>0</v>
      </c>
    </row>
    <row r="80" spans="1:51" ht="24.75" customHeight="1" x14ac:dyDescent="0.15">
      <c r="A80" s="906">
        <v>11</v>
      </c>
      <c r="B80" s="906">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07"/>
      <c r="AI80" s="908"/>
      <c r="AJ80" s="908"/>
      <c r="AK80" s="908"/>
      <c r="AL80" s="270"/>
      <c r="AM80" s="271"/>
      <c r="AN80" s="271"/>
      <c r="AO80" s="272"/>
      <c r="AP80" s="273"/>
      <c r="AQ80" s="273"/>
      <c r="AR80" s="273"/>
      <c r="AS80" s="273"/>
      <c r="AT80" s="273"/>
      <c r="AU80" s="273"/>
      <c r="AV80" s="273"/>
      <c r="AW80" s="273"/>
      <c r="AX80" s="273"/>
      <c r="AY80">
        <f>COUNTA($C$80)</f>
        <v>0</v>
      </c>
    </row>
    <row r="81" spans="1:51" ht="24.75" customHeight="1" x14ac:dyDescent="0.15">
      <c r="A81" s="906">
        <v>12</v>
      </c>
      <c r="B81" s="906">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07"/>
      <c r="AI81" s="908"/>
      <c r="AJ81" s="908"/>
      <c r="AK81" s="908"/>
      <c r="AL81" s="270"/>
      <c r="AM81" s="271"/>
      <c r="AN81" s="271"/>
      <c r="AO81" s="272"/>
      <c r="AP81" s="273"/>
      <c r="AQ81" s="273"/>
      <c r="AR81" s="273"/>
      <c r="AS81" s="273"/>
      <c r="AT81" s="273"/>
      <c r="AU81" s="273"/>
      <c r="AV81" s="273"/>
      <c r="AW81" s="273"/>
      <c r="AX81" s="273"/>
      <c r="AY81">
        <f>COUNTA($C$81)</f>
        <v>0</v>
      </c>
    </row>
    <row r="82" spans="1:51" ht="24.75" customHeight="1" x14ac:dyDescent="0.15">
      <c r="A82" s="906">
        <v>13</v>
      </c>
      <c r="B82" s="906">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07"/>
      <c r="AI82" s="908"/>
      <c r="AJ82" s="908"/>
      <c r="AK82" s="908"/>
      <c r="AL82" s="270"/>
      <c r="AM82" s="271"/>
      <c r="AN82" s="271"/>
      <c r="AO82" s="272"/>
      <c r="AP82" s="273"/>
      <c r="AQ82" s="273"/>
      <c r="AR82" s="273"/>
      <c r="AS82" s="273"/>
      <c r="AT82" s="273"/>
      <c r="AU82" s="273"/>
      <c r="AV82" s="273"/>
      <c r="AW82" s="273"/>
      <c r="AX82" s="273"/>
      <c r="AY82">
        <f>COUNTA($C$82)</f>
        <v>0</v>
      </c>
    </row>
    <row r="83" spans="1:51" ht="24.75" customHeight="1" x14ac:dyDescent="0.15">
      <c r="A83" s="906">
        <v>14</v>
      </c>
      <c r="B83" s="906">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07"/>
      <c r="AI83" s="908"/>
      <c r="AJ83" s="908"/>
      <c r="AK83" s="908"/>
      <c r="AL83" s="270"/>
      <c r="AM83" s="271"/>
      <c r="AN83" s="271"/>
      <c r="AO83" s="272"/>
      <c r="AP83" s="273"/>
      <c r="AQ83" s="273"/>
      <c r="AR83" s="273"/>
      <c r="AS83" s="273"/>
      <c r="AT83" s="273"/>
      <c r="AU83" s="273"/>
      <c r="AV83" s="273"/>
      <c r="AW83" s="273"/>
      <c r="AX83" s="273"/>
      <c r="AY83">
        <f>COUNTA($C$83)</f>
        <v>0</v>
      </c>
    </row>
    <row r="84" spans="1:51" ht="24.75" customHeight="1" x14ac:dyDescent="0.15">
      <c r="A84" s="906">
        <v>15</v>
      </c>
      <c r="B84" s="906">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07"/>
      <c r="AI84" s="908"/>
      <c r="AJ84" s="908"/>
      <c r="AK84" s="908"/>
      <c r="AL84" s="270"/>
      <c r="AM84" s="271"/>
      <c r="AN84" s="271"/>
      <c r="AO84" s="272"/>
      <c r="AP84" s="273"/>
      <c r="AQ84" s="273"/>
      <c r="AR84" s="273"/>
      <c r="AS84" s="273"/>
      <c r="AT84" s="273"/>
      <c r="AU84" s="273"/>
      <c r="AV84" s="273"/>
      <c r="AW84" s="273"/>
      <c r="AX84" s="273"/>
      <c r="AY84">
        <f>COUNTA($C$84)</f>
        <v>0</v>
      </c>
    </row>
    <row r="85" spans="1:51" ht="24.75" customHeight="1" x14ac:dyDescent="0.15">
      <c r="A85" s="906">
        <v>16</v>
      </c>
      <c r="B85" s="906">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07"/>
      <c r="AI85" s="908"/>
      <c r="AJ85" s="908"/>
      <c r="AK85" s="908"/>
      <c r="AL85" s="270"/>
      <c r="AM85" s="271"/>
      <c r="AN85" s="271"/>
      <c r="AO85" s="272"/>
      <c r="AP85" s="273"/>
      <c r="AQ85" s="273"/>
      <c r="AR85" s="273"/>
      <c r="AS85" s="273"/>
      <c r="AT85" s="273"/>
      <c r="AU85" s="273"/>
      <c r="AV85" s="273"/>
      <c r="AW85" s="273"/>
      <c r="AX85" s="273"/>
      <c r="AY85">
        <f>COUNTA($C$85)</f>
        <v>0</v>
      </c>
    </row>
    <row r="86" spans="1:51" ht="24.75" customHeight="1" x14ac:dyDescent="0.15">
      <c r="A86" s="906">
        <v>17</v>
      </c>
      <c r="B86" s="906">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07"/>
      <c r="AI86" s="908"/>
      <c r="AJ86" s="908"/>
      <c r="AK86" s="908"/>
      <c r="AL86" s="270"/>
      <c r="AM86" s="271"/>
      <c r="AN86" s="271"/>
      <c r="AO86" s="272"/>
      <c r="AP86" s="273"/>
      <c r="AQ86" s="273"/>
      <c r="AR86" s="273"/>
      <c r="AS86" s="273"/>
      <c r="AT86" s="273"/>
      <c r="AU86" s="273"/>
      <c r="AV86" s="273"/>
      <c r="AW86" s="273"/>
      <c r="AX86" s="273"/>
      <c r="AY86">
        <f>COUNTA($C$86)</f>
        <v>0</v>
      </c>
    </row>
    <row r="87" spans="1:51" ht="24.75" customHeight="1" x14ac:dyDescent="0.15">
      <c r="A87" s="906">
        <v>18</v>
      </c>
      <c r="B87" s="906">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07"/>
      <c r="AI87" s="908"/>
      <c r="AJ87" s="908"/>
      <c r="AK87" s="908"/>
      <c r="AL87" s="270"/>
      <c r="AM87" s="271"/>
      <c r="AN87" s="271"/>
      <c r="AO87" s="272"/>
      <c r="AP87" s="273"/>
      <c r="AQ87" s="273"/>
      <c r="AR87" s="273"/>
      <c r="AS87" s="273"/>
      <c r="AT87" s="273"/>
      <c r="AU87" s="273"/>
      <c r="AV87" s="273"/>
      <c r="AW87" s="273"/>
      <c r="AX87" s="273"/>
      <c r="AY87">
        <f>COUNTA($C$87)</f>
        <v>0</v>
      </c>
    </row>
    <row r="88" spans="1:51" ht="24.75" customHeight="1" x14ac:dyDescent="0.15">
      <c r="A88" s="906">
        <v>19</v>
      </c>
      <c r="B88" s="906">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07"/>
      <c r="AI88" s="908"/>
      <c r="AJ88" s="908"/>
      <c r="AK88" s="908"/>
      <c r="AL88" s="270"/>
      <c r="AM88" s="271"/>
      <c r="AN88" s="271"/>
      <c r="AO88" s="272"/>
      <c r="AP88" s="273"/>
      <c r="AQ88" s="273"/>
      <c r="AR88" s="273"/>
      <c r="AS88" s="273"/>
      <c r="AT88" s="273"/>
      <c r="AU88" s="273"/>
      <c r="AV88" s="273"/>
      <c r="AW88" s="273"/>
      <c r="AX88" s="273"/>
      <c r="AY88">
        <f>COUNTA($C$88)</f>
        <v>0</v>
      </c>
    </row>
    <row r="89" spans="1:51" ht="24.75" customHeight="1" x14ac:dyDescent="0.15">
      <c r="A89" s="906">
        <v>20</v>
      </c>
      <c r="B89" s="906">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07"/>
      <c r="AI89" s="908"/>
      <c r="AJ89" s="908"/>
      <c r="AK89" s="908"/>
      <c r="AL89" s="270"/>
      <c r="AM89" s="271"/>
      <c r="AN89" s="271"/>
      <c r="AO89" s="272"/>
      <c r="AP89" s="273"/>
      <c r="AQ89" s="273"/>
      <c r="AR89" s="273"/>
      <c r="AS89" s="273"/>
      <c r="AT89" s="273"/>
      <c r="AU89" s="273"/>
      <c r="AV89" s="273"/>
      <c r="AW89" s="273"/>
      <c r="AX89" s="273"/>
      <c r="AY89">
        <f>COUNTA($C$89)</f>
        <v>0</v>
      </c>
    </row>
    <row r="90" spans="1:51" ht="24.75" customHeight="1" x14ac:dyDescent="0.15">
      <c r="A90" s="906">
        <v>21</v>
      </c>
      <c r="B90" s="906">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07"/>
      <c r="AI90" s="908"/>
      <c r="AJ90" s="908"/>
      <c r="AK90" s="908"/>
      <c r="AL90" s="270"/>
      <c r="AM90" s="271"/>
      <c r="AN90" s="271"/>
      <c r="AO90" s="272"/>
      <c r="AP90" s="273"/>
      <c r="AQ90" s="273"/>
      <c r="AR90" s="273"/>
      <c r="AS90" s="273"/>
      <c r="AT90" s="273"/>
      <c r="AU90" s="273"/>
      <c r="AV90" s="273"/>
      <c r="AW90" s="273"/>
      <c r="AX90" s="273"/>
      <c r="AY90">
        <f>COUNTA($C$90)</f>
        <v>0</v>
      </c>
    </row>
    <row r="91" spans="1:51" ht="24.75" customHeight="1" x14ac:dyDescent="0.15">
      <c r="A91" s="906">
        <v>22</v>
      </c>
      <c r="B91" s="906">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07"/>
      <c r="AI91" s="908"/>
      <c r="AJ91" s="908"/>
      <c r="AK91" s="908"/>
      <c r="AL91" s="270"/>
      <c r="AM91" s="271"/>
      <c r="AN91" s="271"/>
      <c r="AO91" s="272"/>
      <c r="AP91" s="273"/>
      <c r="AQ91" s="273"/>
      <c r="AR91" s="273"/>
      <c r="AS91" s="273"/>
      <c r="AT91" s="273"/>
      <c r="AU91" s="273"/>
      <c r="AV91" s="273"/>
      <c r="AW91" s="273"/>
      <c r="AX91" s="273"/>
      <c r="AY91">
        <f>COUNTA($C$91)</f>
        <v>0</v>
      </c>
    </row>
    <row r="92" spans="1:51" ht="24.75" customHeight="1" x14ac:dyDescent="0.15">
      <c r="A92" s="906">
        <v>23</v>
      </c>
      <c r="B92" s="906">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07"/>
      <c r="AI92" s="908"/>
      <c r="AJ92" s="908"/>
      <c r="AK92" s="908"/>
      <c r="AL92" s="270"/>
      <c r="AM92" s="271"/>
      <c r="AN92" s="271"/>
      <c r="AO92" s="272"/>
      <c r="AP92" s="273"/>
      <c r="AQ92" s="273"/>
      <c r="AR92" s="273"/>
      <c r="AS92" s="273"/>
      <c r="AT92" s="273"/>
      <c r="AU92" s="273"/>
      <c r="AV92" s="273"/>
      <c r="AW92" s="273"/>
      <c r="AX92" s="273"/>
      <c r="AY92">
        <f>COUNTA($C$92)</f>
        <v>0</v>
      </c>
    </row>
    <row r="93" spans="1:51" ht="24.75" customHeight="1" x14ac:dyDescent="0.15">
      <c r="A93" s="906">
        <v>24</v>
      </c>
      <c r="B93" s="906">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07"/>
      <c r="AI93" s="908"/>
      <c r="AJ93" s="908"/>
      <c r="AK93" s="908"/>
      <c r="AL93" s="270"/>
      <c r="AM93" s="271"/>
      <c r="AN93" s="271"/>
      <c r="AO93" s="272"/>
      <c r="AP93" s="273"/>
      <c r="AQ93" s="273"/>
      <c r="AR93" s="273"/>
      <c r="AS93" s="273"/>
      <c r="AT93" s="273"/>
      <c r="AU93" s="273"/>
      <c r="AV93" s="273"/>
      <c r="AW93" s="273"/>
      <c r="AX93" s="273"/>
      <c r="AY93">
        <f>COUNTA($C$93)</f>
        <v>0</v>
      </c>
    </row>
    <row r="94" spans="1:51" ht="24.75" customHeight="1" x14ac:dyDescent="0.15">
      <c r="A94" s="906">
        <v>25</v>
      </c>
      <c r="B94" s="906">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07"/>
      <c r="AI94" s="908"/>
      <c r="AJ94" s="908"/>
      <c r="AK94" s="908"/>
      <c r="AL94" s="270"/>
      <c r="AM94" s="271"/>
      <c r="AN94" s="271"/>
      <c r="AO94" s="272"/>
      <c r="AP94" s="273"/>
      <c r="AQ94" s="273"/>
      <c r="AR94" s="273"/>
      <c r="AS94" s="273"/>
      <c r="AT94" s="273"/>
      <c r="AU94" s="273"/>
      <c r="AV94" s="273"/>
      <c r="AW94" s="273"/>
      <c r="AX94" s="273"/>
      <c r="AY94">
        <f>COUNTA($C$94)</f>
        <v>0</v>
      </c>
    </row>
    <row r="95" spans="1:51" ht="24.75" customHeight="1" x14ac:dyDescent="0.15">
      <c r="A95" s="906">
        <v>26</v>
      </c>
      <c r="B95" s="906">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07"/>
      <c r="AI95" s="908"/>
      <c r="AJ95" s="908"/>
      <c r="AK95" s="908"/>
      <c r="AL95" s="270"/>
      <c r="AM95" s="271"/>
      <c r="AN95" s="271"/>
      <c r="AO95" s="272"/>
      <c r="AP95" s="273"/>
      <c r="AQ95" s="273"/>
      <c r="AR95" s="273"/>
      <c r="AS95" s="273"/>
      <c r="AT95" s="273"/>
      <c r="AU95" s="273"/>
      <c r="AV95" s="273"/>
      <c r="AW95" s="273"/>
      <c r="AX95" s="273"/>
      <c r="AY95">
        <f>COUNTA($C$95)</f>
        <v>0</v>
      </c>
    </row>
    <row r="96" spans="1:51" ht="24.75" customHeight="1" x14ac:dyDescent="0.15">
      <c r="A96" s="906">
        <v>27</v>
      </c>
      <c r="B96" s="906">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07"/>
      <c r="AI96" s="908"/>
      <c r="AJ96" s="908"/>
      <c r="AK96" s="908"/>
      <c r="AL96" s="270"/>
      <c r="AM96" s="271"/>
      <c r="AN96" s="271"/>
      <c r="AO96" s="272"/>
      <c r="AP96" s="273"/>
      <c r="AQ96" s="273"/>
      <c r="AR96" s="273"/>
      <c r="AS96" s="273"/>
      <c r="AT96" s="273"/>
      <c r="AU96" s="273"/>
      <c r="AV96" s="273"/>
      <c r="AW96" s="273"/>
      <c r="AX96" s="273"/>
      <c r="AY96">
        <f>COUNTA($C$96)</f>
        <v>0</v>
      </c>
    </row>
    <row r="97" spans="1:51" ht="24.75" customHeight="1" x14ac:dyDescent="0.15">
      <c r="A97" s="906">
        <v>28</v>
      </c>
      <c r="B97" s="906">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07"/>
      <c r="AI97" s="908"/>
      <c r="AJ97" s="908"/>
      <c r="AK97" s="908"/>
      <c r="AL97" s="270"/>
      <c r="AM97" s="271"/>
      <c r="AN97" s="271"/>
      <c r="AO97" s="272"/>
      <c r="AP97" s="273"/>
      <c r="AQ97" s="273"/>
      <c r="AR97" s="273"/>
      <c r="AS97" s="273"/>
      <c r="AT97" s="273"/>
      <c r="AU97" s="273"/>
      <c r="AV97" s="273"/>
      <c r="AW97" s="273"/>
      <c r="AX97" s="273"/>
      <c r="AY97">
        <f>COUNTA($C$97)</f>
        <v>0</v>
      </c>
    </row>
    <row r="98" spans="1:51" ht="24.75" customHeight="1" x14ac:dyDescent="0.15">
      <c r="A98" s="906">
        <v>29</v>
      </c>
      <c r="B98" s="906">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07"/>
      <c r="AI98" s="908"/>
      <c r="AJ98" s="908"/>
      <c r="AK98" s="908"/>
      <c r="AL98" s="270"/>
      <c r="AM98" s="271"/>
      <c r="AN98" s="271"/>
      <c r="AO98" s="272"/>
      <c r="AP98" s="273"/>
      <c r="AQ98" s="273"/>
      <c r="AR98" s="273"/>
      <c r="AS98" s="273"/>
      <c r="AT98" s="273"/>
      <c r="AU98" s="273"/>
      <c r="AV98" s="273"/>
      <c r="AW98" s="273"/>
      <c r="AX98" s="273"/>
      <c r="AY98">
        <f>COUNTA($C$98)</f>
        <v>0</v>
      </c>
    </row>
    <row r="99" spans="1:51" ht="24.75" customHeight="1" x14ac:dyDescent="0.15">
      <c r="A99" s="906">
        <v>30</v>
      </c>
      <c r="B99" s="906">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07"/>
      <c r="AI99" s="908"/>
      <c r="AJ99" s="908"/>
      <c r="AK99" s="908"/>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6"/>
      <c r="B102" s="906"/>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906">
        <v>1</v>
      </c>
      <c r="B103" s="906">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07"/>
      <c r="AI103" s="908"/>
      <c r="AJ103" s="908"/>
      <c r="AK103" s="908"/>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06">
        <v>2</v>
      </c>
      <c r="B104" s="906">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07"/>
      <c r="AI104" s="908"/>
      <c r="AJ104" s="908"/>
      <c r="AK104" s="908"/>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06">
        <v>3</v>
      </c>
      <c r="B105" s="906">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07"/>
      <c r="AI105" s="908"/>
      <c r="AJ105" s="908"/>
      <c r="AK105" s="908"/>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06">
        <v>4</v>
      </c>
      <c r="B106" s="906">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07"/>
      <c r="AI106" s="908"/>
      <c r="AJ106" s="908"/>
      <c r="AK106" s="908"/>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06">
        <v>5</v>
      </c>
      <c r="B107" s="906">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07"/>
      <c r="AI107" s="908"/>
      <c r="AJ107" s="908"/>
      <c r="AK107" s="908"/>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06">
        <v>6</v>
      </c>
      <c r="B108" s="906">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07"/>
      <c r="AI108" s="908"/>
      <c r="AJ108" s="908"/>
      <c r="AK108" s="908"/>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06">
        <v>7</v>
      </c>
      <c r="B109" s="906">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07"/>
      <c r="AI109" s="908"/>
      <c r="AJ109" s="908"/>
      <c r="AK109" s="908"/>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06">
        <v>8</v>
      </c>
      <c r="B110" s="906">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07"/>
      <c r="AI110" s="908"/>
      <c r="AJ110" s="908"/>
      <c r="AK110" s="908"/>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06">
        <v>9</v>
      </c>
      <c r="B111" s="906">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07"/>
      <c r="AI111" s="908"/>
      <c r="AJ111" s="908"/>
      <c r="AK111" s="908"/>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06">
        <v>10</v>
      </c>
      <c r="B112" s="906">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07"/>
      <c r="AI112" s="908"/>
      <c r="AJ112" s="908"/>
      <c r="AK112" s="908"/>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06">
        <v>11</v>
      </c>
      <c r="B113" s="906">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07"/>
      <c r="AI113" s="908"/>
      <c r="AJ113" s="908"/>
      <c r="AK113" s="908"/>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06">
        <v>12</v>
      </c>
      <c r="B114" s="906">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07"/>
      <c r="AI114" s="908"/>
      <c r="AJ114" s="908"/>
      <c r="AK114" s="908"/>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06">
        <v>13</v>
      </c>
      <c r="B115" s="906">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07"/>
      <c r="AI115" s="908"/>
      <c r="AJ115" s="908"/>
      <c r="AK115" s="908"/>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06">
        <v>14</v>
      </c>
      <c r="B116" s="906">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07"/>
      <c r="AI116" s="908"/>
      <c r="AJ116" s="908"/>
      <c r="AK116" s="908"/>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06">
        <v>15</v>
      </c>
      <c r="B117" s="906">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07"/>
      <c r="AI117" s="908"/>
      <c r="AJ117" s="908"/>
      <c r="AK117" s="908"/>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06">
        <v>16</v>
      </c>
      <c r="B118" s="906">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07"/>
      <c r="AI118" s="908"/>
      <c r="AJ118" s="908"/>
      <c r="AK118" s="908"/>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06">
        <v>17</v>
      </c>
      <c r="B119" s="906">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07"/>
      <c r="AI119" s="908"/>
      <c r="AJ119" s="908"/>
      <c r="AK119" s="908"/>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06">
        <v>18</v>
      </c>
      <c r="B120" s="906">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07"/>
      <c r="AI120" s="908"/>
      <c r="AJ120" s="908"/>
      <c r="AK120" s="908"/>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06">
        <v>19</v>
      </c>
      <c r="B121" s="906">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07"/>
      <c r="AI121" s="908"/>
      <c r="AJ121" s="908"/>
      <c r="AK121" s="908"/>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06">
        <v>20</v>
      </c>
      <c r="B122" s="906">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07"/>
      <c r="AI122" s="908"/>
      <c r="AJ122" s="908"/>
      <c r="AK122" s="908"/>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06">
        <v>21</v>
      </c>
      <c r="B123" s="906">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07"/>
      <c r="AI123" s="908"/>
      <c r="AJ123" s="908"/>
      <c r="AK123" s="908"/>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06">
        <v>22</v>
      </c>
      <c r="B124" s="906">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07"/>
      <c r="AI124" s="908"/>
      <c r="AJ124" s="908"/>
      <c r="AK124" s="908"/>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06">
        <v>23</v>
      </c>
      <c r="B125" s="906">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07"/>
      <c r="AI125" s="908"/>
      <c r="AJ125" s="908"/>
      <c r="AK125" s="908"/>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06">
        <v>24</v>
      </c>
      <c r="B126" s="906">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07"/>
      <c r="AI126" s="908"/>
      <c r="AJ126" s="908"/>
      <c r="AK126" s="908"/>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06">
        <v>25</v>
      </c>
      <c r="B127" s="906">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07"/>
      <c r="AI127" s="908"/>
      <c r="AJ127" s="908"/>
      <c r="AK127" s="908"/>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06">
        <v>26</v>
      </c>
      <c r="B128" s="906">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07"/>
      <c r="AI128" s="908"/>
      <c r="AJ128" s="908"/>
      <c r="AK128" s="908"/>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06">
        <v>27</v>
      </c>
      <c r="B129" s="906">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07"/>
      <c r="AI129" s="908"/>
      <c r="AJ129" s="908"/>
      <c r="AK129" s="908"/>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06">
        <v>28</v>
      </c>
      <c r="B130" s="906">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07"/>
      <c r="AI130" s="908"/>
      <c r="AJ130" s="908"/>
      <c r="AK130" s="908"/>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06">
        <v>29</v>
      </c>
      <c r="B131" s="906">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07"/>
      <c r="AI131" s="908"/>
      <c r="AJ131" s="908"/>
      <c r="AK131" s="908"/>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06">
        <v>30</v>
      </c>
      <c r="B132" s="906">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07"/>
      <c r="AI132" s="908"/>
      <c r="AJ132" s="908"/>
      <c r="AK132" s="908"/>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6"/>
      <c r="B135" s="906"/>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906">
        <v>1</v>
      </c>
      <c r="B136" s="906">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07"/>
      <c r="AI136" s="908"/>
      <c r="AJ136" s="908"/>
      <c r="AK136" s="908"/>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06">
        <v>2</v>
      </c>
      <c r="B137" s="906">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07"/>
      <c r="AI137" s="908"/>
      <c r="AJ137" s="908"/>
      <c r="AK137" s="908"/>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06">
        <v>3</v>
      </c>
      <c r="B138" s="906">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07"/>
      <c r="AI138" s="908"/>
      <c r="AJ138" s="908"/>
      <c r="AK138" s="908"/>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06">
        <v>4</v>
      </c>
      <c r="B139" s="906">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7"/>
      <c r="AI139" s="908"/>
      <c r="AJ139" s="908"/>
      <c r="AK139" s="908"/>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6">
        <v>5</v>
      </c>
      <c r="B140" s="906">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7"/>
      <c r="AI140" s="908"/>
      <c r="AJ140" s="908"/>
      <c r="AK140" s="908"/>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6">
        <v>6</v>
      </c>
      <c r="B141" s="906">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7"/>
      <c r="AI141" s="908"/>
      <c r="AJ141" s="908"/>
      <c r="AK141" s="908"/>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6">
        <v>7</v>
      </c>
      <c r="B142" s="906">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7"/>
      <c r="AI142" s="908"/>
      <c r="AJ142" s="908"/>
      <c r="AK142" s="908"/>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6">
        <v>8</v>
      </c>
      <c r="B143" s="906">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7"/>
      <c r="AI143" s="908"/>
      <c r="AJ143" s="908"/>
      <c r="AK143" s="908"/>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6">
        <v>9</v>
      </c>
      <c r="B144" s="906">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7"/>
      <c r="AI144" s="908"/>
      <c r="AJ144" s="908"/>
      <c r="AK144" s="908"/>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6">
        <v>10</v>
      </c>
      <c r="B145" s="906">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7"/>
      <c r="AI145" s="908"/>
      <c r="AJ145" s="908"/>
      <c r="AK145" s="908"/>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6">
        <v>11</v>
      </c>
      <c r="B146" s="906">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7"/>
      <c r="AI146" s="908"/>
      <c r="AJ146" s="908"/>
      <c r="AK146" s="908"/>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6">
        <v>12</v>
      </c>
      <c r="B147" s="906">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7"/>
      <c r="AI147" s="908"/>
      <c r="AJ147" s="908"/>
      <c r="AK147" s="908"/>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6">
        <v>13</v>
      </c>
      <c r="B148" s="906">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7"/>
      <c r="AI148" s="908"/>
      <c r="AJ148" s="908"/>
      <c r="AK148" s="908"/>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6">
        <v>14</v>
      </c>
      <c r="B149" s="906">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7"/>
      <c r="AI149" s="908"/>
      <c r="AJ149" s="908"/>
      <c r="AK149" s="908"/>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6">
        <v>15</v>
      </c>
      <c r="B150" s="906">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7"/>
      <c r="AI150" s="908"/>
      <c r="AJ150" s="908"/>
      <c r="AK150" s="908"/>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6">
        <v>16</v>
      </c>
      <c r="B151" s="906">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7"/>
      <c r="AI151" s="908"/>
      <c r="AJ151" s="908"/>
      <c r="AK151" s="908"/>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6">
        <v>17</v>
      </c>
      <c r="B152" s="906">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7"/>
      <c r="AI152" s="908"/>
      <c r="AJ152" s="908"/>
      <c r="AK152" s="908"/>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6">
        <v>18</v>
      </c>
      <c r="B153" s="906">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7"/>
      <c r="AI153" s="908"/>
      <c r="AJ153" s="908"/>
      <c r="AK153" s="908"/>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6">
        <v>19</v>
      </c>
      <c r="B154" s="906">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7"/>
      <c r="AI154" s="908"/>
      <c r="AJ154" s="908"/>
      <c r="AK154" s="908"/>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6">
        <v>20</v>
      </c>
      <c r="B155" s="906">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7"/>
      <c r="AI155" s="908"/>
      <c r="AJ155" s="908"/>
      <c r="AK155" s="908"/>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6">
        <v>21</v>
      </c>
      <c r="B156" s="906">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7"/>
      <c r="AI156" s="908"/>
      <c r="AJ156" s="908"/>
      <c r="AK156" s="908"/>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6">
        <v>22</v>
      </c>
      <c r="B157" s="906">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7"/>
      <c r="AI157" s="908"/>
      <c r="AJ157" s="908"/>
      <c r="AK157" s="908"/>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6">
        <v>23</v>
      </c>
      <c r="B158" s="906">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7"/>
      <c r="AI158" s="908"/>
      <c r="AJ158" s="908"/>
      <c r="AK158" s="908"/>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6">
        <v>24</v>
      </c>
      <c r="B159" s="906">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7"/>
      <c r="AI159" s="908"/>
      <c r="AJ159" s="908"/>
      <c r="AK159" s="908"/>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6">
        <v>25</v>
      </c>
      <c r="B160" s="906">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7"/>
      <c r="AI160" s="908"/>
      <c r="AJ160" s="908"/>
      <c r="AK160" s="908"/>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6">
        <v>26</v>
      </c>
      <c r="B161" s="906">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7"/>
      <c r="AI161" s="908"/>
      <c r="AJ161" s="908"/>
      <c r="AK161" s="908"/>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6">
        <v>27</v>
      </c>
      <c r="B162" s="906">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7"/>
      <c r="AI162" s="908"/>
      <c r="AJ162" s="908"/>
      <c r="AK162" s="908"/>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6">
        <v>28</v>
      </c>
      <c r="B163" s="906">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7"/>
      <c r="AI163" s="908"/>
      <c r="AJ163" s="908"/>
      <c r="AK163" s="908"/>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6">
        <v>29</v>
      </c>
      <c r="B164" s="906">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7"/>
      <c r="AI164" s="908"/>
      <c r="AJ164" s="908"/>
      <c r="AK164" s="908"/>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6">
        <v>30</v>
      </c>
      <c r="B165" s="906">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7"/>
      <c r="AI165" s="908"/>
      <c r="AJ165" s="908"/>
      <c r="AK165" s="908"/>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6"/>
      <c r="B168" s="906"/>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906">
        <v>1</v>
      </c>
      <c r="B169" s="906">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7"/>
      <c r="AI169" s="908"/>
      <c r="AJ169" s="908"/>
      <c r="AK169" s="908"/>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6">
        <v>2</v>
      </c>
      <c r="B170" s="906">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7"/>
      <c r="AI170" s="908"/>
      <c r="AJ170" s="908"/>
      <c r="AK170" s="908"/>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6">
        <v>3</v>
      </c>
      <c r="B171" s="906">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7"/>
      <c r="AI171" s="908"/>
      <c r="AJ171" s="908"/>
      <c r="AK171" s="908"/>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6">
        <v>4</v>
      </c>
      <c r="B172" s="906">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7"/>
      <c r="AI172" s="908"/>
      <c r="AJ172" s="908"/>
      <c r="AK172" s="908"/>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6">
        <v>5</v>
      </c>
      <c r="B173" s="906">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7"/>
      <c r="AI173" s="908"/>
      <c r="AJ173" s="908"/>
      <c r="AK173" s="908"/>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6">
        <v>6</v>
      </c>
      <c r="B174" s="906">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7"/>
      <c r="AI174" s="908"/>
      <c r="AJ174" s="908"/>
      <c r="AK174" s="908"/>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6">
        <v>7</v>
      </c>
      <c r="B175" s="906">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7"/>
      <c r="AI175" s="908"/>
      <c r="AJ175" s="908"/>
      <c r="AK175" s="908"/>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6">
        <v>8</v>
      </c>
      <c r="B176" s="906">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7"/>
      <c r="AI176" s="908"/>
      <c r="AJ176" s="908"/>
      <c r="AK176" s="908"/>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6">
        <v>9</v>
      </c>
      <c r="B177" s="906">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7"/>
      <c r="AI177" s="908"/>
      <c r="AJ177" s="908"/>
      <c r="AK177" s="908"/>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6">
        <v>10</v>
      </c>
      <c r="B178" s="906">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7"/>
      <c r="AI178" s="908"/>
      <c r="AJ178" s="908"/>
      <c r="AK178" s="908"/>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6">
        <v>11</v>
      </c>
      <c r="B179" s="906">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7"/>
      <c r="AI179" s="908"/>
      <c r="AJ179" s="908"/>
      <c r="AK179" s="908"/>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6">
        <v>12</v>
      </c>
      <c r="B180" s="906">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7"/>
      <c r="AI180" s="908"/>
      <c r="AJ180" s="908"/>
      <c r="AK180" s="908"/>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6">
        <v>13</v>
      </c>
      <c r="B181" s="906">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7"/>
      <c r="AI181" s="908"/>
      <c r="AJ181" s="908"/>
      <c r="AK181" s="908"/>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6">
        <v>14</v>
      </c>
      <c r="B182" s="906">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7"/>
      <c r="AI182" s="908"/>
      <c r="AJ182" s="908"/>
      <c r="AK182" s="908"/>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6">
        <v>15</v>
      </c>
      <c r="B183" s="906">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7"/>
      <c r="AI183" s="908"/>
      <c r="AJ183" s="908"/>
      <c r="AK183" s="908"/>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6">
        <v>16</v>
      </c>
      <c r="B184" s="906">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7"/>
      <c r="AI184" s="908"/>
      <c r="AJ184" s="908"/>
      <c r="AK184" s="908"/>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6">
        <v>17</v>
      </c>
      <c r="B185" s="906">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7"/>
      <c r="AI185" s="908"/>
      <c r="AJ185" s="908"/>
      <c r="AK185" s="908"/>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6">
        <v>18</v>
      </c>
      <c r="B186" s="906">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7"/>
      <c r="AI186" s="908"/>
      <c r="AJ186" s="908"/>
      <c r="AK186" s="908"/>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6">
        <v>19</v>
      </c>
      <c r="B187" s="906">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7"/>
      <c r="AI187" s="908"/>
      <c r="AJ187" s="908"/>
      <c r="AK187" s="908"/>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6">
        <v>20</v>
      </c>
      <c r="B188" s="906">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7"/>
      <c r="AI188" s="908"/>
      <c r="AJ188" s="908"/>
      <c r="AK188" s="908"/>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6">
        <v>21</v>
      </c>
      <c r="B189" s="906">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7"/>
      <c r="AI189" s="908"/>
      <c r="AJ189" s="908"/>
      <c r="AK189" s="908"/>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6">
        <v>22</v>
      </c>
      <c r="B190" s="906">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7"/>
      <c r="AI190" s="908"/>
      <c r="AJ190" s="908"/>
      <c r="AK190" s="908"/>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6">
        <v>23</v>
      </c>
      <c r="B191" s="906">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7"/>
      <c r="AI191" s="908"/>
      <c r="AJ191" s="908"/>
      <c r="AK191" s="908"/>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6">
        <v>24</v>
      </c>
      <c r="B192" s="906">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7"/>
      <c r="AI192" s="908"/>
      <c r="AJ192" s="908"/>
      <c r="AK192" s="908"/>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6">
        <v>25</v>
      </c>
      <c r="B193" s="906">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7"/>
      <c r="AI193" s="908"/>
      <c r="AJ193" s="908"/>
      <c r="AK193" s="908"/>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6">
        <v>26</v>
      </c>
      <c r="B194" s="906">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7"/>
      <c r="AI194" s="908"/>
      <c r="AJ194" s="908"/>
      <c r="AK194" s="908"/>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6">
        <v>27</v>
      </c>
      <c r="B195" s="906">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7"/>
      <c r="AI195" s="908"/>
      <c r="AJ195" s="908"/>
      <c r="AK195" s="908"/>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6">
        <v>28</v>
      </c>
      <c r="B196" s="906">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7"/>
      <c r="AI196" s="908"/>
      <c r="AJ196" s="908"/>
      <c r="AK196" s="908"/>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6">
        <v>29</v>
      </c>
      <c r="B197" s="906">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7"/>
      <c r="AI197" s="908"/>
      <c r="AJ197" s="908"/>
      <c r="AK197" s="908"/>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6">
        <v>30</v>
      </c>
      <c r="B198" s="906">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7"/>
      <c r="AI198" s="908"/>
      <c r="AJ198" s="908"/>
      <c r="AK198" s="908"/>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6"/>
      <c r="B201" s="906"/>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906">
        <v>1</v>
      </c>
      <c r="B202" s="906">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7"/>
      <c r="AI202" s="908"/>
      <c r="AJ202" s="908"/>
      <c r="AK202" s="908"/>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6">
        <v>2</v>
      </c>
      <c r="B203" s="906">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7"/>
      <c r="AI203" s="908"/>
      <c r="AJ203" s="908"/>
      <c r="AK203" s="908"/>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6">
        <v>3</v>
      </c>
      <c r="B204" s="906">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7"/>
      <c r="AI204" s="908"/>
      <c r="AJ204" s="908"/>
      <c r="AK204" s="908"/>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6">
        <v>4</v>
      </c>
      <c r="B205" s="906">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7"/>
      <c r="AI205" s="908"/>
      <c r="AJ205" s="908"/>
      <c r="AK205" s="908"/>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6">
        <v>5</v>
      </c>
      <c r="B206" s="906">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7"/>
      <c r="AI206" s="908"/>
      <c r="AJ206" s="908"/>
      <c r="AK206" s="908"/>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6">
        <v>6</v>
      </c>
      <c r="B207" s="906">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7"/>
      <c r="AI207" s="908"/>
      <c r="AJ207" s="908"/>
      <c r="AK207" s="908"/>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6">
        <v>7</v>
      </c>
      <c r="B208" s="906">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7"/>
      <c r="AI208" s="908"/>
      <c r="AJ208" s="908"/>
      <c r="AK208" s="908"/>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6">
        <v>8</v>
      </c>
      <c r="B209" s="906">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7"/>
      <c r="AI209" s="908"/>
      <c r="AJ209" s="908"/>
      <c r="AK209" s="908"/>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6">
        <v>9</v>
      </c>
      <c r="B210" s="906">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7"/>
      <c r="AI210" s="908"/>
      <c r="AJ210" s="908"/>
      <c r="AK210" s="908"/>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6">
        <v>10</v>
      </c>
      <c r="B211" s="906">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7"/>
      <c r="AI211" s="908"/>
      <c r="AJ211" s="908"/>
      <c r="AK211" s="908"/>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6">
        <v>11</v>
      </c>
      <c r="B212" s="906">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7"/>
      <c r="AI212" s="908"/>
      <c r="AJ212" s="908"/>
      <c r="AK212" s="908"/>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6">
        <v>12</v>
      </c>
      <c r="B213" s="906">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7"/>
      <c r="AI213" s="908"/>
      <c r="AJ213" s="908"/>
      <c r="AK213" s="908"/>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6">
        <v>13</v>
      </c>
      <c r="B214" s="906">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7"/>
      <c r="AI214" s="908"/>
      <c r="AJ214" s="908"/>
      <c r="AK214" s="908"/>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6">
        <v>14</v>
      </c>
      <c r="B215" s="906">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7"/>
      <c r="AI215" s="908"/>
      <c r="AJ215" s="908"/>
      <c r="AK215" s="908"/>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6">
        <v>15</v>
      </c>
      <c r="B216" s="906">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7"/>
      <c r="AI216" s="908"/>
      <c r="AJ216" s="908"/>
      <c r="AK216" s="908"/>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6">
        <v>16</v>
      </c>
      <c r="B217" s="906">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7"/>
      <c r="AI217" s="908"/>
      <c r="AJ217" s="908"/>
      <c r="AK217" s="908"/>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6">
        <v>17</v>
      </c>
      <c r="B218" s="906">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7"/>
      <c r="AI218" s="908"/>
      <c r="AJ218" s="908"/>
      <c r="AK218" s="908"/>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6">
        <v>18</v>
      </c>
      <c r="B219" s="906">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7"/>
      <c r="AI219" s="908"/>
      <c r="AJ219" s="908"/>
      <c r="AK219" s="908"/>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6">
        <v>19</v>
      </c>
      <c r="B220" s="906">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7"/>
      <c r="AI220" s="908"/>
      <c r="AJ220" s="908"/>
      <c r="AK220" s="908"/>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6">
        <v>20</v>
      </c>
      <c r="B221" s="906">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7"/>
      <c r="AI221" s="908"/>
      <c r="AJ221" s="908"/>
      <c r="AK221" s="908"/>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6">
        <v>21</v>
      </c>
      <c r="B222" s="906">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7"/>
      <c r="AI222" s="908"/>
      <c r="AJ222" s="908"/>
      <c r="AK222" s="908"/>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6">
        <v>22</v>
      </c>
      <c r="B223" s="906">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7"/>
      <c r="AI223" s="908"/>
      <c r="AJ223" s="908"/>
      <c r="AK223" s="908"/>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6">
        <v>23</v>
      </c>
      <c r="B224" s="906">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7"/>
      <c r="AI224" s="908"/>
      <c r="AJ224" s="908"/>
      <c r="AK224" s="908"/>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6">
        <v>24</v>
      </c>
      <c r="B225" s="906">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7"/>
      <c r="AI225" s="908"/>
      <c r="AJ225" s="908"/>
      <c r="AK225" s="908"/>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6">
        <v>25</v>
      </c>
      <c r="B226" s="906">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7"/>
      <c r="AI226" s="908"/>
      <c r="AJ226" s="908"/>
      <c r="AK226" s="908"/>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6">
        <v>26</v>
      </c>
      <c r="B227" s="906">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7"/>
      <c r="AI227" s="908"/>
      <c r="AJ227" s="908"/>
      <c r="AK227" s="908"/>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6">
        <v>27</v>
      </c>
      <c r="B228" s="906">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7"/>
      <c r="AI228" s="908"/>
      <c r="AJ228" s="908"/>
      <c r="AK228" s="908"/>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6">
        <v>28</v>
      </c>
      <c r="B229" s="906">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7"/>
      <c r="AI229" s="908"/>
      <c r="AJ229" s="908"/>
      <c r="AK229" s="908"/>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6">
        <v>29</v>
      </c>
      <c r="B230" s="906">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7"/>
      <c r="AI230" s="908"/>
      <c r="AJ230" s="908"/>
      <c r="AK230" s="908"/>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6">
        <v>30</v>
      </c>
      <c r="B231" s="906">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7"/>
      <c r="AI231" s="908"/>
      <c r="AJ231" s="908"/>
      <c r="AK231" s="908"/>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6"/>
      <c r="B234" s="906"/>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906">
        <v>1</v>
      </c>
      <c r="B235" s="906">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7"/>
      <c r="AI235" s="908"/>
      <c r="AJ235" s="908"/>
      <c r="AK235" s="908"/>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6">
        <v>2</v>
      </c>
      <c r="B236" s="906">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7"/>
      <c r="AI236" s="908"/>
      <c r="AJ236" s="908"/>
      <c r="AK236" s="908"/>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6">
        <v>3</v>
      </c>
      <c r="B237" s="906">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7"/>
      <c r="AI237" s="908"/>
      <c r="AJ237" s="908"/>
      <c r="AK237" s="908"/>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6">
        <v>4</v>
      </c>
      <c r="B238" s="906">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7"/>
      <c r="AI238" s="908"/>
      <c r="AJ238" s="908"/>
      <c r="AK238" s="908"/>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6">
        <v>5</v>
      </c>
      <c r="B239" s="906">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7"/>
      <c r="AI239" s="908"/>
      <c r="AJ239" s="908"/>
      <c r="AK239" s="908"/>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6">
        <v>6</v>
      </c>
      <c r="B240" s="906">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7"/>
      <c r="AI240" s="908"/>
      <c r="AJ240" s="908"/>
      <c r="AK240" s="908"/>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6">
        <v>7</v>
      </c>
      <c r="B241" s="906">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7"/>
      <c r="AI241" s="908"/>
      <c r="AJ241" s="908"/>
      <c r="AK241" s="908"/>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6">
        <v>8</v>
      </c>
      <c r="B242" s="906">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7"/>
      <c r="AI242" s="908"/>
      <c r="AJ242" s="908"/>
      <c r="AK242" s="908"/>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6">
        <v>9</v>
      </c>
      <c r="B243" s="906">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7"/>
      <c r="AI243" s="908"/>
      <c r="AJ243" s="908"/>
      <c r="AK243" s="908"/>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6">
        <v>10</v>
      </c>
      <c r="B244" s="906">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7"/>
      <c r="AI244" s="908"/>
      <c r="AJ244" s="908"/>
      <c r="AK244" s="908"/>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6">
        <v>11</v>
      </c>
      <c r="B245" s="906">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7"/>
      <c r="AI245" s="908"/>
      <c r="AJ245" s="908"/>
      <c r="AK245" s="908"/>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6">
        <v>12</v>
      </c>
      <c r="B246" s="906">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7"/>
      <c r="AI246" s="908"/>
      <c r="AJ246" s="908"/>
      <c r="AK246" s="908"/>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6">
        <v>13</v>
      </c>
      <c r="B247" s="906">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7"/>
      <c r="AI247" s="908"/>
      <c r="AJ247" s="908"/>
      <c r="AK247" s="908"/>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6">
        <v>14</v>
      </c>
      <c r="B248" s="906">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7"/>
      <c r="AI248" s="908"/>
      <c r="AJ248" s="908"/>
      <c r="AK248" s="908"/>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6">
        <v>15</v>
      </c>
      <c r="B249" s="906">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7"/>
      <c r="AI249" s="908"/>
      <c r="AJ249" s="908"/>
      <c r="AK249" s="908"/>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6">
        <v>16</v>
      </c>
      <c r="B250" s="906">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7"/>
      <c r="AI250" s="908"/>
      <c r="AJ250" s="908"/>
      <c r="AK250" s="908"/>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6">
        <v>17</v>
      </c>
      <c r="B251" s="906">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7"/>
      <c r="AI251" s="908"/>
      <c r="AJ251" s="908"/>
      <c r="AK251" s="908"/>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6">
        <v>18</v>
      </c>
      <c r="B252" s="906">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7"/>
      <c r="AI252" s="908"/>
      <c r="AJ252" s="908"/>
      <c r="AK252" s="908"/>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6">
        <v>19</v>
      </c>
      <c r="B253" s="906">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7"/>
      <c r="AI253" s="908"/>
      <c r="AJ253" s="908"/>
      <c r="AK253" s="908"/>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6">
        <v>20</v>
      </c>
      <c r="B254" s="906">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7"/>
      <c r="AI254" s="908"/>
      <c r="AJ254" s="908"/>
      <c r="AK254" s="908"/>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6">
        <v>21</v>
      </c>
      <c r="B255" s="906">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7"/>
      <c r="AI255" s="908"/>
      <c r="AJ255" s="908"/>
      <c r="AK255" s="908"/>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6">
        <v>22</v>
      </c>
      <c r="B256" s="906">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7"/>
      <c r="AI256" s="908"/>
      <c r="AJ256" s="908"/>
      <c r="AK256" s="908"/>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6">
        <v>23</v>
      </c>
      <c r="B257" s="906">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7"/>
      <c r="AI257" s="908"/>
      <c r="AJ257" s="908"/>
      <c r="AK257" s="908"/>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6">
        <v>24</v>
      </c>
      <c r="B258" s="906">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7"/>
      <c r="AI258" s="908"/>
      <c r="AJ258" s="908"/>
      <c r="AK258" s="908"/>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6">
        <v>25</v>
      </c>
      <c r="B259" s="906">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7"/>
      <c r="AI259" s="908"/>
      <c r="AJ259" s="908"/>
      <c r="AK259" s="908"/>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6">
        <v>26</v>
      </c>
      <c r="B260" s="906">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7"/>
      <c r="AI260" s="908"/>
      <c r="AJ260" s="908"/>
      <c r="AK260" s="908"/>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6">
        <v>27</v>
      </c>
      <c r="B261" s="906">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7"/>
      <c r="AI261" s="908"/>
      <c r="AJ261" s="908"/>
      <c r="AK261" s="908"/>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6">
        <v>28</v>
      </c>
      <c r="B262" s="906">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7"/>
      <c r="AI262" s="908"/>
      <c r="AJ262" s="908"/>
      <c r="AK262" s="908"/>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6">
        <v>29</v>
      </c>
      <c r="B263" s="906">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7"/>
      <c r="AI263" s="908"/>
      <c r="AJ263" s="908"/>
      <c r="AK263" s="908"/>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6">
        <v>30</v>
      </c>
      <c r="B264" s="906">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7"/>
      <c r="AI264" s="908"/>
      <c r="AJ264" s="908"/>
      <c r="AK264" s="908"/>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6"/>
      <c r="B267" s="906"/>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906">
        <v>1</v>
      </c>
      <c r="B268" s="906">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7"/>
      <c r="AI268" s="908"/>
      <c r="AJ268" s="908"/>
      <c r="AK268" s="908"/>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6">
        <v>2</v>
      </c>
      <c r="B269" s="906">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7"/>
      <c r="AI269" s="908"/>
      <c r="AJ269" s="908"/>
      <c r="AK269" s="908"/>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6">
        <v>3</v>
      </c>
      <c r="B270" s="906">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7"/>
      <c r="AI270" s="908"/>
      <c r="AJ270" s="908"/>
      <c r="AK270" s="908"/>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6">
        <v>4</v>
      </c>
      <c r="B271" s="906">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7"/>
      <c r="AI271" s="908"/>
      <c r="AJ271" s="908"/>
      <c r="AK271" s="908"/>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6">
        <v>5</v>
      </c>
      <c r="B272" s="906">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7"/>
      <c r="AI272" s="908"/>
      <c r="AJ272" s="908"/>
      <c r="AK272" s="908"/>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6">
        <v>6</v>
      </c>
      <c r="B273" s="906">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7"/>
      <c r="AI273" s="908"/>
      <c r="AJ273" s="908"/>
      <c r="AK273" s="908"/>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6">
        <v>7</v>
      </c>
      <c r="B274" s="906">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7"/>
      <c r="AI274" s="908"/>
      <c r="AJ274" s="908"/>
      <c r="AK274" s="908"/>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6">
        <v>8</v>
      </c>
      <c r="B275" s="906">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7"/>
      <c r="AI275" s="908"/>
      <c r="AJ275" s="908"/>
      <c r="AK275" s="908"/>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6">
        <v>9</v>
      </c>
      <c r="B276" s="906">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7"/>
      <c r="AI276" s="908"/>
      <c r="AJ276" s="908"/>
      <c r="AK276" s="908"/>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6">
        <v>10</v>
      </c>
      <c r="B277" s="906">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7"/>
      <c r="AI277" s="908"/>
      <c r="AJ277" s="908"/>
      <c r="AK277" s="908"/>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6">
        <v>11</v>
      </c>
      <c r="B278" s="906">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7"/>
      <c r="AI278" s="908"/>
      <c r="AJ278" s="908"/>
      <c r="AK278" s="908"/>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6">
        <v>12</v>
      </c>
      <c r="B279" s="906">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7"/>
      <c r="AI279" s="908"/>
      <c r="AJ279" s="908"/>
      <c r="AK279" s="908"/>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6">
        <v>13</v>
      </c>
      <c r="B280" s="906">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7"/>
      <c r="AI280" s="908"/>
      <c r="AJ280" s="908"/>
      <c r="AK280" s="908"/>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6">
        <v>14</v>
      </c>
      <c r="B281" s="906">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7"/>
      <c r="AI281" s="908"/>
      <c r="AJ281" s="908"/>
      <c r="AK281" s="908"/>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6">
        <v>15</v>
      </c>
      <c r="B282" s="906">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7"/>
      <c r="AI282" s="908"/>
      <c r="AJ282" s="908"/>
      <c r="AK282" s="908"/>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6">
        <v>16</v>
      </c>
      <c r="B283" s="906">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7"/>
      <c r="AI283" s="908"/>
      <c r="AJ283" s="908"/>
      <c r="AK283" s="908"/>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6">
        <v>17</v>
      </c>
      <c r="B284" s="906">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7"/>
      <c r="AI284" s="908"/>
      <c r="AJ284" s="908"/>
      <c r="AK284" s="908"/>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6">
        <v>18</v>
      </c>
      <c r="B285" s="906">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7"/>
      <c r="AI285" s="908"/>
      <c r="AJ285" s="908"/>
      <c r="AK285" s="908"/>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6">
        <v>19</v>
      </c>
      <c r="B286" s="906">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7"/>
      <c r="AI286" s="908"/>
      <c r="AJ286" s="908"/>
      <c r="AK286" s="908"/>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6">
        <v>20</v>
      </c>
      <c r="B287" s="906">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7"/>
      <c r="AI287" s="908"/>
      <c r="AJ287" s="908"/>
      <c r="AK287" s="908"/>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6">
        <v>21</v>
      </c>
      <c r="B288" s="906">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7"/>
      <c r="AI288" s="908"/>
      <c r="AJ288" s="908"/>
      <c r="AK288" s="908"/>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6">
        <v>22</v>
      </c>
      <c r="B289" s="906">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7"/>
      <c r="AI289" s="908"/>
      <c r="AJ289" s="908"/>
      <c r="AK289" s="908"/>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6">
        <v>23</v>
      </c>
      <c r="B290" s="906">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7"/>
      <c r="AI290" s="908"/>
      <c r="AJ290" s="908"/>
      <c r="AK290" s="908"/>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6">
        <v>24</v>
      </c>
      <c r="B291" s="906">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7"/>
      <c r="AI291" s="908"/>
      <c r="AJ291" s="908"/>
      <c r="AK291" s="908"/>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6">
        <v>25</v>
      </c>
      <c r="B292" s="906">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7"/>
      <c r="AI292" s="908"/>
      <c r="AJ292" s="908"/>
      <c r="AK292" s="908"/>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6">
        <v>26</v>
      </c>
      <c r="B293" s="906">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7"/>
      <c r="AI293" s="908"/>
      <c r="AJ293" s="908"/>
      <c r="AK293" s="908"/>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6">
        <v>27</v>
      </c>
      <c r="B294" s="906">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7"/>
      <c r="AI294" s="908"/>
      <c r="AJ294" s="908"/>
      <c r="AK294" s="908"/>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6">
        <v>28</v>
      </c>
      <c r="B295" s="906">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7"/>
      <c r="AI295" s="908"/>
      <c r="AJ295" s="908"/>
      <c r="AK295" s="908"/>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6">
        <v>29</v>
      </c>
      <c r="B296" s="906">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7"/>
      <c r="AI296" s="908"/>
      <c r="AJ296" s="908"/>
      <c r="AK296" s="908"/>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6">
        <v>30</v>
      </c>
      <c r="B297" s="906">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7"/>
      <c r="AI297" s="908"/>
      <c r="AJ297" s="908"/>
      <c r="AK297" s="908"/>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6"/>
      <c r="B300" s="906"/>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906">
        <v>1</v>
      </c>
      <c r="B301" s="906">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7"/>
      <c r="AI301" s="908"/>
      <c r="AJ301" s="908"/>
      <c r="AK301" s="908"/>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6">
        <v>2</v>
      </c>
      <c r="B302" s="906">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7"/>
      <c r="AI302" s="908"/>
      <c r="AJ302" s="908"/>
      <c r="AK302" s="908"/>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6">
        <v>3</v>
      </c>
      <c r="B303" s="906">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7"/>
      <c r="AI303" s="908"/>
      <c r="AJ303" s="908"/>
      <c r="AK303" s="908"/>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6">
        <v>4</v>
      </c>
      <c r="B304" s="906">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7"/>
      <c r="AI304" s="908"/>
      <c r="AJ304" s="908"/>
      <c r="AK304" s="908"/>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6">
        <v>5</v>
      </c>
      <c r="B305" s="906">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7"/>
      <c r="AI305" s="908"/>
      <c r="AJ305" s="908"/>
      <c r="AK305" s="908"/>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6">
        <v>6</v>
      </c>
      <c r="B306" s="906">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7"/>
      <c r="AI306" s="908"/>
      <c r="AJ306" s="908"/>
      <c r="AK306" s="908"/>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6">
        <v>7</v>
      </c>
      <c r="B307" s="906">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7"/>
      <c r="AI307" s="908"/>
      <c r="AJ307" s="908"/>
      <c r="AK307" s="908"/>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6">
        <v>8</v>
      </c>
      <c r="B308" s="906">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7"/>
      <c r="AI308" s="908"/>
      <c r="AJ308" s="908"/>
      <c r="AK308" s="908"/>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6">
        <v>9</v>
      </c>
      <c r="B309" s="906">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7"/>
      <c r="AI309" s="908"/>
      <c r="AJ309" s="908"/>
      <c r="AK309" s="908"/>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6">
        <v>10</v>
      </c>
      <c r="B310" s="906">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7"/>
      <c r="AI310" s="908"/>
      <c r="AJ310" s="908"/>
      <c r="AK310" s="908"/>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6">
        <v>11</v>
      </c>
      <c r="B311" s="906">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7"/>
      <c r="AI311" s="908"/>
      <c r="AJ311" s="908"/>
      <c r="AK311" s="908"/>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6">
        <v>12</v>
      </c>
      <c r="B312" s="906">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7"/>
      <c r="AI312" s="908"/>
      <c r="AJ312" s="908"/>
      <c r="AK312" s="908"/>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6">
        <v>13</v>
      </c>
      <c r="B313" s="906">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7"/>
      <c r="AI313" s="908"/>
      <c r="AJ313" s="908"/>
      <c r="AK313" s="908"/>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6">
        <v>14</v>
      </c>
      <c r="B314" s="906">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7"/>
      <c r="AI314" s="908"/>
      <c r="AJ314" s="908"/>
      <c r="AK314" s="908"/>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6">
        <v>15</v>
      </c>
      <c r="B315" s="906">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7"/>
      <c r="AI315" s="908"/>
      <c r="AJ315" s="908"/>
      <c r="AK315" s="908"/>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6">
        <v>16</v>
      </c>
      <c r="B316" s="906">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7"/>
      <c r="AI316" s="908"/>
      <c r="AJ316" s="908"/>
      <c r="AK316" s="908"/>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6">
        <v>17</v>
      </c>
      <c r="B317" s="906">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7"/>
      <c r="AI317" s="908"/>
      <c r="AJ317" s="908"/>
      <c r="AK317" s="908"/>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6">
        <v>18</v>
      </c>
      <c r="B318" s="906">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7"/>
      <c r="AI318" s="908"/>
      <c r="AJ318" s="908"/>
      <c r="AK318" s="908"/>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6">
        <v>19</v>
      </c>
      <c r="B319" s="906">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7"/>
      <c r="AI319" s="908"/>
      <c r="AJ319" s="908"/>
      <c r="AK319" s="908"/>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6">
        <v>20</v>
      </c>
      <c r="B320" s="906">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7"/>
      <c r="AI320" s="908"/>
      <c r="AJ320" s="908"/>
      <c r="AK320" s="908"/>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6">
        <v>21</v>
      </c>
      <c r="B321" s="906">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7"/>
      <c r="AI321" s="908"/>
      <c r="AJ321" s="908"/>
      <c r="AK321" s="908"/>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6">
        <v>22</v>
      </c>
      <c r="B322" s="906">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7"/>
      <c r="AI322" s="908"/>
      <c r="AJ322" s="908"/>
      <c r="AK322" s="908"/>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6">
        <v>23</v>
      </c>
      <c r="B323" s="906">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7"/>
      <c r="AI323" s="908"/>
      <c r="AJ323" s="908"/>
      <c r="AK323" s="908"/>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6">
        <v>24</v>
      </c>
      <c r="B324" s="906">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7"/>
      <c r="AI324" s="908"/>
      <c r="AJ324" s="908"/>
      <c r="AK324" s="908"/>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6">
        <v>25</v>
      </c>
      <c r="B325" s="906">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7"/>
      <c r="AI325" s="908"/>
      <c r="AJ325" s="908"/>
      <c r="AK325" s="908"/>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6">
        <v>26</v>
      </c>
      <c r="B326" s="906">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7"/>
      <c r="AI326" s="908"/>
      <c r="AJ326" s="908"/>
      <c r="AK326" s="908"/>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6">
        <v>27</v>
      </c>
      <c r="B327" s="906">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7"/>
      <c r="AI327" s="908"/>
      <c r="AJ327" s="908"/>
      <c r="AK327" s="908"/>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6">
        <v>28</v>
      </c>
      <c r="B328" s="906">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7"/>
      <c r="AI328" s="908"/>
      <c r="AJ328" s="908"/>
      <c r="AK328" s="908"/>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6">
        <v>29</v>
      </c>
      <c r="B329" s="906">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7"/>
      <c r="AI329" s="908"/>
      <c r="AJ329" s="908"/>
      <c r="AK329" s="908"/>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6">
        <v>30</v>
      </c>
      <c r="B330" s="906">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7"/>
      <c r="AI330" s="908"/>
      <c r="AJ330" s="908"/>
      <c r="AK330" s="908"/>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6"/>
      <c r="B333" s="906"/>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906">
        <v>1</v>
      </c>
      <c r="B334" s="906">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7"/>
      <c r="AI334" s="908"/>
      <c r="AJ334" s="908"/>
      <c r="AK334" s="908"/>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6">
        <v>2</v>
      </c>
      <c r="B335" s="906">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7"/>
      <c r="AI335" s="908"/>
      <c r="AJ335" s="908"/>
      <c r="AK335" s="908"/>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6">
        <v>3</v>
      </c>
      <c r="B336" s="906">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7"/>
      <c r="AI336" s="908"/>
      <c r="AJ336" s="908"/>
      <c r="AK336" s="908"/>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6">
        <v>4</v>
      </c>
      <c r="B337" s="906">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7"/>
      <c r="AI337" s="908"/>
      <c r="AJ337" s="908"/>
      <c r="AK337" s="908"/>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6">
        <v>5</v>
      </c>
      <c r="B338" s="906">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7"/>
      <c r="AI338" s="908"/>
      <c r="AJ338" s="908"/>
      <c r="AK338" s="908"/>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6">
        <v>6</v>
      </c>
      <c r="B339" s="906">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7"/>
      <c r="AI339" s="908"/>
      <c r="AJ339" s="908"/>
      <c r="AK339" s="908"/>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6">
        <v>7</v>
      </c>
      <c r="B340" s="906">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7"/>
      <c r="AI340" s="908"/>
      <c r="AJ340" s="908"/>
      <c r="AK340" s="908"/>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6">
        <v>8</v>
      </c>
      <c r="B341" s="906">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7"/>
      <c r="AI341" s="908"/>
      <c r="AJ341" s="908"/>
      <c r="AK341" s="908"/>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6">
        <v>9</v>
      </c>
      <c r="B342" s="906">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7"/>
      <c r="AI342" s="908"/>
      <c r="AJ342" s="908"/>
      <c r="AK342" s="908"/>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6">
        <v>10</v>
      </c>
      <c r="B343" s="906">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7"/>
      <c r="AI343" s="908"/>
      <c r="AJ343" s="908"/>
      <c r="AK343" s="908"/>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6">
        <v>11</v>
      </c>
      <c r="B344" s="906">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7"/>
      <c r="AI344" s="908"/>
      <c r="AJ344" s="908"/>
      <c r="AK344" s="908"/>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6">
        <v>12</v>
      </c>
      <c r="B345" s="906">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7"/>
      <c r="AI345" s="908"/>
      <c r="AJ345" s="908"/>
      <c r="AK345" s="908"/>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6">
        <v>13</v>
      </c>
      <c r="B346" s="906">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7"/>
      <c r="AI346" s="908"/>
      <c r="AJ346" s="908"/>
      <c r="AK346" s="908"/>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6">
        <v>14</v>
      </c>
      <c r="B347" s="906">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7"/>
      <c r="AI347" s="908"/>
      <c r="AJ347" s="908"/>
      <c r="AK347" s="908"/>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6">
        <v>15</v>
      </c>
      <c r="B348" s="906">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7"/>
      <c r="AI348" s="908"/>
      <c r="AJ348" s="908"/>
      <c r="AK348" s="908"/>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6">
        <v>16</v>
      </c>
      <c r="B349" s="906">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7"/>
      <c r="AI349" s="908"/>
      <c r="AJ349" s="908"/>
      <c r="AK349" s="908"/>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6">
        <v>17</v>
      </c>
      <c r="B350" s="906">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7"/>
      <c r="AI350" s="908"/>
      <c r="AJ350" s="908"/>
      <c r="AK350" s="908"/>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6">
        <v>18</v>
      </c>
      <c r="B351" s="906">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7"/>
      <c r="AI351" s="908"/>
      <c r="AJ351" s="908"/>
      <c r="AK351" s="908"/>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6">
        <v>19</v>
      </c>
      <c r="B352" s="906">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7"/>
      <c r="AI352" s="908"/>
      <c r="AJ352" s="908"/>
      <c r="AK352" s="908"/>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6">
        <v>20</v>
      </c>
      <c r="B353" s="906">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7"/>
      <c r="AI353" s="908"/>
      <c r="AJ353" s="908"/>
      <c r="AK353" s="908"/>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6">
        <v>21</v>
      </c>
      <c r="B354" s="906">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7"/>
      <c r="AI354" s="908"/>
      <c r="AJ354" s="908"/>
      <c r="AK354" s="908"/>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6">
        <v>22</v>
      </c>
      <c r="B355" s="906">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7"/>
      <c r="AI355" s="908"/>
      <c r="AJ355" s="908"/>
      <c r="AK355" s="908"/>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6">
        <v>23</v>
      </c>
      <c r="B356" s="906">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7"/>
      <c r="AI356" s="908"/>
      <c r="AJ356" s="908"/>
      <c r="AK356" s="908"/>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6">
        <v>24</v>
      </c>
      <c r="B357" s="906">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7"/>
      <c r="AI357" s="908"/>
      <c r="AJ357" s="908"/>
      <c r="AK357" s="908"/>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6">
        <v>25</v>
      </c>
      <c r="B358" s="906">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7"/>
      <c r="AI358" s="908"/>
      <c r="AJ358" s="908"/>
      <c r="AK358" s="908"/>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6">
        <v>26</v>
      </c>
      <c r="B359" s="906">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7"/>
      <c r="AI359" s="908"/>
      <c r="AJ359" s="908"/>
      <c r="AK359" s="908"/>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6">
        <v>27</v>
      </c>
      <c r="B360" s="906">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7"/>
      <c r="AI360" s="908"/>
      <c r="AJ360" s="908"/>
      <c r="AK360" s="908"/>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6">
        <v>28</v>
      </c>
      <c r="B361" s="906">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7"/>
      <c r="AI361" s="908"/>
      <c r="AJ361" s="908"/>
      <c r="AK361" s="908"/>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6">
        <v>29</v>
      </c>
      <c r="B362" s="906">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7"/>
      <c r="AI362" s="908"/>
      <c r="AJ362" s="908"/>
      <c r="AK362" s="908"/>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6">
        <v>30</v>
      </c>
      <c r="B363" s="906">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7"/>
      <c r="AI363" s="908"/>
      <c r="AJ363" s="908"/>
      <c r="AK363" s="908"/>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6"/>
      <c r="B366" s="906"/>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906">
        <v>1</v>
      </c>
      <c r="B367" s="906">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7"/>
      <c r="AI367" s="908"/>
      <c r="AJ367" s="908"/>
      <c r="AK367" s="908"/>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6">
        <v>2</v>
      </c>
      <c r="B368" s="906">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7"/>
      <c r="AI368" s="908"/>
      <c r="AJ368" s="908"/>
      <c r="AK368" s="908"/>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6">
        <v>3</v>
      </c>
      <c r="B369" s="906">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7"/>
      <c r="AI369" s="908"/>
      <c r="AJ369" s="908"/>
      <c r="AK369" s="908"/>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6">
        <v>4</v>
      </c>
      <c r="B370" s="906">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7"/>
      <c r="AI370" s="908"/>
      <c r="AJ370" s="908"/>
      <c r="AK370" s="908"/>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6">
        <v>5</v>
      </c>
      <c r="B371" s="906">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7"/>
      <c r="AI371" s="908"/>
      <c r="AJ371" s="908"/>
      <c r="AK371" s="908"/>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6">
        <v>6</v>
      </c>
      <c r="B372" s="906">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7"/>
      <c r="AI372" s="908"/>
      <c r="AJ372" s="908"/>
      <c r="AK372" s="908"/>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6">
        <v>7</v>
      </c>
      <c r="B373" s="906">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7"/>
      <c r="AI373" s="908"/>
      <c r="AJ373" s="908"/>
      <c r="AK373" s="908"/>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6">
        <v>8</v>
      </c>
      <c r="B374" s="906">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7"/>
      <c r="AI374" s="908"/>
      <c r="AJ374" s="908"/>
      <c r="AK374" s="908"/>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6">
        <v>9</v>
      </c>
      <c r="B375" s="906">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7"/>
      <c r="AI375" s="908"/>
      <c r="AJ375" s="908"/>
      <c r="AK375" s="908"/>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6">
        <v>10</v>
      </c>
      <c r="B376" s="906">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7"/>
      <c r="AI376" s="908"/>
      <c r="AJ376" s="908"/>
      <c r="AK376" s="908"/>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6">
        <v>11</v>
      </c>
      <c r="B377" s="906">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7"/>
      <c r="AI377" s="908"/>
      <c r="AJ377" s="908"/>
      <c r="AK377" s="908"/>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6">
        <v>12</v>
      </c>
      <c r="B378" s="906">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7"/>
      <c r="AI378" s="908"/>
      <c r="AJ378" s="908"/>
      <c r="AK378" s="908"/>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6">
        <v>13</v>
      </c>
      <c r="B379" s="906">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7"/>
      <c r="AI379" s="908"/>
      <c r="AJ379" s="908"/>
      <c r="AK379" s="908"/>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6">
        <v>14</v>
      </c>
      <c r="B380" s="906">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7"/>
      <c r="AI380" s="908"/>
      <c r="AJ380" s="908"/>
      <c r="AK380" s="908"/>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6">
        <v>15</v>
      </c>
      <c r="B381" s="906">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7"/>
      <c r="AI381" s="908"/>
      <c r="AJ381" s="908"/>
      <c r="AK381" s="908"/>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6">
        <v>16</v>
      </c>
      <c r="B382" s="906">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7"/>
      <c r="AI382" s="908"/>
      <c r="AJ382" s="908"/>
      <c r="AK382" s="908"/>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6">
        <v>17</v>
      </c>
      <c r="B383" s="906">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7"/>
      <c r="AI383" s="908"/>
      <c r="AJ383" s="908"/>
      <c r="AK383" s="908"/>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6">
        <v>18</v>
      </c>
      <c r="B384" s="906">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7"/>
      <c r="AI384" s="908"/>
      <c r="AJ384" s="908"/>
      <c r="AK384" s="908"/>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6">
        <v>19</v>
      </c>
      <c r="B385" s="906">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7"/>
      <c r="AI385" s="908"/>
      <c r="AJ385" s="908"/>
      <c r="AK385" s="908"/>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6">
        <v>20</v>
      </c>
      <c r="B386" s="906">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7"/>
      <c r="AI386" s="908"/>
      <c r="AJ386" s="908"/>
      <c r="AK386" s="908"/>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6">
        <v>21</v>
      </c>
      <c r="B387" s="906">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7"/>
      <c r="AI387" s="908"/>
      <c r="AJ387" s="908"/>
      <c r="AK387" s="908"/>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6">
        <v>22</v>
      </c>
      <c r="B388" s="906">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7"/>
      <c r="AI388" s="908"/>
      <c r="AJ388" s="908"/>
      <c r="AK388" s="908"/>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6">
        <v>23</v>
      </c>
      <c r="B389" s="906">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7"/>
      <c r="AI389" s="908"/>
      <c r="AJ389" s="908"/>
      <c r="AK389" s="908"/>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6">
        <v>24</v>
      </c>
      <c r="B390" s="906">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7"/>
      <c r="AI390" s="908"/>
      <c r="AJ390" s="908"/>
      <c r="AK390" s="908"/>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6">
        <v>25</v>
      </c>
      <c r="B391" s="906">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7"/>
      <c r="AI391" s="908"/>
      <c r="AJ391" s="908"/>
      <c r="AK391" s="908"/>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6">
        <v>26</v>
      </c>
      <c r="B392" s="906">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7"/>
      <c r="AI392" s="908"/>
      <c r="AJ392" s="908"/>
      <c r="AK392" s="908"/>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6">
        <v>27</v>
      </c>
      <c r="B393" s="906">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7"/>
      <c r="AI393" s="908"/>
      <c r="AJ393" s="908"/>
      <c r="AK393" s="908"/>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6">
        <v>28</v>
      </c>
      <c r="B394" s="906">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7"/>
      <c r="AI394" s="908"/>
      <c r="AJ394" s="908"/>
      <c r="AK394" s="908"/>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6">
        <v>29</v>
      </c>
      <c r="B395" s="906">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7"/>
      <c r="AI395" s="908"/>
      <c r="AJ395" s="908"/>
      <c r="AK395" s="908"/>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6">
        <v>30</v>
      </c>
      <c r="B396" s="906">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7"/>
      <c r="AI396" s="908"/>
      <c r="AJ396" s="908"/>
      <c r="AK396" s="908"/>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6"/>
      <c r="B399" s="906"/>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906">
        <v>1</v>
      </c>
      <c r="B400" s="906">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7"/>
      <c r="AI400" s="908"/>
      <c r="AJ400" s="908"/>
      <c r="AK400" s="908"/>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6">
        <v>2</v>
      </c>
      <c r="B401" s="906">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7"/>
      <c r="AI401" s="908"/>
      <c r="AJ401" s="908"/>
      <c r="AK401" s="908"/>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6">
        <v>3</v>
      </c>
      <c r="B402" s="906">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7"/>
      <c r="AI402" s="908"/>
      <c r="AJ402" s="908"/>
      <c r="AK402" s="908"/>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6">
        <v>4</v>
      </c>
      <c r="B403" s="906">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7"/>
      <c r="AI403" s="908"/>
      <c r="AJ403" s="908"/>
      <c r="AK403" s="908"/>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6">
        <v>5</v>
      </c>
      <c r="B404" s="906">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7"/>
      <c r="AI404" s="908"/>
      <c r="AJ404" s="908"/>
      <c r="AK404" s="908"/>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6">
        <v>6</v>
      </c>
      <c r="B405" s="906">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7"/>
      <c r="AI405" s="908"/>
      <c r="AJ405" s="908"/>
      <c r="AK405" s="908"/>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6">
        <v>7</v>
      </c>
      <c r="B406" s="906">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7"/>
      <c r="AI406" s="908"/>
      <c r="AJ406" s="908"/>
      <c r="AK406" s="908"/>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6">
        <v>8</v>
      </c>
      <c r="B407" s="906">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7"/>
      <c r="AI407" s="908"/>
      <c r="AJ407" s="908"/>
      <c r="AK407" s="908"/>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6">
        <v>9</v>
      </c>
      <c r="B408" s="906">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7"/>
      <c r="AI408" s="908"/>
      <c r="AJ408" s="908"/>
      <c r="AK408" s="908"/>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6">
        <v>10</v>
      </c>
      <c r="B409" s="906">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7"/>
      <c r="AI409" s="908"/>
      <c r="AJ409" s="908"/>
      <c r="AK409" s="908"/>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6">
        <v>11</v>
      </c>
      <c r="B410" s="906">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7"/>
      <c r="AI410" s="908"/>
      <c r="AJ410" s="908"/>
      <c r="AK410" s="908"/>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6">
        <v>12</v>
      </c>
      <c r="B411" s="906">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7"/>
      <c r="AI411" s="908"/>
      <c r="AJ411" s="908"/>
      <c r="AK411" s="908"/>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6">
        <v>13</v>
      </c>
      <c r="B412" s="906">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7"/>
      <c r="AI412" s="908"/>
      <c r="AJ412" s="908"/>
      <c r="AK412" s="908"/>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6">
        <v>14</v>
      </c>
      <c r="B413" s="906">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7"/>
      <c r="AI413" s="908"/>
      <c r="AJ413" s="908"/>
      <c r="AK413" s="908"/>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6">
        <v>15</v>
      </c>
      <c r="B414" s="906">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7"/>
      <c r="AI414" s="908"/>
      <c r="AJ414" s="908"/>
      <c r="AK414" s="908"/>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6">
        <v>16</v>
      </c>
      <c r="B415" s="906">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7"/>
      <c r="AI415" s="908"/>
      <c r="AJ415" s="908"/>
      <c r="AK415" s="908"/>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6">
        <v>17</v>
      </c>
      <c r="B416" s="906">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7"/>
      <c r="AI416" s="908"/>
      <c r="AJ416" s="908"/>
      <c r="AK416" s="908"/>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6">
        <v>18</v>
      </c>
      <c r="B417" s="906">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7"/>
      <c r="AI417" s="908"/>
      <c r="AJ417" s="908"/>
      <c r="AK417" s="908"/>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6">
        <v>19</v>
      </c>
      <c r="B418" s="906">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7"/>
      <c r="AI418" s="908"/>
      <c r="AJ418" s="908"/>
      <c r="AK418" s="908"/>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6">
        <v>20</v>
      </c>
      <c r="B419" s="906">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7"/>
      <c r="AI419" s="908"/>
      <c r="AJ419" s="908"/>
      <c r="AK419" s="908"/>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6">
        <v>21</v>
      </c>
      <c r="B420" s="906">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7"/>
      <c r="AI420" s="908"/>
      <c r="AJ420" s="908"/>
      <c r="AK420" s="908"/>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6">
        <v>22</v>
      </c>
      <c r="B421" s="906">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7"/>
      <c r="AI421" s="908"/>
      <c r="AJ421" s="908"/>
      <c r="AK421" s="908"/>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6">
        <v>23</v>
      </c>
      <c r="B422" s="906">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7"/>
      <c r="AI422" s="908"/>
      <c r="AJ422" s="908"/>
      <c r="AK422" s="908"/>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6">
        <v>24</v>
      </c>
      <c r="B423" s="906">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7"/>
      <c r="AI423" s="908"/>
      <c r="AJ423" s="908"/>
      <c r="AK423" s="908"/>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6">
        <v>25</v>
      </c>
      <c r="B424" s="906">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7"/>
      <c r="AI424" s="908"/>
      <c r="AJ424" s="908"/>
      <c r="AK424" s="908"/>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6">
        <v>26</v>
      </c>
      <c r="B425" s="906">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7"/>
      <c r="AI425" s="908"/>
      <c r="AJ425" s="908"/>
      <c r="AK425" s="908"/>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6">
        <v>27</v>
      </c>
      <c r="B426" s="906">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7"/>
      <c r="AI426" s="908"/>
      <c r="AJ426" s="908"/>
      <c r="AK426" s="908"/>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6">
        <v>28</v>
      </c>
      <c r="B427" s="906">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7"/>
      <c r="AI427" s="908"/>
      <c r="AJ427" s="908"/>
      <c r="AK427" s="908"/>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6">
        <v>29</v>
      </c>
      <c r="B428" s="906">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7"/>
      <c r="AI428" s="908"/>
      <c r="AJ428" s="908"/>
      <c r="AK428" s="908"/>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6">
        <v>30</v>
      </c>
      <c r="B429" s="906">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7"/>
      <c r="AI429" s="908"/>
      <c r="AJ429" s="908"/>
      <c r="AK429" s="908"/>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6"/>
      <c r="B432" s="906"/>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906">
        <v>1</v>
      </c>
      <c r="B433" s="906">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7"/>
      <c r="AI433" s="908"/>
      <c r="AJ433" s="908"/>
      <c r="AK433" s="908"/>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6">
        <v>2</v>
      </c>
      <c r="B434" s="906">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7"/>
      <c r="AI434" s="908"/>
      <c r="AJ434" s="908"/>
      <c r="AK434" s="908"/>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6">
        <v>3</v>
      </c>
      <c r="B435" s="906">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7"/>
      <c r="AI435" s="908"/>
      <c r="AJ435" s="908"/>
      <c r="AK435" s="908"/>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6">
        <v>4</v>
      </c>
      <c r="B436" s="906">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7"/>
      <c r="AI436" s="908"/>
      <c r="AJ436" s="908"/>
      <c r="AK436" s="908"/>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6">
        <v>5</v>
      </c>
      <c r="B437" s="906">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7"/>
      <c r="AI437" s="908"/>
      <c r="AJ437" s="908"/>
      <c r="AK437" s="908"/>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6">
        <v>6</v>
      </c>
      <c r="B438" s="906">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7"/>
      <c r="AI438" s="908"/>
      <c r="AJ438" s="908"/>
      <c r="AK438" s="908"/>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6">
        <v>7</v>
      </c>
      <c r="B439" s="906">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7"/>
      <c r="AI439" s="908"/>
      <c r="AJ439" s="908"/>
      <c r="AK439" s="908"/>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6">
        <v>8</v>
      </c>
      <c r="B440" s="906">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7"/>
      <c r="AI440" s="908"/>
      <c r="AJ440" s="908"/>
      <c r="AK440" s="908"/>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6">
        <v>9</v>
      </c>
      <c r="B441" s="906">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7"/>
      <c r="AI441" s="908"/>
      <c r="AJ441" s="908"/>
      <c r="AK441" s="908"/>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6">
        <v>10</v>
      </c>
      <c r="B442" s="906">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7"/>
      <c r="AI442" s="908"/>
      <c r="AJ442" s="908"/>
      <c r="AK442" s="908"/>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6">
        <v>11</v>
      </c>
      <c r="B443" s="906">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7"/>
      <c r="AI443" s="908"/>
      <c r="AJ443" s="908"/>
      <c r="AK443" s="908"/>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6">
        <v>12</v>
      </c>
      <c r="B444" s="906">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7"/>
      <c r="AI444" s="908"/>
      <c r="AJ444" s="908"/>
      <c r="AK444" s="908"/>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6">
        <v>13</v>
      </c>
      <c r="B445" s="906">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7"/>
      <c r="AI445" s="908"/>
      <c r="AJ445" s="908"/>
      <c r="AK445" s="908"/>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6">
        <v>14</v>
      </c>
      <c r="B446" s="906">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7"/>
      <c r="AI446" s="908"/>
      <c r="AJ446" s="908"/>
      <c r="AK446" s="908"/>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6">
        <v>15</v>
      </c>
      <c r="B447" s="906">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7"/>
      <c r="AI447" s="908"/>
      <c r="AJ447" s="908"/>
      <c r="AK447" s="908"/>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6">
        <v>16</v>
      </c>
      <c r="B448" s="906">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7"/>
      <c r="AI448" s="908"/>
      <c r="AJ448" s="908"/>
      <c r="AK448" s="908"/>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6">
        <v>17</v>
      </c>
      <c r="B449" s="906">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7"/>
      <c r="AI449" s="908"/>
      <c r="AJ449" s="908"/>
      <c r="AK449" s="908"/>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6">
        <v>18</v>
      </c>
      <c r="B450" s="906">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7"/>
      <c r="AI450" s="908"/>
      <c r="AJ450" s="908"/>
      <c r="AK450" s="908"/>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6">
        <v>19</v>
      </c>
      <c r="B451" s="906">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7"/>
      <c r="AI451" s="908"/>
      <c r="AJ451" s="908"/>
      <c r="AK451" s="908"/>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6">
        <v>20</v>
      </c>
      <c r="B452" s="906">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7"/>
      <c r="AI452" s="908"/>
      <c r="AJ452" s="908"/>
      <c r="AK452" s="908"/>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6">
        <v>21</v>
      </c>
      <c r="B453" s="906">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7"/>
      <c r="AI453" s="908"/>
      <c r="AJ453" s="908"/>
      <c r="AK453" s="908"/>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6">
        <v>22</v>
      </c>
      <c r="B454" s="906">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7"/>
      <c r="AI454" s="908"/>
      <c r="AJ454" s="908"/>
      <c r="AK454" s="908"/>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6">
        <v>23</v>
      </c>
      <c r="B455" s="906">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7"/>
      <c r="AI455" s="908"/>
      <c r="AJ455" s="908"/>
      <c r="AK455" s="908"/>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6">
        <v>24</v>
      </c>
      <c r="B456" s="906">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7"/>
      <c r="AI456" s="908"/>
      <c r="AJ456" s="908"/>
      <c r="AK456" s="908"/>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6">
        <v>25</v>
      </c>
      <c r="B457" s="906">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7"/>
      <c r="AI457" s="908"/>
      <c r="AJ457" s="908"/>
      <c r="AK457" s="908"/>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6">
        <v>26</v>
      </c>
      <c r="B458" s="906">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7"/>
      <c r="AI458" s="908"/>
      <c r="AJ458" s="908"/>
      <c r="AK458" s="908"/>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6">
        <v>27</v>
      </c>
      <c r="B459" s="906">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7"/>
      <c r="AI459" s="908"/>
      <c r="AJ459" s="908"/>
      <c r="AK459" s="908"/>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6">
        <v>28</v>
      </c>
      <c r="B460" s="906">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7"/>
      <c r="AI460" s="908"/>
      <c r="AJ460" s="908"/>
      <c r="AK460" s="908"/>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6">
        <v>29</v>
      </c>
      <c r="B461" s="906">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7"/>
      <c r="AI461" s="908"/>
      <c r="AJ461" s="908"/>
      <c r="AK461" s="908"/>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6">
        <v>30</v>
      </c>
      <c r="B462" s="906">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7"/>
      <c r="AI462" s="908"/>
      <c r="AJ462" s="908"/>
      <c r="AK462" s="908"/>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6"/>
      <c r="B465" s="906"/>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906">
        <v>1</v>
      </c>
      <c r="B466" s="906">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7"/>
      <c r="AI466" s="908"/>
      <c r="AJ466" s="908"/>
      <c r="AK466" s="908"/>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6">
        <v>2</v>
      </c>
      <c r="B467" s="906">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7"/>
      <c r="AI467" s="908"/>
      <c r="AJ467" s="908"/>
      <c r="AK467" s="908"/>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6">
        <v>3</v>
      </c>
      <c r="B468" s="906">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7"/>
      <c r="AI468" s="908"/>
      <c r="AJ468" s="908"/>
      <c r="AK468" s="908"/>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6">
        <v>4</v>
      </c>
      <c r="B469" s="906">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7"/>
      <c r="AI469" s="908"/>
      <c r="AJ469" s="908"/>
      <c r="AK469" s="908"/>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6">
        <v>5</v>
      </c>
      <c r="B470" s="906">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7"/>
      <c r="AI470" s="908"/>
      <c r="AJ470" s="908"/>
      <c r="AK470" s="908"/>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6">
        <v>6</v>
      </c>
      <c r="B471" s="906">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7"/>
      <c r="AI471" s="908"/>
      <c r="AJ471" s="908"/>
      <c r="AK471" s="908"/>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6">
        <v>7</v>
      </c>
      <c r="B472" s="906">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7"/>
      <c r="AI472" s="908"/>
      <c r="AJ472" s="908"/>
      <c r="AK472" s="908"/>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6">
        <v>8</v>
      </c>
      <c r="B473" s="906">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7"/>
      <c r="AI473" s="908"/>
      <c r="AJ473" s="908"/>
      <c r="AK473" s="908"/>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6">
        <v>9</v>
      </c>
      <c r="B474" s="906">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7"/>
      <c r="AI474" s="908"/>
      <c r="AJ474" s="908"/>
      <c r="AK474" s="908"/>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6">
        <v>10</v>
      </c>
      <c r="B475" s="906">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7"/>
      <c r="AI475" s="908"/>
      <c r="AJ475" s="908"/>
      <c r="AK475" s="908"/>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6">
        <v>11</v>
      </c>
      <c r="B476" s="906">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7"/>
      <c r="AI476" s="908"/>
      <c r="AJ476" s="908"/>
      <c r="AK476" s="908"/>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6">
        <v>12</v>
      </c>
      <c r="B477" s="906">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7"/>
      <c r="AI477" s="908"/>
      <c r="AJ477" s="908"/>
      <c r="AK477" s="908"/>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6">
        <v>13</v>
      </c>
      <c r="B478" s="906">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7"/>
      <c r="AI478" s="908"/>
      <c r="AJ478" s="908"/>
      <c r="AK478" s="908"/>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6">
        <v>14</v>
      </c>
      <c r="B479" s="906">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7"/>
      <c r="AI479" s="908"/>
      <c r="AJ479" s="908"/>
      <c r="AK479" s="908"/>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6">
        <v>15</v>
      </c>
      <c r="B480" s="906">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7"/>
      <c r="AI480" s="908"/>
      <c r="AJ480" s="908"/>
      <c r="AK480" s="908"/>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6">
        <v>16</v>
      </c>
      <c r="B481" s="906">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7"/>
      <c r="AI481" s="908"/>
      <c r="AJ481" s="908"/>
      <c r="AK481" s="908"/>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6">
        <v>17</v>
      </c>
      <c r="B482" s="906">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7"/>
      <c r="AI482" s="908"/>
      <c r="AJ482" s="908"/>
      <c r="AK482" s="908"/>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6">
        <v>18</v>
      </c>
      <c r="B483" s="906">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7"/>
      <c r="AI483" s="908"/>
      <c r="AJ483" s="908"/>
      <c r="AK483" s="908"/>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6">
        <v>19</v>
      </c>
      <c r="B484" s="906">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7"/>
      <c r="AI484" s="908"/>
      <c r="AJ484" s="908"/>
      <c r="AK484" s="908"/>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6">
        <v>20</v>
      </c>
      <c r="B485" s="906">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7"/>
      <c r="AI485" s="908"/>
      <c r="AJ485" s="908"/>
      <c r="AK485" s="908"/>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6">
        <v>21</v>
      </c>
      <c r="B486" s="906">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7"/>
      <c r="AI486" s="908"/>
      <c r="AJ486" s="908"/>
      <c r="AK486" s="908"/>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6">
        <v>22</v>
      </c>
      <c r="B487" s="906">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7"/>
      <c r="AI487" s="908"/>
      <c r="AJ487" s="908"/>
      <c r="AK487" s="908"/>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6">
        <v>23</v>
      </c>
      <c r="B488" s="906">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7"/>
      <c r="AI488" s="908"/>
      <c r="AJ488" s="908"/>
      <c r="AK488" s="908"/>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6">
        <v>24</v>
      </c>
      <c r="B489" s="906">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7"/>
      <c r="AI489" s="908"/>
      <c r="AJ489" s="908"/>
      <c r="AK489" s="908"/>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6">
        <v>25</v>
      </c>
      <c r="B490" s="906">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7"/>
      <c r="AI490" s="908"/>
      <c r="AJ490" s="908"/>
      <c r="AK490" s="908"/>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6">
        <v>26</v>
      </c>
      <c r="B491" s="906">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7"/>
      <c r="AI491" s="908"/>
      <c r="AJ491" s="908"/>
      <c r="AK491" s="908"/>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6">
        <v>27</v>
      </c>
      <c r="B492" s="906">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7"/>
      <c r="AI492" s="908"/>
      <c r="AJ492" s="908"/>
      <c r="AK492" s="908"/>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6">
        <v>28</v>
      </c>
      <c r="B493" s="906">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7"/>
      <c r="AI493" s="908"/>
      <c r="AJ493" s="908"/>
      <c r="AK493" s="908"/>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6">
        <v>29</v>
      </c>
      <c r="B494" s="906">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7"/>
      <c r="AI494" s="908"/>
      <c r="AJ494" s="908"/>
      <c r="AK494" s="908"/>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6">
        <v>30</v>
      </c>
      <c r="B495" s="906">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7"/>
      <c r="AI495" s="908"/>
      <c r="AJ495" s="908"/>
      <c r="AK495" s="908"/>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6"/>
      <c r="B498" s="906"/>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906">
        <v>1</v>
      </c>
      <c r="B499" s="906">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7"/>
      <c r="AI499" s="908"/>
      <c r="AJ499" s="908"/>
      <c r="AK499" s="908"/>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6">
        <v>2</v>
      </c>
      <c r="B500" s="906">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7"/>
      <c r="AI500" s="908"/>
      <c r="AJ500" s="908"/>
      <c r="AK500" s="908"/>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6">
        <v>3</v>
      </c>
      <c r="B501" s="906">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7"/>
      <c r="AI501" s="908"/>
      <c r="AJ501" s="908"/>
      <c r="AK501" s="908"/>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6">
        <v>4</v>
      </c>
      <c r="B502" s="906">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7"/>
      <c r="AI502" s="908"/>
      <c r="AJ502" s="908"/>
      <c r="AK502" s="908"/>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6">
        <v>5</v>
      </c>
      <c r="B503" s="906">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7"/>
      <c r="AI503" s="908"/>
      <c r="AJ503" s="908"/>
      <c r="AK503" s="908"/>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6">
        <v>6</v>
      </c>
      <c r="B504" s="906">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7"/>
      <c r="AI504" s="908"/>
      <c r="AJ504" s="908"/>
      <c r="AK504" s="908"/>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6">
        <v>7</v>
      </c>
      <c r="B505" s="906">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7"/>
      <c r="AI505" s="908"/>
      <c r="AJ505" s="908"/>
      <c r="AK505" s="908"/>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6">
        <v>8</v>
      </c>
      <c r="B506" s="906">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7"/>
      <c r="AI506" s="908"/>
      <c r="AJ506" s="908"/>
      <c r="AK506" s="908"/>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6">
        <v>9</v>
      </c>
      <c r="B507" s="906">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7"/>
      <c r="AI507" s="908"/>
      <c r="AJ507" s="908"/>
      <c r="AK507" s="908"/>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6">
        <v>10</v>
      </c>
      <c r="B508" s="906">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7"/>
      <c r="AI508" s="908"/>
      <c r="AJ508" s="908"/>
      <c r="AK508" s="908"/>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6">
        <v>11</v>
      </c>
      <c r="B509" s="906">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7"/>
      <c r="AI509" s="908"/>
      <c r="AJ509" s="908"/>
      <c r="AK509" s="908"/>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6">
        <v>12</v>
      </c>
      <c r="B510" s="906">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7"/>
      <c r="AI510" s="908"/>
      <c r="AJ510" s="908"/>
      <c r="AK510" s="908"/>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6">
        <v>13</v>
      </c>
      <c r="B511" s="906">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7"/>
      <c r="AI511" s="908"/>
      <c r="AJ511" s="908"/>
      <c r="AK511" s="908"/>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6">
        <v>14</v>
      </c>
      <c r="B512" s="906">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7"/>
      <c r="AI512" s="908"/>
      <c r="AJ512" s="908"/>
      <c r="AK512" s="908"/>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6">
        <v>15</v>
      </c>
      <c r="B513" s="906">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7"/>
      <c r="AI513" s="908"/>
      <c r="AJ513" s="908"/>
      <c r="AK513" s="908"/>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6">
        <v>16</v>
      </c>
      <c r="B514" s="906">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7"/>
      <c r="AI514" s="908"/>
      <c r="AJ514" s="908"/>
      <c r="AK514" s="908"/>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6">
        <v>17</v>
      </c>
      <c r="B515" s="906">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7"/>
      <c r="AI515" s="908"/>
      <c r="AJ515" s="908"/>
      <c r="AK515" s="908"/>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6">
        <v>18</v>
      </c>
      <c r="B516" s="906">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7"/>
      <c r="AI516" s="908"/>
      <c r="AJ516" s="908"/>
      <c r="AK516" s="908"/>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6">
        <v>19</v>
      </c>
      <c r="B517" s="906">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7"/>
      <c r="AI517" s="908"/>
      <c r="AJ517" s="908"/>
      <c r="AK517" s="908"/>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6">
        <v>20</v>
      </c>
      <c r="B518" s="906">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7"/>
      <c r="AI518" s="908"/>
      <c r="AJ518" s="908"/>
      <c r="AK518" s="908"/>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6">
        <v>21</v>
      </c>
      <c r="B519" s="906">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7"/>
      <c r="AI519" s="908"/>
      <c r="AJ519" s="908"/>
      <c r="AK519" s="908"/>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6">
        <v>22</v>
      </c>
      <c r="B520" s="906">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7"/>
      <c r="AI520" s="908"/>
      <c r="AJ520" s="908"/>
      <c r="AK520" s="908"/>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6">
        <v>23</v>
      </c>
      <c r="B521" s="906">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7"/>
      <c r="AI521" s="908"/>
      <c r="AJ521" s="908"/>
      <c r="AK521" s="908"/>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6">
        <v>24</v>
      </c>
      <c r="B522" s="906">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7"/>
      <c r="AI522" s="908"/>
      <c r="AJ522" s="908"/>
      <c r="AK522" s="908"/>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6">
        <v>25</v>
      </c>
      <c r="B523" s="906">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7"/>
      <c r="AI523" s="908"/>
      <c r="AJ523" s="908"/>
      <c r="AK523" s="908"/>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6">
        <v>26</v>
      </c>
      <c r="B524" s="906">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7"/>
      <c r="AI524" s="908"/>
      <c r="AJ524" s="908"/>
      <c r="AK524" s="908"/>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6">
        <v>27</v>
      </c>
      <c r="B525" s="906">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7"/>
      <c r="AI525" s="908"/>
      <c r="AJ525" s="908"/>
      <c r="AK525" s="908"/>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6">
        <v>28</v>
      </c>
      <c r="B526" s="906">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7"/>
      <c r="AI526" s="908"/>
      <c r="AJ526" s="908"/>
      <c r="AK526" s="908"/>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6">
        <v>29</v>
      </c>
      <c r="B527" s="906">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7"/>
      <c r="AI527" s="908"/>
      <c r="AJ527" s="908"/>
      <c r="AK527" s="908"/>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6">
        <v>30</v>
      </c>
      <c r="B528" s="906">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7"/>
      <c r="AI528" s="908"/>
      <c r="AJ528" s="908"/>
      <c r="AK528" s="908"/>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6"/>
      <c r="B531" s="906"/>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906">
        <v>1</v>
      </c>
      <c r="B532" s="906">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7"/>
      <c r="AI532" s="908"/>
      <c r="AJ532" s="908"/>
      <c r="AK532" s="908"/>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6">
        <v>2</v>
      </c>
      <c r="B533" s="906">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7"/>
      <c r="AI533" s="908"/>
      <c r="AJ533" s="908"/>
      <c r="AK533" s="908"/>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6">
        <v>3</v>
      </c>
      <c r="B534" s="906">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7"/>
      <c r="AI534" s="908"/>
      <c r="AJ534" s="908"/>
      <c r="AK534" s="908"/>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6">
        <v>4</v>
      </c>
      <c r="B535" s="906">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7"/>
      <c r="AI535" s="908"/>
      <c r="AJ535" s="908"/>
      <c r="AK535" s="908"/>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6">
        <v>5</v>
      </c>
      <c r="B536" s="906">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7"/>
      <c r="AI536" s="908"/>
      <c r="AJ536" s="908"/>
      <c r="AK536" s="908"/>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6">
        <v>6</v>
      </c>
      <c r="B537" s="906">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7"/>
      <c r="AI537" s="908"/>
      <c r="AJ537" s="908"/>
      <c r="AK537" s="908"/>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6">
        <v>7</v>
      </c>
      <c r="B538" s="906">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7"/>
      <c r="AI538" s="908"/>
      <c r="AJ538" s="908"/>
      <c r="AK538" s="908"/>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6">
        <v>8</v>
      </c>
      <c r="B539" s="906">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7"/>
      <c r="AI539" s="908"/>
      <c r="AJ539" s="908"/>
      <c r="AK539" s="908"/>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6">
        <v>9</v>
      </c>
      <c r="B540" s="906">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7"/>
      <c r="AI540" s="908"/>
      <c r="AJ540" s="908"/>
      <c r="AK540" s="908"/>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6">
        <v>10</v>
      </c>
      <c r="B541" s="906">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7"/>
      <c r="AI541" s="908"/>
      <c r="AJ541" s="908"/>
      <c r="AK541" s="908"/>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6">
        <v>11</v>
      </c>
      <c r="B542" s="906">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7"/>
      <c r="AI542" s="908"/>
      <c r="AJ542" s="908"/>
      <c r="AK542" s="908"/>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6">
        <v>12</v>
      </c>
      <c r="B543" s="906">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7"/>
      <c r="AI543" s="908"/>
      <c r="AJ543" s="908"/>
      <c r="AK543" s="908"/>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6">
        <v>13</v>
      </c>
      <c r="B544" s="906">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7"/>
      <c r="AI544" s="908"/>
      <c r="AJ544" s="908"/>
      <c r="AK544" s="908"/>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6">
        <v>14</v>
      </c>
      <c r="B545" s="906">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7"/>
      <c r="AI545" s="908"/>
      <c r="AJ545" s="908"/>
      <c r="AK545" s="908"/>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6">
        <v>15</v>
      </c>
      <c r="B546" s="906">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7"/>
      <c r="AI546" s="908"/>
      <c r="AJ546" s="908"/>
      <c r="AK546" s="908"/>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6">
        <v>16</v>
      </c>
      <c r="B547" s="906">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7"/>
      <c r="AI547" s="908"/>
      <c r="AJ547" s="908"/>
      <c r="AK547" s="908"/>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6">
        <v>17</v>
      </c>
      <c r="B548" s="906">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7"/>
      <c r="AI548" s="908"/>
      <c r="AJ548" s="908"/>
      <c r="AK548" s="908"/>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6">
        <v>18</v>
      </c>
      <c r="B549" s="906">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7"/>
      <c r="AI549" s="908"/>
      <c r="AJ549" s="908"/>
      <c r="AK549" s="908"/>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6">
        <v>19</v>
      </c>
      <c r="B550" s="906">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7"/>
      <c r="AI550" s="908"/>
      <c r="AJ550" s="908"/>
      <c r="AK550" s="908"/>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6">
        <v>20</v>
      </c>
      <c r="B551" s="906">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7"/>
      <c r="AI551" s="908"/>
      <c r="AJ551" s="908"/>
      <c r="AK551" s="908"/>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6">
        <v>21</v>
      </c>
      <c r="B552" s="906">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7"/>
      <c r="AI552" s="908"/>
      <c r="AJ552" s="908"/>
      <c r="AK552" s="908"/>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6">
        <v>22</v>
      </c>
      <c r="B553" s="906">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7"/>
      <c r="AI553" s="908"/>
      <c r="AJ553" s="908"/>
      <c r="AK553" s="908"/>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6">
        <v>23</v>
      </c>
      <c r="B554" s="906">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7"/>
      <c r="AI554" s="908"/>
      <c r="AJ554" s="908"/>
      <c r="AK554" s="908"/>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6">
        <v>24</v>
      </c>
      <c r="B555" s="906">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7"/>
      <c r="AI555" s="908"/>
      <c r="AJ555" s="908"/>
      <c r="AK555" s="908"/>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6">
        <v>25</v>
      </c>
      <c r="B556" s="906">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7"/>
      <c r="AI556" s="908"/>
      <c r="AJ556" s="908"/>
      <c r="AK556" s="908"/>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6">
        <v>26</v>
      </c>
      <c r="B557" s="906">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7"/>
      <c r="AI557" s="908"/>
      <c r="AJ557" s="908"/>
      <c r="AK557" s="908"/>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6">
        <v>27</v>
      </c>
      <c r="B558" s="906">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7"/>
      <c r="AI558" s="908"/>
      <c r="AJ558" s="908"/>
      <c r="AK558" s="908"/>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6">
        <v>28</v>
      </c>
      <c r="B559" s="906">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7"/>
      <c r="AI559" s="908"/>
      <c r="AJ559" s="908"/>
      <c r="AK559" s="908"/>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6">
        <v>29</v>
      </c>
      <c r="B560" s="906">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7"/>
      <c r="AI560" s="908"/>
      <c r="AJ560" s="908"/>
      <c r="AK560" s="908"/>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6">
        <v>30</v>
      </c>
      <c r="B561" s="906">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7"/>
      <c r="AI561" s="908"/>
      <c r="AJ561" s="908"/>
      <c r="AK561" s="908"/>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6"/>
      <c r="B564" s="906"/>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906">
        <v>1</v>
      </c>
      <c r="B565" s="906">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7"/>
      <c r="AI565" s="908"/>
      <c r="AJ565" s="908"/>
      <c r="AK565" s="908"/>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6">
        <v>2</v>
      </c>
      <c r="B566" s="906">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7"/>
      <c r="AI566" s="908"/>
      <c r="AJ566" s="908"/>
      <c r="AK566" s="908"/>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6">
        <v>3</v>
      </c>
      <c r="B567" s="906">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7"/>
      <c r="AI567" s="908"/>
      <c r="AJ567" s="908"/>
      <c r="AK567" s="908"/>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6">
        <v>4</v>
      </c>
      <c r="B568" s="906">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7"/>
      <c r="AI568" s="908"/>
      <c r="AJ568" s="908"/>
      <c r="AK568" s="908"/>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6">
        <v>5</v>
      </c>
      <c r="B569" s="906">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7"/>
      <c r="AI569" s="908"/>
      <c r="AJ569" s="908"/>
      <c r="AK569" s="908"/>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6">
        <v>6</v>
      </c>
      <c r="B570" s="906">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7"/>
      <c r="AI570" s="908"/>
      <c r="AJ570" s="908"/>
      <c r="AK570" s="908"/>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6">
        <v>7</v>
      </c>
      <c r="B571" s="906">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7"/>
      <c r="AI571" s="908"/>
      <c r="AJ571" s="908"/>
      <c r="AK571" s="908"/>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6">
        <v>8</v>
      </c>
      <c r="B572" s="906">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7"/>
      <c r="AI572" s="908"/>
      <c r="AJ572" s="908"/>
      <c r="AK572" s="908"/>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6">
        <v>9</v>
      </c>
      <c r="B573" s="906">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7"/>
      <c r="AI573" s="908"/>
      <c r="AJ573" s="908"/>
      <c r="AK573" s="908"/>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6">
        <v>10</v>
      </c>
      <c r="B574" s="906">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7"/>
      <c r="AI574" s="908"/>
      <c r="AJ574" s="908"/>
      <c r="AK574" s="908"/>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6">
        <v>11</v>
      </c>
      <c r="B575" s="906">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7"/>
      <c r="AI575" s="908"/>
      <c r="AJ575" s="908"/>
      <c r="AK575" s="908"/>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6">
        <v>12</v>
      </c>
      <c r="B576" s="906">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7"/>
      <c r="AI576" s="908"/>
      <c r="AJ576" s="908"/>
      <c r="AK576" s="908"/>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6">
        <v>13</v>
      </c>
      <c r="B577" s="906">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7"/>
      <c r="AI577" s="908"/>
      <c r="AJ577" s="908"/>
      <c r="AK577" s="908"/>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6">
        <v>14</v>
      </c>
      <c r="B578" s="906">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7"/>
      <c r="AI578" s="908"/>
      <c r="AJ578" s="908"/>
      <c r="AK578" s="908"/>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6">
        <v>15</v>
      </c>
      <c r="B579" s="906">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7"/>
      <c r="AI579" s="908"/>
      <c r="AJ579" s="908"/>
      <c r="AK579" s="908"/>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6">
        <v>16</v>
      </c>
      <c r="B580" s="906">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7"/>
      <c r="AI580" s="908"/>
      <c r="AJ580" s="908"/>
      <c r="AK580" s="908"/>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6">
        <v>17</v>
      </c>
      <c r="B581" s="906">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7"/>
      <c r="AI581" s="908"/>
      <c r="AJ581" s="908"/>
      <c r="AK581" s="908"/>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6">
        <v>18</v>
      </c>
      <c r="B582" s="906">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7"/>
      <c r="AI582" s="908"/>
      <c r="AJ582" s="908"/>
      <c r="AK582" s="908"/>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6">
        <v>19</v>
      </c>
      <c r="B583" s="906">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7"/>
      <c r="AI583" s="908"/>
      <c r="AJ583" s="908"/>
      <c r="AK583" s="908"/>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6">
        <v>20</v>
      </c>
      <c r="B584" s="906">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7"/>
      <c r="AI584" s="908"/>
      <c r="AJ584" s="908"/>
      <c r="AK584" s="908"/>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6">
        <v>21</v>
      </c>
      <c r="B585" s="906">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7"/>
      <c r="AI585" s="908"/>
      <c r="AJ585" s="908"/>
      <c r="AK585" s="908"/>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6">
        <v>22</v>
      </c>
      <c r="B586" s="906">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7"/>
      <c r="AI586" s="908"/>
      <c r="AJ586" s="908"/>
      <c r="AK586" s="908"/>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6">
        <v>23</v>
      </c>
      <c r="B587" s="906">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7"/>
      <c r="AI587" s="908"/>
      <c r="AJ587" s="908"/>
      <c r="AK587" s="908"/>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6">
        <v>24</v>
      </c>
      <c r="B588" s="906">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7"/>
      <c r="AI588" s="908"/>
      <c r="AJ588" s="908"/>
      <c r="AK588" s="908"/>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6">
        <v>25</v>
      </c>
      <c r="B589" s="906">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7"/>
      <c r="AI589" s="908"/>
      <c r="AJ589" s="908"/>
      <c r="AK589" s="908"/>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6">
        <v>26</v>
      </c>
      <c r="B590" s="906">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7"/>
      <c r="AI590" s="908"/>
      <c r="AJ590" s="908"/>
      <c r="AK590" s="908"/>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6">
        <v>27</v>
      </c>
      <c r="B591" s="906">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7"/>
      <c r="AI591" s="908"/>
      <c r="AJ591" s="908"/>
      <c r="AK591" s="908"/>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6">
        <v>28</v>
      </c>
      <c r="B592" s="906">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7"/>
      <c r="AI592" s="908"/>
      <c r="AJ592" s="908"/>
      <c r="AK592" s="908"/>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6">
        <v>29</v>
      </c>
      <c r="B593" s="906">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7"/>
      <c r="AI593" s="908"/>
      <c r="AJ593" s="908"/>
      <c r="AK593" s="908"/>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6">
        <v>30</v>
      </c>
      <c r="B594" s="906">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7"/>
      <c r="AI594" s="908"/>
      <c r="AJ594" s="908"/>
      <c r="AK594" s="908"/>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6"/>
      <c r="B597" s="906"/>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906">
        <v>1</v>
      </c>
      <c r="B598" s="906">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7"/>
      <c r="AI598" s="908"/>
      <c r="AJ598" s="908"/>
      <c r="AK598" s="908"/>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6">
        <v>2</v>
      </c>
      <c r="B599" s="906">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7"/>
      <c r="AI599" s="908"/>
      <c r="AJ599" s="908"/>
      <c r="AK599" s="908"/>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6">
        <v>3</v>
      </c>
      <c r="B600" s="906">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7"/>
      <c r="AI600" s="908"/>
      <c r="AJ600" s="908"/>
      <c r="AK600" s="908"/>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6">
        <v>4</v>
      </c>
      <c r="B601" s="906">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7"/>
      <c r="AI601" s="908"/>
      <c r="AJ601" s="908"/>
      <c r="AK601" s="908"/>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6">
        <v>5</v>
      </c>
      <c r="B602" s="906">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7"/>
      <c r="AI602" s="908"/>
      <c r="AJ602" s="908"/>
      <c r="AK602" s="908"/>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6">
        <v>6</v>
      </c>
      <c r="B603" s="906">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7"/>
      <c r="AI603" s="908"/>
      <c r="AJ603" s="908"/>
      <c r="AK603" s="908"/>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6">
        <v>7</v>
      </c>
      <c r="B604" s="906">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7"/>
      <c r="AI604" s="908"/>
      <c r="AJ604" s="908"/>
      <c r="AK604" s="908"/>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6">
        <v>8</v>
      </c>
      <c r="B605" s="906">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7"/>
      <c r="AI605" s="908"/>
      <c r="AJ605" s="908"/>
      <c r="AK605" s="908"/>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6">
        <v>9</v>
      </c>
      <c r="B606" s="906">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7"/>
      <c r="AI606" s="908"/>
      <c r="AJ606" s="908"/>
      <c r="AK606" s="908"/>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6">
        <v>10</v>
      </c>
      <c r="B607" s="906">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7"/>
      <c r="AI607" s="908"/>
      <c r="AJ607" s="908"/>
      <c r="AK607" s="908"/>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6">
        <v>11</v>
      </c>
      <c r="B608" s="906">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7"/>
      <c r="AI608" s="908"/>
      <c r="AJ608" s="908"/>
      <c r="AK608" s="908"/>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6">
        <v>12</v>
      </c>
      <c r="B609" s="906">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7"/>
      <c r="AI609" s="908"/>
      <c r="AJ609" s="908"/>
      <c r="AK609" s="908"/>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6">
        <v>13</v>
      </c>
      <c r="B610" s="906">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7"/>
      <c r="AI610" s="908"/>
      <c r="AJ610" s="908"/>
      <c r="AK610" s="908"/>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6">
        <v>14</v>
      </c>
      <c r="B611" s="906">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7"/>
      <c r="AI611" s="908"/>
      <c r="AJ611" s="908"/>
      <c r="AK611" s="908"/>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6">
        <v>15</v>
      </c>
      <c r="B612" s="906">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7"/>
      <c r="AI612" s="908"/>
      <c r="AJ612" s="908"/>
      <c r="AK612" s="908"/>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6">
        <v>16</v>
      </c>
      <c r="B613" s="906">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7"/>
      <c r="AI613" s="908"/>
      <c r="AJ613" s="908"/>
      <c r="AK613" s="908"/>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6">
        <v>17</v>
      </c>
      <c r="B614" s="906">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7"/>
      <c r="AI614" s="908"/>
      <c r="AJ614" s="908"/>
      <c r="AK614" s="908"/>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6">
        <v>18</v>
      </c>
      <c r="B615" s="906">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7"/>
      <c r="AI615" s="908"/>
      <c r="AJ615" s="908"/>
      <c r="AK615" s="908"/>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6">
        <v>19</v>
      </c>
      <c r="B616" s="906">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7"/>
      <c r="AI616" s="908"/>
      <c r="AJ616" s="908"/>
      <c r="AK616" s="908"/>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6">
        <v>20</v>
      </c>
      <c r="B617" s="906">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7"/>
      <c r="AI617" s="908"/>
      <c r="AJ617" s="908"/>
      <c r="AK617" s="908"/>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6">
        <v>21</v>
      </c>
      <c r="B618" s="906">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7"/>
      <c r="AI618" s="908"/>
      <c r="AJ618" s="908"/>
      <c r="AK618" s="908"/>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6">
        <v>22</v>
      </c>
      <c r="B619" s="906">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7"/>
      <c r="AI619" s="908"/>
      <c r="AJ619" s="908"/>
      <c r="AK619" s="908"/>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6">
        <v>23</v>
      </c>
      <c r="B620" s="906">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7"/>
      <c r="AI620" s="908"/>
      <c r="AJ620" s="908"/>
      <c r="AK620" s="908"/>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6">
        <v>24</v>
      </c>
      <c r="B621" s="906">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7"/>
      <c r="AI621" s="908"/>
      <c r="AJ621" s="908"/>
      <c r="AK621" s="908"/>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6">
        <v>25</v>
      </c>
      <c r="B622" s="906">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7"/>
      <c r="AI622" s="908"/>
      <c r="AJ622" s="908"/>
      <c r="AK622" s="908"/>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6">
        <v>26</v>
      </c>
      <c r="B623" s="906">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7"/>
      <c r="AI623" s="908"/>
      <c r="AJ623" s="908"/>
      <c r="AK623" s="908"/>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6">
        <v>27</v>
      </c>
      <c r="B624" s="906">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7"/>
      <c r="AI624" s="908"/>
      <c r="AJ624" s="908"/>
      <c r="AK624" s="908"/>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6">
        <v>28</v>
      </c>
      <c r="B625" s="906">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7"/>
      <c r="AI625" s="908"/>
      <c r="AJ625" s="908"/>
      <c r="AK625" s="908"/>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6">
        <v>29</v>
      </c>
      <c r="B626" s="906">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7"/>
      <c r="AI626" s="908"/>
      <c r="AJ626" s="908"/>
      <c r="AK626" s="908"/>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6">
        <v>30</v>
      </c>
      <c r="B627" s="906">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7"/>
      <c r="AI627" s="908"/>
      <c r="AJ627" s="908"/>
      <c r="AK627" s="908"/>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6"/>
      <c r="B630" s="906"/>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906">
        <v>1</v>
      </c>
      <c r="B631" s="906">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7"/>
      <c r="AI631" s="908"/>
      <c r="AJ631" s="908"/>
      <c r="AK631" s="908"/>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6">
        <v>2</v>
      </c>
      <c r="B632" s="906">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7"/>
      <c r="AI632" s="908"/>
      <c r="AJ632" s="908"/>
      <c r="AK632" s="908"/>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6">
        <v>3</v>
      </c>
      <c r="B633" s="906">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7"/>
      <c r="AI633" s="908"/>
      <c r="AJ633" s="908"/>
      <c r="AK633" s="908"/>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6">
        <v>4</v>
      </c>
      <c r="B634" s="906">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7"/>
      <c r="AI634" s="908"/>
      <c r="AJ634" s="908"/>
      <c r="AK634" s="908"/>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6">
        <v>5</v>
      </c>
      <c r="B635" s="906">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7"/>
      <c r="AI635" s="908"/>
      <c r="AJ635" s="908"/>
      <c r="AK635" s="908"/>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6">
        <v>6</v>
      </c>
      <c r="B636" s="906">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7"/>
      <c r="AI636" s="908"/>
      <c r="AJ636" s="908"/>
      <c r="AK636" s="908"/>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6">
        <v>7</v>
      </c>
      <c r="B637" s="906">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7"/>
      <c r="AI637" s="908"/>
      <c r="AJ637" s="908"/>
      <c r="AK637" s="908"/>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6">
        <v>8</v>
      </c>
      <c r="B638" s="906">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7"/>
      <c r="AI638" s="908"/>
      <c r="AJ638" s="908"/>
      <c r="AK638" s="908"/>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6">
        <v>9</v>
      </c>
      <c r="B639" s="906">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7"/>
      <c r="AI639" s="908"/>
      <c r="AJ639" s="908"/>
      <c r="AK639" s="908"/>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6">
        <v>10</v>
      </c>
      <c r="B640" s="906">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7"/>
      <c r="AI640" s="908"/>
      <c r="AJ640" s="908"/>
      <c r="AK640" s="908"/>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6">
        <v>11</v>
      </c>
      <c r="B641" s="906">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7"/>
      <c r="AI641" s="908"/>
      <c r="AJ641" s="908"/>
      <c r="AK641" s="908"/>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6">
        <v>12</v>
      </c>
      <c r="B642" s="906">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7"/>
      <c r="AI642" s="908"/>
      <c r="AJ642" s="908"/>
      <c r="AK642" s="908"/>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6">
        <v>13</v>
      </c>
      <c r="B643" s="906">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7"/>
      <c r="AI643" s="908"/>
      <c r="AJ643" s="908"/>
      <c r="AK643" s="908"/>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6">
        <v>14</v>
      </c>
      <c r="B644" s="906">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7"/>
      <c r="AI644" s="908"/>
      <c r="AJ644" s="908"/>
      <c r="AK644" s="908"/>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6">
        <v>15</v>
      </c>
      <c r="B645" s="906">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7"/>
      <c r="AI645" s="908"/>
      <c r="AJ645" s="908"/>
      <c r="AK645" s="908"/>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6">
        <v>16</v>
      </c>
      <c r="B646" s="906">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7"/>
      <c r="AI646" s="908"/>
      <c r="AJ646" s="908"/>
      <c r="AK646" s="908"/>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6">
        <v>17</v>
      </c>
      <c r="B647" s="906">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7"/>
      <c r="AI647" s="908"/>
      <c r="AJ647" s="908"/>
      <c r="AK647" s="908"/>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6">
        <v>18</v>
      </c>
      <c r="B648" s="906">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7"/>
      <c r="AI648" s="908"/>
      <c r="AJ648" s="908"/>
      <c r="AK648" s="908"/>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6">
        <v>19</v>
      </c>
      <c r="B649" s="906">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7"/>
      <c r="AI649" s="908"/>
      <c r="AJ649" s="908"/>
      <c r="AK649" s="908"/>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6">
        <v>20</v>
      </c>
      <c r="B650" s="906">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7"/>
      <c r="AI650" s="908"/>
      <c r="AJ650" s="908"/>
      <c r="AK650" s="908"/>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6">
        <v>21</v>
      </c>
      <c r="B651" s="906">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7"/>
      <c r="AI651" s="908"/>
      <c r="AJ651" s="908"/>
      <c r="AK651" s="908"/>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6">
        <v>22</v>
      </c>
      <c r="B652" s="906">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7"/>
      <c r="AI652" s="908"/>
      <c r="AJ652" s="908"/>
      <c r="AK652" s="908"/>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6">
        <v>23</v>
      </c>
      <c r="B653" s="906">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7"/>
      <c r="AI653" s="908"/>
      <c r="AJ653" s="908"/>
      <c r="AK653" s="908"/>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6">
        <v>24</v>
      </c>
      <c r="B654" s="906">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7"/>
      <c r="AI654" s="908"/>
      <c r="AJ654" s="908"/>
      <c r="AK654" s="908"/>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6">
        <v>25</v>
      </c>
      <c r="B655" s="906">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7"/>
      <c r="AI655" s="908"/>
      <c r="AJ655" s="908"/>
      <c r="AK655" s="908"/>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6">
        <v>26</v>
      </c>
      <c r="B656" s="906">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7"/>
      <c r="AI656" s="908"/>
      <c r="AJ656" s="908"/>
      <c r="AK656" s="908"/>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6">
        <v>27</v>
      </c>
      <c r="B657" s="906">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7"/>
      <c r="AI657" s="908"/>
      <c r="AJ657" s="908"/>
      <c r="AK657" s="908"/>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6">
        <v>28</v>
      </c>
      <c r="B658" s="906">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7"/>
      <c r="AI658" s="908"/>
      <c r="AJ658" s="908"/>
      <c r="AK658" s="908"/>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6">
        <v>29</v>
      </c>
      <c r="B659" s="906">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7"/>
      <c r="AI659" s="908"/>
      <c r="AJ659" s="908"/>
      <c r="AK659" s="908"/>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6">
        <v>30</v>
      </c>
      <c r="B660" s="906">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7"/>
      <c r="AI660" s="908"/>
      <c r="AJ660" s="908"/>
      <c r="AK660" s="908"/>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6"/>
      <c r="B663" s="906"/>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906">
        <v>1</v>
      </c>
      <c r="B664" s="906">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7"/>
      <c r="AI664" s="908"/>
      <c r="AJ664" s="908"/>
      <c r="AK664" s="908"/>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6">
        <v>2</v>
      </c>
      <c r="B665" s="906">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7"/>
      <c r="AI665" s="908"/>
      <c r="AJ665" s="908"/>
      <c r="AK665" s="908"/>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6">
        <v>3</v>
      </c>
      <c r="B666" s="906">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7"/>
      <c r="AI666" s="908"/>
      <c r="AJ666" s="908"/>
      <c r="AK666" s="908"/>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6">
        <v>4</v>
      </c>
      <c r="B667" s="906">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7"/>
      <c r="AI667" s="908"/>
      <c r="AJ667" s="908"/>
      <c r="AK667" s="908"/>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6">
        <v>5</v>
      </c>
      <c r="B668" s="906">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7"/>
      <c r="AI668" s="908"/>
      <c r="AJ668" s="908"/>
      <c r="AK668" s="908"/>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6">
        <v>6</v>
      </c>
      <c r="B669" s="906">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7"/>
      <c r="AI669" s="908"/>
      <c r="AJ669" s="908"/>
      <c r="AK669" s="908"/>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6">
        <v>7</v>
      </c>
      <c r="B670" s="906">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7"/>
      <c r="AI670" s="908"/>
      <c r="AJ670" s="908"/>
      <c r="AK670" s="908"/>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6">
        <v>8</v>
      </c>
      <c r="B671" s="906">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7"/>
      <c r="AI671" s="908"/>
      <c r="AJ671" s="908"/>
      <c r="AK671" s="908"/>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6">
        <v>9</v>
      </c>
      <c r="B672" s="906">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7"/>
      <c r="AI672" s="908"/>
      <c r="AJ672" s="908"/>
      <c r="AK672" s="908"/>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6">
        <v>10</v>
      </c>
      <c r="B673" s="906">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7"/>
      <c r="AI673" s="908"/>
      <c r="AJ673" s="908"/>
      <c r="AK673" s="908"/>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6">
        <v>11</v>
      </c>
      <c r="B674" s="906">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7"/>
      <c r="AI674" s="908"/>
      <c r="AJ674" s="908"/>
      <c r="AK674" s="908"/>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6">
        <v>12</v>
      </c>
      <c r="B675" s="906">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7"/>
      <c r="AI675" s="908"/>
      <c r="AJ675" s="908"/>
      <c r="AK675" s="908"/>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6">
        <v>13</v>
      </c>
      <c r="B676" s="906">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7"/>
      <c r="AI676" s="908"/>
      <c r="AJ676" s="908"/>
      <c r="AK676" s="908"/>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6">
        <v>14</v>
      </c>
      <c r="B677" s="906">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7"/>
      <c r="AI677" s="908"/>
      <c r="AJ677" s="908"/>
      <c r="AK677" s="908"/>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6">
        <v>15</v>
      </c>
      <c r="B678" s="906">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7"/>
      <c r="AI678" s="908"/>
      <c r="AJ678" s="908"/>
      <c r="AK678" s="908"/>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6">
        <v>16</v>
      </c>
      <c r="B679" s="906">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7"/>
      <c r="AI679" s="908"/>
      <c r="AJ679" s="908"/>
      <c r="AK679" s="908"/>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6">
        <v>17</v>
      </c>
      <c r="B680" s="906">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7"/>
      <c r="AI680" s="908"/>
      <c r="AJ680" s="908"/>
      <c r="AK680" s="908"/>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6">
        <v>18</v>
      </c>
      <c r="B681" s="906">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7"/>
      <c r="AI681" s="908"/>
      <c r="AJ681" s="908"/>
      <c r="AK681" s="908"/>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6">
        <v>19</v>
      </c>
      <c r="B682" s="906">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7"/>
      <c r="AI682" s="908"/>
      <c r="AJ682" s="908"/>
      <c r="AK682" s="908"/>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6">
        <v>20</v>
      </c>
      <c r="B683" s="906">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7"/>
      <c r="AI683" s="908"/>
      <c r="AJ683" s="908"/>
      <c r="AK683" s="908"/>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6">
        <v>21</v>
      </c>
      <c r="B684" s="906">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7"/>
      <c r="AI684" s="908"/>
      <c r="AJ684" s="908"/>
      <c r="AK684" s="908"/>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6">
        <v>22</v>
      </c>
      <c r="B685" s="906">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7"/>
      <c r="AI685" s="908"/>
      <c r="AJ685" s="908"/>
      <c r="AK685" s="908"/>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6">
        <v>23</v>
      </c>
      <c r="B686" s="906">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7"/>
      <c r="AI686" s="908"/>
      <c r="AJ686" s="908"/>
      <c r="AK686" s="908"/>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6">
        <v>24</v>
      </c>
      <c r="B687" s="906">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7"/>
      <c r="AI687" s="908"/>
      <c r="AJ687" s="908"/>
      <c r="AK687" s="908"/>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6">
        <v>25</v>
      </c>
      <c r="B688" s="906">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7"/>
      <c r="AI688" s="908"/>
      <c r="AJ688" s="908"/>
      <c r="AK688" s="908"/>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6">
        <v>26</v>
      </c>
      <c r="B689" s="906">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7"/>
      <c r="AI689" s="908"/>
      <c r="AJ689" s="908"/>
      <c r="AK689" s="908"/>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6">
        <v>27</v>
      </c>
      <c r="B690" s="906">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7"/>
      <c r="AI690" s="908"/>
      <c r="AJ690" s="908"/>
      <c r="AK690" s="908"/>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6">
        <v>28</v>
      </c>
      <c r="B691" s="906">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7"/>
      <c r="AI691" s="908"/>
      <c r="AJ691" s="908"/>
      <c r="AK691" s="908"/>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6">
        <v>29</v>
      </c>
      <c r="B692" s="906">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7"/>
      <c r="AI692" s="908"/>
      <c r="AJ692" s="908"/>
      <c r="AK692" s="908"/>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6">
        <v>30</v>
      </c>
      <c r="B693" s="906">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7"/>
      <c r="AI693" s="908"/>
      <c r="AJ693" s="908"/>
      <c r="AK693" s="908"/>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6"/>
      <c r="B696" s="906"/>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906">
        <v>1</v>
      </c>
      <c r="B697" s="906">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7"/>
      <c r="AI697" s="908"/>
      <c r="AJ697" s="908"/>
      <c r="AK697" s="908"/>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6">
        <v>2</v>
      </c>
      <c r="B698" s="906">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7"/>
      <c r="AI698" s="908"/>
      <c r="AJ698" s="908"/>
      <c r="AK698" s="908"/>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6">
        <v>3</v>
      </c>
      <c r="B699" s="906">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7"/>
      <c r="AI699" s="908"/>
      <c r="AJ699" s="908"/>
      <c r="AK699" s="908"/>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6">
        <v>4</v>
      </c>
      <c r="B700" s="906">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7"/>
      <c r="AI700" s="908"/>
      <c r="AJ700" s="908"/>
      <c r="AK700" s="908"/>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6">
        <v>5</v>
      </c>
      <c r="B701" s="906">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7"/>
      <c r="AI701" s="908"/>
      <c r="AJ701" s="908"/>
      <c r="AK701" s="908"/>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6">
        <v>6</v>
      </c>
      <c r="B702" s="906">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7"/>
      <c r="AI702" s="908"/>
      <c r="AJ702" s="908"/>
      <c r="AK702" s="908"/>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6">
        <v>7</v>
      </c>
      <c r="B703" s="906">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7"/>
      <c r="AI703" s="908"/>
      <c r="AJ703" s="908"/>
      <c r="AK703" s="908"/>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6">
        <v>8</v>
      </c>
      <c r="B704" s="906">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7"/>
      <c r="AI704" s="908"/>
      <c r="AJ704" s="908"/>
      <c r="AK704" s="908"/>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6">
        <v>9</v>
      </c>
      <c r="B705" s="906">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7"/>
      <c r="AI705" s="908"/>
      <c r="AJ705" s="908"/>
      <c r="AK705" s="908"/>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6">
        <v>10</v>
      </c>
      <c r="B706" s="906">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7"/>
      <c r="AI706" s="908"/>
      <c r="AJ706" s="908"/>
      <c r="AK706" s="908"/>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6">
        <v>11</v>
      </c>
      <c r="B707" s="906">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7"/>
      <c r="AI707" s="908"/>
      <c r="AJ707" s="908"/>
      <c r="AK707" s="908"/>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6">
        <v>12</v>
      </c>
      <c r="B708" s="906">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7"/>
      <c r="AI708" s="908"/>
      <c r="AJ708" s="908"/>
      <c r="AK708" s="908"/>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6">
        <v>13</v>
      </c>
      <c r="B709" s="906">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7"/>
      <c r="AI709" s="908"/>
      <c r="AJ709" s="908"/>
      <c r="AK709" s="908"/>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6">
        <v>14</v>
      </c>
      <c r="B710" s="906">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7"/>
      <c r="AI710" s="908"/>
      <c r="AJ710" s="908"/>
      <c r="AK710" s="908"/>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6">
        <v>15</v>
      </c>
      <c r="B711" s="906">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7"/>
      <c r="AI711" s="908"/>
      <c r="AJ711" s="908"/>
      <c r="AK711" s="908"/>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6">
        <v>16</v>
      </c>
      <c r="B712" s="906">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7"/>
      <c r="AI712" s="908"/>
      <c r="AJ712" s="908"/>
      <c r="AK712" s="908"/>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6">
        <v>17</v>
      </c>
      <c r="B713" s="906">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7"/>
      <c r="AI713" s="908"/>
      <c r="AJ713" s="908"/>
      <c r="AK713" s="908"/>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6">
        <v>18</v>
      </c>
      <c r="B714" s="906">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7"/>
      <c r="AI714" s="908"/>
      <c r="AJ714" s="908"/>
      <c r="AK714" s="908"/>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6">
        <v>19</v>
      </c>
      <c r="B715" s="906">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7"/>
      <c r="AI715" s="908"/>
      <c r="AJ715" s="908"/>
      <c r="AK715" s="908"/>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6">
        <v>20</v>
      </c>
      <c r="B716" s="906">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7"/>
      <c r="AI716" s="908"/>
      <c r="AJ716" s="908"/>
      <c r="AK716" s="908"/>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6">
        <v>21</v>
      </c>
      <c r="B717" s="906">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7"/>
      <c r="AI717" s="908"/>
      <c r="AJ717" s="908"/>
      <c r="AK717" s="908"/>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6">
        <v>22</v>
      </c>
      <c r="B718" s="906">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7"/>
      <c r="AI718" s="908"/>
      <c r="AJ718" s="908"/>
      <c r="AK718" s="908"/>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6">
        <v>23</v>
      </c>
      <c r="B719" s="906">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7"/>
      <c r="AI719" s="908"/>
      <c r="AJ719" s="908"/>
      <c r="AK719" s="908"/>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6">
        <v>24</v>
      </c>
      <c r="B720" s="906">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7"/>
      <c r="AI720" s="908"/>
      <c r="AJ720" s="908"/>
      <c r="AK720" s="908"/>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6">
        <v>25</v>
      </c>
      <c r="B721" s="906">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7"/>
      <c r="AI721" s="908"/>
      <c r="AJ721" s="908"/>
      <c r="AK721" s="908"/>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6">
        <v>26</v>
      </c>
      <c r="B722" s="906">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7"/>
      <c r="AI722" s="908"/>
      <c r="AJ722" s="908"/>
      <c r="AK722" s="908"/>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6">
        <v>27</v>
      </c>
      <c r="B723" s="906">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7"/>
      <c r="AI723" s="908"/>
      <c r="AJ723" s="908"/>
      <c r="AK723" s="908"/>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6">
        <v>28</v>
      </c>
      <c r="B724" s="906">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7"/>
      <c r="AI724" s="908"/>
      <c r="AJ724" s="908"/>
      <c r="AK724" s="908"/>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6">
        <v>29</v>
      </c>
      <c r="B725" s="906">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7"/>
      <c r="AI725" s="908"/>
      <c r="AJ725" s="908"/>
      <c r="AK725" s="908"/>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6">
        <v>30</v>
      </c>
      <c r="B726" s="906">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7"/>
      <c r="AI726" s="908"/>
      <c r="AJ726" s="908"/>
      <c r="AK726" s="908"/>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6"/>
      <c r="B729" s="906"/>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906">
        <v>1</v>
      </c>
      <c r="B730" s="906">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7"/>
      <c r="AI730" s="908"/>
      <c r="AJ730" s="908"/>
      <c r="AK730" s="908"/>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6">
        <v>2</v>
      </c>
      <c r="B731" s="906">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7"/>
      <c r="AI731" s="908"/>
      <c r="AJ731" s="908"/>
      <c r="AK731" s="908"/>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6">
        <v>3</v>
      </c>
      <c r="B732" s="906">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7"/>
      <c r="AI732" s="908"/>
      <c r="AJ732" s="908"/>
      <c r="AK732" s="908"/>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6">
        <v>4</v>
      </c>
      <c r="B733" s="906">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7"/>
      <c r="AI733" s="908"/>
      <c r="AJ733" s="908"/>
      <c r="AK733" s="908"/>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6">
        <v>5</v>
      </c>
      <c r="B734" s="906">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7"/>
      <c r="AI734" s="908"/>
      <c r="AJ734" s="908"/>
      <c r="AK734" s="908"/>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6">
        <v>6</v>
      </c>
      <c r="B735" s="906">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7"/>
      <c r="AI735" s="908"/>
      <c r="AJ735" s="908"/>
      <c r="AK735" s="908"/>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6">
        <v>7</v>
      </c>
      <c r="B736" s="906">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7"/>
      <c r="AI736" s="908"/>
      <c r="AJ736" s="908"/>
      <c r="AK736" s="908"/>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6">
        <v>8</v>
      </c>
      <c r="B737" s="906">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7"/>
      <c r="AI737" s="908"/>
      <c r="AJ737" s="908"/>
      <c r="AK737" s="908"/>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6">
        <v>9</v>
      </c>
      <c r="B738" s="906">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7"/>
      <c r="AI738" s="908"/>
      <c r="AJ738" s="908"/>
      <c r="AK738" s="908"/>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6">
        <v>10</v>
      </c>
      <c r="B739" s="906">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7"/>
      <c r="AI739" s="908"/>
      <c r="AJ739" s="908"/>
      <c r="AK739" s="908"/>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6">
        <v>11</v>
      </c>
      <c r="B740" s="906">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7"/>
      <c r="AI740" s="908"/>
      <c r="AJ740" s="908"/>
      <c r="AK740" s="908"/>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6">
        <v>12</v>
      </c>
      <c r="B741" s="906">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7"/>
      <c r="AI741" s="908"/>
      <c r="AJ741" s="908"/>
      <c r="AK741" s="908"/>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6">
        <v>13</v>
      </c>
      <c r="B742" s="906">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7"/>
      <c r="AI742" s="908"/>
      <c r="AJ742" s="908"/>
      <c r="AK742" s="908"/>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6">
        <v>14</v>
      </c>
      <c r="B743" s="906">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7"/>
      <c r="AI743" s="908"/>
      <c r="AJ743" s="908"/>
      <c r="AK743" s="908"/>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6">
        <v>15</v>
      </c>
      <c r="B744" s="906">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7"/>
      <c r="AI744" s="908"/>
      <c r="AJ744" s="908"/>
      <c r="AK744" s="908"/>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6">
        <v>16</v>
      </c>
      <c r="B745" s="906">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7"/>
      <c r="AI745" s="908"/>
      <c r="AJ745" s="908"/>
      <c r="AK745" s="908"/>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6">
        <v>17</v>
      </c>
      <c r="B746" s="906">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7"/>
      <c r="AI746" s="908"/>
      <c r="AJ746" s="908"/>
      <c r="AK746" s="908"/>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6">
        <v>18</v>
      </c>
      <c r="B747" s="906">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7"/>
      <c r="AI747" s="908"/>
      <c r="AJ747" s="908"/>
      <c r="AK747" s="908"/>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6">
        <v>19</v>
      </c>
      <c r="B748" s="906">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7"/>
      <c r="AI748" s="908"/>
      <c r="AJ748" s="908"/>
      <c r="AK748" s="908"/>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6">
        <v>20</v>
      </c>
      <c r="B749" s="906">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7"/>
      <c r="AI749" s="908"/>
      <c r="AJ749" s="908"/>
      <c r="AK749" s="908"/>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6">
        <v>21</v>
      </c>
      <c r="B750" s="906">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7"/>
      <c r="AI750" s="908"/>
      <c r="AJ750" s="908"/>
      <c r="AK750" s="908"/>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6">
        <v>22</v>
      </c>
      <c r="B751" s="906">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7"/>
      <c r="AI751" s="908"/>
      <c r="AJ751" s="908"/>
      <c r="AK751" s="908"/>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6">
        <v>23</v>
      </c>
      <c r="B752" s="906">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7"/>
      <c r="AI752" s="908"/>
      <c r="AJ752" s="908"/>
      <c r="AK752" s="908"/>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6">
        <v>24</v>
      </c>
      <c r="B753" s="906">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7"/>
      <c r="AI753" s="908"/>
      <c r="AJ753" s="908"/>
      <c r="AK753" s="908"/>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6">
        <v>25</v>
      </c>
      <c r="B754" s="906">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7"/>
      <c r="AI754" s="908"/>
      <c r="AJ754" s="908"/>
      <c r="AK754" s="908"/>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6">
        <v>26</v>
      </c>
      <c r="B755" s="906">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7"/>
      <c r="AI755" s="908"/>
      <c r="AJ755" s="908"/>
      <c r="AK755" s="908"/>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6">
        <v>27</v>
      </c>
      <c r="B756" s="906">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7"/>
      <c r="AI756" s="908"/>
      <c r="AJ756" s="908"/>
      <c r="AK756" s="908"/>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6">
        <v>28</v>
      </c>
      <c r="B757" s="906">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7"/>
      <c r="AI757" s="908"/>
      <c r="AJ757" s="908"/>
      <c r="AK757" s="908"/>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6">
        <v>29</v>
      </c>
      <c r="B758" s="906">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7"/>
      <c r="AI758" s="908"/>
      <c r="AJ758" s="908"/>
      <c r="AK758" s="908"/>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6">
        <v>30</v>
      </c>
      <c r="B759" s="906">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7"/>
      <c r="AI759" s="908"/>
      <c r="AJ759" s="908"/>
      <c r="AK759" s="908"/>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6"/>
      <c r="B762" s="906"/>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906">
        <v>1</v>
      </c>
      <c r="B763" s="906">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7"/>
      <c r="AI763" s="908"/>
      <c r="AJ763" s="908"/>
      <c r="AK763" s="908"/>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6">
        <v>2</v>
      </c>
      <c r="B764" s="906">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7"/>
      <c r="AI764" s="908"/>
      <c r="AJ764" s="908"/>
      <c r="AK764" s="908"/>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6">
        <v>3</v>
      </c>
      <c r="B765" s="906">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7"/>
      <c r="AI765" s="908"/>
      <c r="AJ765" s="908"/>
      <c r="AK765" s="908"/>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6">
        <v>4</v>
      </c>
      <c r="B766" s="906">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7"/>
      <c r="AI766" s="908"/>
      <c r="AJ766" s="908"/>
      <c r="AK766" s="908"/>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6">
        <v>5</v>
      </c>
      <c r="B767" s="906">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7"/>
      <c r="AI767" s="908"/>
      <c r="AJ767" s="908"/>
      <c r="AK767" s="908"/>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6">
        <v>6</v>
      </c>
      <c r="B768" s="906">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7"/>
      <c r="AI768" s="908"/>
      <c r="AJ768" s="908"/>
      <c r="AK768" s="908"/>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6">
        <v>7</v>
      </c>
      <c r="B769" s="906">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7"/>
      <c r="AI769" s="908"/>
      <c r="AJ769" s="908"/>
      <c r="AK769" s="908"/>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6">
        <v>8</v>
      </c>
      <c r="B770" s="906">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7"/>
      <c r="AI770" s="908"/>
      <c r="AJ770" s="908"/>
      <c r="AK770" s="908"/>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6">
        <v>9</v>
      </c>
      <c r="B771" s="906">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7"/>
      <c r="AI771" s="908"/>
      <c r="AJ771" s="908"/>
      <c r="AK771" s="908"/>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6">
        <v>10</v>
      </c>
      <c r="B772" s="906">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7"/>
      <c r="AI772" s="908"/>
      <c r="AJ772" s="908"/>
      <c r="AK772" s="908"/>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6">
        <v>11</v>
      </c>
      <c r="B773" s="906">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7"/>
      <c r="AI773" s="908"/>
      <c r="AJ773" s="908"/>
      <c r="AK773" s="908"/>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6">
        <v>12</v>
      </c>
      <c r="B774" s="906">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7"/>
      <c r="AI774" s="908"/>
      <c r="AJ774" s="908"/>
      <c r="AK774" s="908"/>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6">
        <v>13</v>
      </c>
      <c r="B775" s="906">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7"/>
      <c r="AI775" s="908"/>
      <c r="AJ775" s="908"/>
      <c r="AK775" s="908"/>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6">
        <v>14</v>
      </c>
      <c r="B776" s="906">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7"/>
      <c r="AI776" s="908"/>
      <c r="AJ776" s="908"/>
      <c r="AK776" s="908"/>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6">
        <v>15</v>
      </c>
      <c r="B777" s="906">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7"/>
      <c r="AI777" s="908"/>
      <c r="AJ777" s="908"/>
      <c r="AK777" s="908"/>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6">
        <v>16</v>
      </c>
      <c r="B778" s="906">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7"/>
      <c r="AI778" s="908"/>
      <c r="AJ778" s="908"/>
      <c r="AK778" s="908"/>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6">
        <v>17</v>
      </c>
      <c r="B779" s="906">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7"/>
      <c r="AI779" s="908"/>
      <c r="AJ779" s="908"/>
      <c r="AK779" s="908"/>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6">
        <v>18</v>
      </c>
      <c r="B780" s="906">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7"/>
      <c r="AI780" s="908"/>
      <c r="AJ780" s="908"/>
      <c r="AK780" s="908"/>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6">
        <v>19</v>
      </c>
      <c r="B781" s="906">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7"/>
      <c r="AI781" s="908"/>
      <c r="AJ781" s="908"/>
      <c r="AK781" s="908"/>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6">
        <v>20</v>
      </c>
      <c r="B782" s="906">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7"/>
      <c r="AI782" s="908"/>
      <c r="AJ782" s="908"/>
      <c r="AK782" s="908"/>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6">
        <v>21</v>
      </c>
      <c r="B783" s="906">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7"/>
      <c r="AI783" s="908"/>
      <c r="AJ783" s="908"/>
      <c r="AK783" s="908"/>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6">
        <v>22</v>
      </c>
      <c r="B784" s="906">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7"/>
      <c r="AI784" s="908"/>
      <c r="AJ784" s="908"/>
      <c r="AK784" s="908"/>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6">
        <v>23</v>
      </c>
      <c r="B785" s="906">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7"/>
      <c r="AI785" s="908"/>
      <c r="AJ785" s="908"/>
      <c r="AK785" s="908"/>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6">
        <v>24</v>
      </c>
      <c r="B786" s="906">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7"/>
      <c r="AI786" s="908"/>
      <c r="AJ786" s="908"/>
      <c r="AK786" s="908"/>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6">
        <v>25</v>
      </c>
      <c r="B787" s="906">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7"/>
      <c r="AI787" s="908"/>
      <c r="AJ787" s="908"/>
      <c r="AK787" s="908"/>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6">
        <v>26</v>
      </c>
      <c r="B788" s="906">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7"/>
      <c r="AI788" s="908"/>
      <c r="AJ788" s="908"/>
      <c r="AK788" s="908"/>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6">
        <v>27</v>
      </c>
      <c r="B789" s="906">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7"/>
      <c r="AI789" s="908"/>
      <c r="AJ789" s="908"/>
      <c r="AK789" s="908"/>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6">
        <v>28</v>
      </c>
      <c r="B790" s="906">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7"/>
      <c r="AI790" s="908"/>
      <c r="AJ790" s="908"/>
      <c r="AK790" s="908"/>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6">
        <v>29</v>
      </c>
      <c r="B791" s="906">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7"/>
      <c r="AI791" s="908"/>
      <c r="AJ791" s="908"/>
      <c r="AK791" s="908"/>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6">
        <v>30</v>
      </c>
      <c r="B792" s="906">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7"/>
      <c r="AI792" s="908"/>
      <c r="AJ792" s="908"/>
      <c r="AK792" s="908"/>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6"/>
      <c r="B795" s="906"/>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906">
        <v>1</v>
      </c>
      <c r="B796" s="906">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7"/>
      <c r="AI796" s="908"/>
      <c r="AJ796" s="908"/>
      <c r="AK796" s="908"/>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6">
        <v>2</v>
      </c>
      <c r="B797" s="906">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7"/>
      <c r="AI797" s="908"/>
      <c r="AJ797" s="908"/>
      <c r="AK797" s="908"/>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6">
        <v>3</v>
      </c>
      <c r="B798" s="906">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7"/>
      <c r="AI798" s="908"/>
      <c r="AJ798" s="908"/>
      <c r="AK798" s="908"/>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6">
        <v>4</v>
      </c>
      <c r="B799" s="906">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7"/>
      <c r="AI799" s="908"/>
      <c r="AJ799" s="908"/>
      <c r="AK799" s="908"/>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6">
        <v>5</v>
      </c>
      <c r="B800" s="906">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7"/>
      <c r="AI800" s="908"/>
      <c r="AJ800" s="908"/>
      <c r="AK800" s="908"/>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6">
        <v>6</v>
      </c>
      <c r="B801" s="906">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7"/>
      <c r="AI801" s="908"/>
      <c r="AJ801" s="908"/>
      <c r="AK801" s="908"/>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6">
        <v>7</v>
      </c>
      <c r="B802" s="906">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7"/>
      <c r="AI802" s="908"/>
      <c r="AJ802" s="908"/>
      <c r="AK802" s="908"/>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6">
        <v>8</v>
      </c>
      <c r="B803" s="906">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7"/>
      <c r="AI803" s="908"/>
      <c r="AJ803" s="908"/>
      <c r="AK803" s="908"/>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6">
        <v>9</v>
      </c>
      <c r="B804" s="906">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7"/>
      <c r="AI804" s="908"/>
      <c r="AJ804" s="908"/>
      <c r="AK804" s="908"/>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6">
        <v>10</v>
      </c>
      <c r="B805" s="906">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7"/>
      <c r="AI805" s="908"/>
      <c r="AJ805" s="908"/>
      <c r="AK805" s="908"/>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6">
        <v>11</v>
      </c>
      <c r="B806" s="906">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7"/>
      <c r="AI806" s="908"/>
      <c r="AJ806" s="908"/>
      <c r="AK806" s="908"/>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6">
        <v>12</v>
      </c>
      <c r="B807" s="906">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7"/>
      <c r="AI807" s="908"/>
      <c r="AJ807" s="908"/>
      <c r="AK807" s="908"/>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6">
        <v>13</v>
      </c>
      <c r="B808" s="906">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7"/>
      <c r="AI808" s="908"/>
      <c r="AJ808" s="908"/>
      <c r="AK808" s="908"/>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6">
        <v>14</v>
      </c>
      <c r="B809" s="906">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7"/>
      <c r="AI809" s="908"/>
      <c r="AJ809" s="908"/>
      <c r="AK809" s="908"/>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6">
        <v>15</v>
      </c>
      <c r="B810" s="906">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7"/>
      <c r="AI810" s="908"/>
      <c r="AJ810" s="908"/>
      <c r="AK810" s="908"/>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6">
        <v>16</v>
      </c>
      <c r="B811" s="906">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7"/>
      <c r="AI811" s="908"/>
      <c r="AJ811" s="908"/>
      <c r="AK811" s="908"/>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6">
        <v>17</v>
      </c>
      <c r="B812" s="906">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7"/>
      <c r="AI812" s="908"/>
      <c r="AJ812" s="908"/>
      <c r="AK812" s="908"/>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6">
        <v>18</v>
      </c>
      <c r="B813" s="906">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7"/>
      <c r="AI813" s="908"/>
      <c r="AJ813" s="908"/>
      <c r="AK813" s="908"/>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6">
        <v>19</v>
      </c>
      <c r="B814" s="906">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7"/>
      <c r="AI814" s="908"/>
      <c r="AJ814" s="908"/>
      <c r="AK814" s="908"/>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6">
        <v>20</v>
      </c>
      <c r="B815" s="906">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7"/>
      <c r="AI815" s="908"/>
      <c r="AJ815" s="908"/>
      <c r="AK815" s="908"/>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6">
        <v>21</v>
      </c>
      <c r="B816" s="906">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7"/>
      <c r="AI816" s="908"/>
      <c r="AJ816" s="908"/>
      <c r="AK816" s="908"/>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6">
        <v>22</v>
      </c>
      <c r="B817" s="906">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7"/>
      <c r="AI817" s="908"/>
      <c r="AJ817" s="908"/>
      <c r="AK817" s="908"/>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6">
        <v>23</v>
      </c>
      <c r="B818" s="906">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7"/>
      <c r="AI818" s="908"/>
      <c r="AJ818" s="908"/>
      <c r="AK818" s="908"/>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6">
        <v>24</v>
      </c>
      <c r="B819" s="906">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7"/>
      <c r="AI819" s="908"/>
      <c r="AJ819" s="908"/>
      <c r="AK819" s="908"/>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6">
        <v>25</v>
      </c>
      <c r="B820" s="906">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7"/>
      <c r="AI820" s="908"/>
      <c r="AJ820" s="908"/>
      <c r="AK820" s="908"/>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6">
        <v>26</v>
      </c>
      <c r="B821" s="906">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7"/>
      <c r="AI821" s="908"/>
      <c r="AJ821" s="908"/>
      <c r="AK821" s="908"/>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6">
        <v>27</v>
      </c>
      <c r="B822" s="906">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7"/>
      <c r="AI822" s="908"/>
      <c r="AJ822" s="908"/>
      <c r="AK822" s="908"/>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6">
        <v>28</v>
      </c>
      <c r="B823" s="906">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7"/>
      <c r="AI823" s="908"/>
      <c r="AJ823" s="908"/>
      <c r="AK823" s="908"/>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6">
        <v>29</v>
      </c>
      <c r="B824" s="906">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7"/>
      <c r="AI824" s="908"/>
      <c r="AJ824" s="908"/>
      <c r="AK824" s="908"/>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6">
        <v>30</v>
      </c>
      <c r="B825" s="906">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7"/>
      <c r="AI825" s="908"/>
      <c r="AJ825" s="908"/>
      <c r="AK825" s="908"/>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6"/>
      <c r="B828" s="906"/>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906">
        <v>1</v>
      </c>
      <c r="B829" s="906">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7"/>
      <c r="AI829" s="908"/>
      <c r="AJ829" s="908"/>
      <c r="AK829" s="908"/>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6">
        <v>2</v>
      </c>
      <c r="B830" s="906">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7"/>
      <c r="AI830" s="908"/>
      <c r="AJ830" s="908"/>
      <c r="AK830" s="908"/>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6">
        <v>3</v>
      </c>
      <c r="B831" s="906">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7"/>
      <c r="AI831" s="908"/>
      <c r="AJ831" s="908"/>
      <c r="AK831" s="908"/>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6">
        <v>4</v>
      </c>
      <c r="B832" s="906">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7"/>
      <c r="AI832" s="908"/>
      <c r="AJ832" s="908"/>
      <c r="AK832" s="908"/>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6">
        <v>5</v>
      </c>
      <c r="B833" s="906">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7"/>
      <c r="AI833" s="908"/>
      <c r="AJ833" s="908"/>
      <c r="AK833" s="908"/>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6">
        <v>6</v>
      </c>
      <c r="B834" s="906">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7"/>
      <c r="AI834" s="908"/>
      <c r="AJ834" s="908"/>
      <c r="AK834" s="908"/>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6">
        <v>7</v>
      </c>
      <c r="B835" s="906">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7"/>
      <c r="AI835" s="908"/>
      <c r="AJ835" s="908"/>
      <c r="AK835" s="908"/>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6">
        <v>8</v>
      </c>
      <c r="B836" s="906">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7"/>
      <c r="AI836" s="908"/>
      <c r="AJ836" s="908"/>
      <c r="AK836" s="908"/>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6">
        <v>9</v>
      </c>
      <c r="B837" s="906">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7"/>
      <c r="AI837" s="908"/>
      <c r="AJ837" s="908"/>
      <c r="AK837" s="908"/>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6">
        <v>10</v>
      </c>
      <c r="B838" s="906">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7"/>
      <c r="AI838" s="908"/>
      <c r="AJ838" s="908"/>
      <c r="AK838" s="908"/>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6">
        <v>11</v>
      </c>
      <c r="B839" s="906">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7"/>
      <c r="AI839" s="908"/>
      <c r="AJ839" s="908"/>
      <c r="AK839" s="908"/>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6">
        <v>12</v>
      </c>
      <c r="B840" s="906">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7"/>
      <c r="AI840" s="908"/>
      <c r="AJ840" s="908"/>
      <c r="AK840" s="908"/>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6">
        <v>13</v>
      </c>
      <c r="B841" s="906">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7"/>
      <c r="AI841" s="908"/>
      <c r="AJ841" s="908"/>
      <c r="AK841" s="908"/>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6">
        <v>14</v>
      </c>
      <c r="B842" s="906">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7"/>
      <c r="AI842" s="908"/>
      <c r="AJ842" s="908"/>
      <c r="AK842" s="908"/>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6">
        <v>15</v>
      </c>
      <c r="B843" s="906">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7"/>
      <c r="AI843" s="908"/>
      <c r="AJ843" s="908"/>
      <c r="AK843" s="908"/>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6">
        <v>16</v>
      </c>
      <c r="B844" s="906">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7"/>
      <c r="AI844" s="908"/>
      <c r="AJ844" s="908"/>
      <c r="AK844" s="908"/>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6">
        <v>17</v>
      </c>
      <c r="B845" s="906">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7"/>
      <c r="AI845" s="908"/>
      <c r="AJ845" s="908"/>
      <c r="AK845" s="908"/>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6">
        <v>18</v>
      </c>
      <c r="B846" s="906">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7"/>
      <c r="AI846" s="908"/>
      <c r="AJ846" s="908"/>
      <c r="AK846" s="908"/>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6">
        <v>19</v>
      </c>
      <c r="B847" s="906">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7"/>
      <c r="AI847" s="908"/>
      <c r="AJ847" s="908"/>
      <c r="AK847" s="908"/>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6">
        <v>20</v>
      </c>
      <c r="B848" s="906">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7"/>
      <c r="AI848" s="908"/>
      <c r="AJ848" s="908"/>
      <c r="AK848" s="908"/>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6">
        <v>21</v>
      </c>
      <c r="B849" s="906">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7"/>
      <c r="AI849" s="908"/>
      <c r="AJ849" s="908"/>
      <c r="AK849" s="908"/>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6">
        <v>22</v>
      </c>
      <c r="B850" s="906">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7"/>
      <c r="AI850" s="908"/>
      <c r="AJ850" s="908"/>
      <c r="AK850" s="908"/>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6">
        <v>23</v>
      </c>
      <c r="B851" s="906">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7"/>
      <c r="AI851" s="908"/>
      <c r="AJ851" s="908"/>
      <c r="AK851" s="908"/>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6">
        <v>24</v>
      </c>
      <c r="B852" s="906">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7"/>
      <c r="AI852" s="908"/>
      <c r="AJ852" s="908"/>
      <c r="AK852" s="908"/>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6">
        <v>25</v>
      </c>
      <c r="B853" s="906">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7"/>
      <c r="AI853" s="908"/>
      <c r="AJ853" s="908"/>
      <c r="AK853" s="908"/>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6">
        <v>26</v>
      </c>
      <c r="B854" s="906">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7"/>
      <c r="AI854" s="908"/>
      <c r="AJ854" s="908"/>
      <c r="AK854" s="908"/>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6">
        <v>27</v>
      </c>
      <c r="B855" s="906">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7"/>
      <c r="AI855" s="908"/>
      <c r="AJ855" s="908"/>
      <c r="AK855" s="908"/>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6">
        <v>28</v>
      </c>
      <c r="B856" s="906">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7"/>
      <c r="AI856" s="908"/>
      <c r="AJ856" s="908"/>
      <c r="AK856" s="908"/>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6">
        <v>29</v>
      </c>
      <c r="B857" s="906">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7"/>
      <c r="AI857" s="908"/>
      <c r="AJ857" s="908"/>
      <c r="AK857" s="908"/>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6">
        <v>30</v>
      </c>
      <c r="B858" s="906">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7"/>
      <c r="AI858" s="908"/>
      <c r="AJ858" s="908"/>
      <c r="AK858" s="908"/>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6"/>
      <c r="B861" s="906"/>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906">
        <v>1</v>
      </c>
      <c r="B862" s="906">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7"/>
      <c r="AI862" s="908"/>
      <c r="AJ862" s="908"/>
      <c r="AK862" s="908"/>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6">
        <v>2</v>
      </c>
      <c r="B863" s="906">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7"/>
      <c r="AI863" s="908"/>
      <c r="AJ863" s="908"/>
      <c r="AK863" s="908"/>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6">
        <v>3</v>
      </c>
      <c r="B864" s="906">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7"/>
      <c r="AI864" s="908"/>
      <c r="AJ864" s="908"/>
      <c r="AK864" s="908"/>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6">
        <v>4</v>
      </c>
      <c r="B865" s="906">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7"/>
      <c r="AI865" s="908"/>
      <c r="AJ865" s="908"/>
      <c r="AK865" s="908"/>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6">
        <v>5</v>
      </c>
      <c r="B866" s="906">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7"/>
      <c r="AI866" s="908"/>
      <c r="AJ866" s="908"/>
      <c r="AK866" s="908"/>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6">
        <v>6</v>
      </c>
      <c r="B867" s="906">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7"/>
      <c r="AI867" s="908"/>
      <c r="AJ867" s="908"/>
      <c r="AK867" s="908"/>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6">
        <v>7</v>
      </c>
      <c r="B868" s="906">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7"/>
      <c r="AI868" s="908"/>
      <c r="AJ868" s="908"/>
      <c r="AK868" s="908"/>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6">
        <v>8</v>
      </c>
      <c r="B869" s="906">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7"/>
      <c r="AI869" s="908"/>
      <c r="AJ869" s="908"/>
      <c r="AK869" s="908"/>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6">
        <v>9</v>
      </c>
      <c r="B870" s="906">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7"/>
      <c r="AI870" s="908"/>
      <c r="AJ870" s="908"/>
      <c r="AK870" s="908"/>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6">
        <v>10</v>
      </c>
      <c r="B871" s="906">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7"/>
      <c r="AI871" s="908"/>
      <c r="AJ871" s="908"/>
      <c r="AK871" s="908"/>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6">
        <v>11</v>
      </c>
      <c r="B872" s="906">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7"/>
      <c r="AI872" s="908"/>
      <c r="AJ872" s="908"/>
      <c r="AK872" s="908"/>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6">
        <v>12</v>
      </c>
      <c r="B873" s="906">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7"/>
      <c r="AI873" s="908"/>
      <c r="AJ873" s="908"/>
      <c r="AK873" s="908"/>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6">
        <v>13</v>
      </c>
      <c r="B874" s="906">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7"/>
      <c r="AI874" s="908"/>
      <c r="AJ874" s="908"/>
      <c r="AK874" s="908"/>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6">
        <v>14</v>
      </c>
      <c r="B875" s="906">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7"/>
      <c r="AI875" s="908"/>
      <c r="AJ875" s="908"/>
      <c r="AK875" s="908"/>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6">
        <v>15</v>
      </c>
      <c r="B876" s="906">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7"/>
      <c r="AI876" s="908"/>
      <c r="AJ876" s="908"/>
      <c r="AK876" s="908"/>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6">
        <v>16</v>
      </c>
      <c r="B877" s="906">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7"/>
      <c r="AI877" s="908"/>
      <c r="AJ877" s="908"/>
      <c r="AK877" s="908"/>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6">
        <v>17</v>
      </c>
      <c r="B878" s="906">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7"/>
      <c r="AI878" s="908"/>
      <c r="AJ878" s="908"/>
      <c r="AK878" s="908"/>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6">
        <v>18</v>
      </c>
      <c r="B879" s="906">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7"/>
      <c r="AI879" s="908"/>
      <c r="AJ879" s="908"/>
      <c r="AK879" s="908"/>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6">
        <v>19</v>
      </c>
      <c r="B880" s="906">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7"/>
      <c r="AI880" s="908"/>
      <c r="AJ880" s="908"/>
      <c r="AK880" s="908"/>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6">
        <v>20</v>
      </c>
      <c r="B881" s="906">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7"/>
      <c r="AI881" s="908"/>
      <c r="AJ881" s="908"/>
      <c r="AK881" s="908"/>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6">
        <v>21</v>
      </c>
      <c r="B882" s="906">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7"/>
      <c r="AI882" s="908"/>
      <c r="AJ882" s="908"/>
      <c r="AK882" s="908"/>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6">
        <v>22</v>
      </c>
      <c r="B883" s="906">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7"/>
      <c r="AI883" s="908"/>
      <c r="AJ883" s="908"/>
      <c r="AK883" s="908"/>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6">
        <v>23</v>
      </c>
      <c r="B884" s="906">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7"/>
      <c r="AI884" s="908"/>
      <c r="AJ884" s="908"/>
      <c r="AK884" s="908"/>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6">
        <v>24</v>
      </c>
      <c r="B885" s="906">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7"/>
      <c r="AI885" s="908"/>
      <c r="AJ885" s="908"/>
      <c r="AK885" s="908"/>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6">
        <v>25</v>
      </c>
      <c r="B886" s="906">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7"/>
      <c r="AI886" s="908"/>
      <c r="AJ886" s="908"/>
      <c r="AK886" s="908"/>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6">
        <v>26</v>
      </c>
      <c r="B887" s="906">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7"/>
      <c r="AI887" s="908"/>
      <c r="AJ887" s="908"/>
      <c r="AK887" s="908"/>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6">
        <v>27</v>
      </c>
      <c r="B888" s="906">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7"/>
      <c r="AI888" s="908"/>
      <c r="AJ888" s="908"/>
      <c r="AK888" s="908"/>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6">
        <v>28</v>
      </c>
      <c r="B889" s="906">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7"/>
      <c r="AI889" s="908"/>
      <c r="AJ889" s="908"/>
      <c r="AK889" s="908"/>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6">
        <v>29</v>
      </c>
      <c r="B890" s="906">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7"/>
      <c r="AI890" s="908"/>
      <c r="AJ890" s="908"/>
      <c r="AK890" s="908"/>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6">
        <v>30</v>
      </c>
      <c r="B891" s="906">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7"/>
      <c r="AI891" s="908"/>
      <c r="AJ891" s="908"/>
      <c r="AK891" s="908"/>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6"/>
      <c r="B894" s="906"/>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906">
        <v>1</v>
      </c>
      <c r="B895" s="906">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7"/>
      <c r="AI895" s="908"/>
      <c r="AJ895" s="908"/>
      <c r="AK895" s="908"/>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6">
        <v>2</v>
      </c>
      <c r="B896" s="906">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7"/>
      <c r="AI896" s="908"/>
      <c r="AJ896" s="908"/>
      <c r="AK896" s="908"/>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6">
        <v>3</v>
      </c>
      <c r="B897" s="906">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7"/>
      <c r="AI897" s="908"/>
      <c r="AJ897" s="908"/>
      <c r="AK897" s="908"/>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6">
        <v>4</v>
      </c>
      <c r="B898" s="906">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7"/>
      <c r="AI898" s="908"/>
      <c r="AJ898" s="908"/>
      <c r="AK898" s="908"/>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6">
        <v>5</v>
      </c>
      <c r="B899" s="906">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7"/>
      <c r="AI899" s="908"/>
      <c r="AJ899" s="908"/>
      <c r="AK899" s="908"/>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6">
        <v>6</v>
      </c>
      <c r="B900" s="906">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7"/>
      <c r="AI900" s="908"/>
      <c r="AJ900" s="908"/>
      <c r="AK900" s="908"/>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6">
        <v>7</v>
      </c>
      <c r="B901" s="906">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7"/>
      <c r="AI901" s="908"/>
      <c r="AJ901" s="908"/>
      <c r="AK901" s="908"/>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6">
        <v>8</v>
      </c>
      <c r="B902" s="906">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7"/>
      <c r="AI902" s="908"/>
      <c r="AJ902" s="908"/>
      <c r="AK902" s="908"/>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6">
        <v>9</v>
      </c>
      <c r="B903" s="906">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7"/>
      <c r="AI903" s="908"/>
      <c r="AJ903" s="908"/>
      <c r="AK903" s="908"/>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6">
        <v>10</v>
      </c>
      <c r="B904" s="906">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7"/>
      <c r="AI904" s="908"/>
      <c r="AJ904" s="908"/>
      <c r="AK904" s="908"/>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6">
        <v>11</v>
      </c>
      <c r="B905" s="906">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7"/>
      <c r="AI905" s="908"/>
      <c r="AJ905" s="908"/>
      <c r="AK905" s="908"/>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6">
        <v>12</v>
      </c>
      <c r="B906" s="906">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7"/>
      <c r="AI906" s="908"/>
      <c r="AJ906" s="908"/>
      <c r="AK906" s="908"/>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6">
        <v>13</v>
      </c>
      <c r="B907" s="906">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7"/>
      <c r="AI907" s="908"/>
      <c r="AJ907" s="908"/>
      <c r="AK907" s="908"/>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6">
        <v>14</v>
      </c>
      <c r="B908" s="906">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7"/>
      <c r="AI908" s="908"/>
      <c r="AJ908" s="908"/>
      <c r="AK908" s="908"/>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6">
        <v>15</v>
      </c>
      <c r="B909" s="906">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7"/>
      <c r="AI909" s="908"/>
      <c r="AJ909" s="908"/>
      <c r="AK909" s="908"/>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6">
        <v>16</v>
      </c>
      <c r="B910" s="906">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7"/>
      <c r="AI910" s="908"/>
      <c r="AJ910" s="908"/>
      <c r="AK910" s="908"/>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6">
        <v>17</v>
      </c>
      <c r="B911" s="906">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7"/>
      <c r="AI911" s="908"/>
      <c r="AJ911" s="908"/>
      <c r="AK911" s="908"/>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6">
        <v>18</v>
      </c>
      <c r="B912" s="906">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7"/>
      <c r="AI912" s="908"/>
      <c r="AJ912" s="908"/>
      <c r="AK912" s="908"/>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6">
        <v>19</v>
      </c>
      <c r="B913" s="906">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7"/>
      <c r="AI913" s="908"/>
      <c r="AJ913" s="908"/>
      <c r="AK913" s="908"/>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6">
        <v>20</v>
      </c>
      <c r="B914" s="906">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7"/>
      <c r="AI914" s="908"/>
      <c r="AJ914" s="908"/>
      <c r="AK914" s="908"/>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6">
        <v>21</v>
      </c>
      <c r="B915" s="906">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7"/>
      <c r="AI915" s="908"/>
      <c r="AJ915" s="908"/>
      <c r="AK915" s="908"/>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6">
        <v>22</v>
      </c>
      <c r="B916" s="906">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7"/>
      <c r="AI916" s="908"/>
      <c r="AJ916" s="908"/>
      <c r="AK916" s="908"/>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6">
        <v>23</v>
      </c>
      <c r="B917" s="906">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7"/>
      <c r="AI917" s="908"/>
      <c r="AJ917" s="908"/>
      <c r="AK917" s="908"/>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6">
        <v>24</v>
      </c>
      <c r="B918" s="906">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7"/>
      <c r="AI918" s="908"/>
      <c r="AJ918" s="908"/>
      <c r="AK918" s="908"/>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6">
        <v>25</v>
      </c>
      <c r="B919" s="906">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7"/>
      <c r="AI919" s="908"/>
      <c r="AJ919" s="908"/>
      <c r="AK919" s="908"/>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6">
        <v>26</v>
      </c>
      <c r="B920" s="906">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7"/>
      <c r="AI920" s="908"/>
      <c r="AJ920" s="908"/>
      <c r="AK920" s="908"/>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6">
        <v>27</v>
      </c>
      <c r="B921" s="906">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7"/>
      <c r="AI921" s="908"/>
      <c r="AJ921" s="908"/>
      <c r="AK921" s="908"/>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6">
        <v>28</v>
      </c>
      <c r="B922" s="906">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7"/>
      <c r="AI922" s="908"/>
      <c r="AJ922" s="908"/>
      <c r="AK922" s="908"/>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6">
        <v>29</v>
      </c>
      <c r="B923" s="906">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7"/>
      <c r="AI923" s="908"/>
      <c r="AJ923" s="908"/>
      <c r="AK923" s="908"/>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6">
        <v>30</v>
      </c>
      <c r="B924" s="906">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7"/>
      <c r="AI924" s="908"/>
      <c r="AJ924" s="908"/>
      <c r="AK924" s="908"/>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6"/>
      <c r="B927" s="906"/>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906">
        <v>1</v>
      </c>
      <c r="B928" s="906">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7"/>
      <c r="AI928" s="908"/>
      <c r="AJ928" s="908"/>
      <c r="AK928" s="908"/>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6">
        <v>2</v>
      </c>
      <c r="B929" s="906">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7"/>
      <c r="AI929" s="908"/>
      <c r="AJ929" s="908"/>
      <c r="AK929" s="908"/>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6">
        <v>3</v>
      </c>
      <c r="B930" s="906">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7"/>
      <c r="AI930" s="908"/>
      <c r="AJ930" s="908"/>
      <c r="AK930" s="908"/>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6">
        <v>4</v>
      </c>
      <c r="B931" s="906">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7"/>
      <c r="AI931" s="908"/>
      <c r="AJ931" s="908"/>
      <c r="AK931" s="908"/>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6">
        <v>5</v>
      </c>
      <c r="B932" s="906">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7"/>
      <c r="AI932" s="908"/>
      <c r="AJ932" s="908"/>
      <c r="AK932" s="908"/>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6">
        <v>6</v>
      </c>
      <c r="B933" s="906">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7"/>
      <c r="AI933" s="908"/>
      <c r="AJ933" s="908"/>
      <c r="AK933" s="908"/>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6">
        <v>7</v>
      </c>
      <c r="B934" s="906">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7"/>
      <c r="AI934" s="908"/>
      <c r="AJ934" s="908"/>
      <c r="AK934" s="908"/>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6">
        <v>8</v>
      </c>
      <c r="B935" s="906">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7"/>
      <c r="AI935" s="908"/>
      <c r="AJ935" s="908"/>
      <c r="AK935" s="908"/>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6">
        <v>9</v>
      </c>
      <c r="B936" s="906">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7"/>
      <c r="AI936" s="908"/>
      <c r="AJ936" s="908"/>
      <c r="AK936" s="908"/>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6">
        <v>10</v>
      </c>
      <c r="B937" s="906">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7"/>
      <c r="AI937" s="908"/>
      <c r="AJ937" s="908"/>
      <c r="AK937" s="908"/>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6">
        <v>11</v>
      </c>
      <c r="B938" s="906">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7"/>
      <c r="AI938" s="908"/>
      <c r="AJ938" s="908"/>
      <c r="AK938" s="908"/>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6">
        <v>12</v>
      </c>
      <c r="B939" s="906">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7"/>
      <c r="AI939" s="908"/>
      <c r="AJ939" s="908"/>
      <c r="AK939" s="908"/>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6">
        <v>13</v>
      </c>
      <c r="B940" s="906">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7"/>
      <c r="AI940" s="908"/>
      <c r="AJ940" s="908"/>
      <c r="AK940" s="908"/>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6">
        <v>14</v>
      </c>
      <c r="B941" s="906">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7"/>
      <c r="AI941" s="908"/>
      <c r="AJ941" s="908"/>
      <c r="AK941" s="908"/>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6">
        <v>15</v>
      </c>
      <c r="B942" s="906">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7"/>
      <c r="AI942" s="908"/>
      <c r="AJ942" s="908"/>
      <c r="AK942" s="908"/>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6">
        <v>16</v>
      </c>
      <c r="B943" s="906">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7"/>
      <c r="AI943" s="908"/>
      <c r="AJ943" s="908"/>
      <c r="AK943" s="908"/>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6">
        <v>17</v>
      </c>
      <c r="B944" s="906">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7"/>
      <c r="AI944" s="908"/>
      <c r="AJ944" s="908"/>
      <c r="AK944" s="908"/>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6">
        <v>18</v>
      </c>
      <c r="B945" s="906">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7"/>
      <c r="AI945" s="908"/>
      <c r="AJ945" s="908"/>
      <c r="AK945" s="908"/>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6">
        <v>19</v>
      </c>
      <c r="B946" s="906">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7"/>
      <c r="AI946" s="908"/>
      <c r="AJ946" s="908"/>
      <c r="AK946" s="908"/>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6">
        <v>20</v>
      </c>
      <c r="B947" s="906">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7"/>
      <c r="AI947" s="908"/>
      <c r="AJ947" s="908"/>
      <c r="AK947" s="908"/>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6">
        <v>21</v>
      </c>
      <c r="B948" s="906">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7"/>
      <c r="AI948" s="908"/>
      <c r="AJ948" s="908"/>
      <c r="AK948" s="908"/>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6">
        <v>22</v>
      </c>
      <c r="B949" s="906">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7"/>
      <c r="AI949" s="908"/>
      <c r="AJ949" s="908"/>
      <c r="AK949" s="908"/>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6">
        <v>23</v>
      </c>
      <c r="B950" s="906">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7"/>
      <c r="AI950" s="908"/>
      <c r="AJ950" s="908"/>
      <c r="AK950" s="908"/>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6">
        <v>24</v>
      </c>
      <c r="B951" s="906">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7"/>
      <c r="AI951" s="908"/>
      <c r="AJ951" s="908"/>
      <c r="AK951" s="908"/>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6">
        <v>25</v>
      </c>
      <c r="B952" s="906">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7"/>
      <c r="AI952" s="908"/>
      <c r="AJ952" s="908"/>
      <c r="AK952" s="908"/>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6">
        <v>26</v>
      </c>
      <c r="B953" s="906">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7"/>
      <c r="AI953" s="908"/>
      <c r="AJ953" s="908"/>
      <c r="AK953" s="908"/>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6">
        <v>27</v>
      </c>
      <c r="B954" s="906">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7"/>
      <c r="AI954" s="908"/>
      <c r="AJ954" s="908"/>
      <c r="AK954" s="908"/>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6">
        <v>28</v>
      </c>
      <c r="B955" s="906">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7"/>
      <c r="AI955" s="908"/>
      <c r="AJ955" s="908"/>
      <c r="AK955" s="908"/>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6">
        <v>29</v>
      </c>
      <c r="B956" s="906">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7"/>
      <c r="AI956" s="908"/>
      <c r="AJ956" s="908"/>
      <c r="AK956" s="908"/>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6">
        <v>30</v>
      </c>
      <c r="B957" s="906">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7"/>
      <c r="AI957" s="908"/>
      <c r="AJ957" s="908"/>
      <c r="AK957" s="908"/>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6"/>
      <c r="B960" s="906"/>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906">
        <v>1</v>
      </c>
      <c r="B961" s="906">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7"/>
      <c r="AI961" s="908"/>
      <c r="AJ961" s="908"/>
      <c r="AK961" s="908"/>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6">
        <v>2</v>
      </c>
      <c r="B962" s="906">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7"/>
      <c r="AI962" s="908"/>
      <c r="AJ962" s="908"/>
      <c r="AK962" s="908"/>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6">
        <v>3</v>
      </c>
      <c r="B963" s="906">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7"/>
      <c r="AI963" s="908"/>
      <c r="AJ963" s="908"/>
      <c r="AK963" s="908"/>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6">
        <v>4</v>
      </c>
      <c r="B964" s="906">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7"/>
      <c r="AI964" s="908"/>
      <c r="AJ964" s="908"/>
      <c r="AK964" s="908"/>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6">
        <v>5</v>
      </c>
      <c r="B965" s="906">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7"/>
      <c r="AI965" s="908"/>
      <c r="AJ965" s="908"/>
      <c r="AK965" s="908"/>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6">
        <v>6</v>
      </c>
      <c r="B966" s="906">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7"/>
      <c r="AI966" s="908"/>
      <c r="AJ966" s="908"/>
      <c r="AK966" s="908"/>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6">
        <v>7</v>
      </c>
      <c r="B967" s="906">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7"/>
      <c r="AI967" s="908"/>
      <c r="AJ967" s="908"/>
      <c r="AK967" s="908"/>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6">
        <v>8</v>
      </c>
      <c r="B968" s="906">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7"/>
      <c r="AI968" s="908"/>
      <c r="AJ968" s="908"/>
      <c r="AK968" s="908"/>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6">
        <v>9</v>
      </c>
      <c r="B969" s="906">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7"/>
      <c r="AI969" s="908"/>
      <c r="AJ969" s="908"/>
      <c r="AK969" s="908"/>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6">
        <v>10</v>
      </c>
      <c r="B970" s="906">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7"/>
      <c r="AI970" s="908"/>
      <c r="AJ970" s="908"/>
      <c r="AK970" s="908"/>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6">
        <v>11</v>
      </c>
      <c r="B971" s="906">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7"/>
      <c r="AI971" s="908"/>
      <c r="AJ971" s="908"/>
      <c r="AK971" s="908"/>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6">
        <v>12</v>
      </c>
      <c r="B972" s="906">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7"/>
      <c r="AI972" s="908"/>
      <c r="AJ972" s="908"/>
      <c r="AK972" s="908"/>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6">
        <v>13</v>
      </c>
      <c r="B973" s="906">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7"/>
      <c r="AI973" s="908"/>
      <c r="AJ973" s="908"/>
      <c r="AK973" s="908"/>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6">
        <v>14</v>
      </c>
      <c r="B974" s="906">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7"/>
      <c r="AI974" s="908"/>
      <c r="AJ974" s="908"/>
      <c r="AK974" s="908"/>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6">
        <v>15</v>
      </c>
      <c r="B975" s="906">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7"/>
      <c r="AI975" s="908"/>
      <c r="AJ975" s="908"/>
      <c r="AK975" s="908"/>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6">
        <v>16</v>
      </c>
      <c r="B976" s="906">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7"/>
      <c r="AI976" s="908"/>
      <c r="AJ976" s="908"/>
      <c r="AK976" s="908"/>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6">
        <v>17</v>
      </c>
      <c r="B977" s="906">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7"/>
      <c r="AI977" s="908"/>
      <c r="AJ977" s="908"/>
      <c r="AK977" s="908"/>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6">
        <v>18</v>
      </c>
      <c r="B978" s="906">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7"/>
      <c r="AI978" s="908"/>
      <c r="AJ978" s="908"/>
      <c r="AK978" s="908"/>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6">
        <v>19</v>
      </c>
      <c r="B979" s="906">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7"/>
      <c r="AI979" s="908"/>
      <c r="AJ979" s="908"/>
      <c r="AK979" s="908"/>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6">
        <v>20</v>
      </c>
      <c r="B980" s="906">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7"/>
      <c r="AI980" s="908"/>
      <c r="AJ980" s="908"/>
      <c r="AK980" s="908"/>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6">
        <v>21</v>
      </c>
      <c r="B981" s="906">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7"/>
      <c r="AI981" s="908"/>
      <c r="AJ981" s="908"/>
      <c r="AK981" s="908"/>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6">
        <v>22</v>
      </c>
      <c r="B982" s="906">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7"/>
      <c r="AI982" s="908"/>
      <c r="AJ982" s="908"/>
      <c r="AK982" s="908"/>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6">
        <v>23</v>
      </c>
      <c r="B983" s="906">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7"/>
      <c r="AI983" s="908"/>
      <c r="AJ983" s="908"/>
      <c r="AK983" s="908"/>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6">
        <v>24</v>
      </c>
      <c r="B984" s="906">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7"/>
      <c r="AI984" s="908"/>
      <c r="AJ984" s="908"/>
      <c r="AK984" s="908"/>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6">
        <v>25</v>
      </c>
      <c r="B985" s="906">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7"/>
      <c r="AI985" s="908"/>
      <c r="AJ985" s="908"/>
      <c r="AK985" s="908"/>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6">
        <v>26</v>
      </c>
      <c r="B986" s="906">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7"/>
      <c r="AI986" s="908"/>
      <c r="AJ986" s="908"/>
      <c r="AK986" s="908"/>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6">
        <v>27</v>
      </c>
      <c r="B987" s="906">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7"/>
      <c r="AI987" s="908"/>
      <c r="AJ987" s="908"/>
      <c r="AK987" s="908"/>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6">
        <v>28</v>
      </c>
      <c r="B988" s="906">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7"/>
      <c r="AI988" s="908"/>
      <c r="AJ988" s="908"/>
      <c r="AK988" s="908"/>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6">
        <v>29</v>
      </c>
      <c r="B989" s="906">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7"/>
      <c r="AI989" s="908"/>
      <c r="AJ989" s="908"/>
      <c r="AK989" s="908"/>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6">
        <v>30</v>
      </c>
      <c r="B990" s="906">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7"/>
      <c r="AI990" s="908"/>
      <c r="AJ990" s="908"/>
      <c r="AK990" s="908"/>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6"/>
      <c r="B993" s="906"/>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906">
        <v>1</v>
      </c>
      <c r="B994" s="906">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7"/>
      <c r="AI994" s="908"/>
      <c r="AJ994" s="908"/>
      <c r="AK994" s="908"/>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6">
        <v>2</v>
      </c>
      <c r="B995" s="906">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7"/>
      <c r="AI995" s="908"/>
      <c r="AJ995" s="908"/>
      <c r="AK995" s="908"/>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6">
        <v>3</v>
      </c>
      <c r="B996" s="906">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7"/>
      <c r="AI996" s="908"/>
      <c r="AJ996" s="908"/>
      <c r="AK996" s="908"/>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6">
        <v>4</v>
      </c>
      <c r="B997" s="906">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7"/>
      <c r="AI997" s="908"/>
      <c r="AJ997" s="908"/>
      <c r="AK997" s="908"/>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6">
        <v>5</v>
      </c>
      <c r="B998" s="906">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7"/>
      <c r="AI998" s="908"/>
      <c r="AJ998" s="908"/>
      <c r="AK998" s="908"/>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6">
        <v>6</v>
      </c>
      <c r="B999" s="906">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7"/>
      <c r="AI999" s="908"/>
      <c r="AJ999" s="908"/>
      <c r="AK999" s="908"/>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6">
        <v>7</v>
      </c>
      <c r="B1000" s="906">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7"/>
      <c r="AI1000" s="908"/>
      <c r="AJ1000" s="908"/>
      <c r="AK1000" s="908"/>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6">
        <v>8</v>
      </c>
      <c r="B1001" s="906">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7"/>
      <c r="AI1001" s="908"/>
      <c r="AJ1001" s="908"/>
      <c r="AK1001" s="908"/>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6">
        <v>9</v>
      </c>
      <c r="B1002" s="906">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7"/>
      <c r="AI1002" s="908"/>
      <c r="AJ1002" s="908"/>
      <c r="AK1002" s="908"/>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6">
        <v>10</v>
      </c>
      <c r="B1003" s="906">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7"/>
      <c r="AI1003" s="908"/>
      <c r="AJ1003" s="908"/>
      <c r="AK1003" s="908"/>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6">
        <v>11</v>
      </c>
      <c r="B1004" s="906">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7"/>
      <c r="AI1004" s="908"/>
      <c r="AJ1004" s="908"/>
      <c r="AK1004" s="908"/>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6">
        <v>12</v>
      </c>
      <c r="B1005" s="906">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7"/>
      <c r="AI1005" s="908"/>
      <c r="AJ1005" s="908"/>
      <c r="AK1005" s="908"/>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6">
        <v>13</v>
      </c>
      <c r="B1006" s="906">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7"/>
      <c r="AI1006" s="908"/>
      <c r="AJ1006" s="908"/>
      <c r="AK1006" s="908"/>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6">
        <v>14</v>
      </c>
      <c r="B1007" s="906">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7"/>
      <c r="AI1007" s="908"/>
      <c r="AJ1007" s="908"/>
      <c r="AK1007" s="908"/>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6">
        <v>15</v>
      </c>
      <c r="B1008" s="906">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7"/>
      <c r="AI1008" s="908"/>
      <c r="AJ1008" s="908"/>
      <c r="AK1008" s="908"/>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6">
        <v>16</v>
      </c>
      <c r="B1009" s="906">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7"/>
      <c r="AI1009" s="908"/>
      <c r="AJ1009" s="908"/>
      <c r="AK1009" s="908"/>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6">
        <v>17</v>
      </c>
      <c r="B1010" s="906">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7"/>
      <c r="AI1010" s="908"/>
      <c r="AJ1010" s="908"/>
      <c r="AK1010" s="908"/>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6">
        <v>18</v>
      </c>
      <c r="B1011" s="906">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7"/>
      <c r="AI1011" s="908"/>
      <c r="AJ1011" s="908"/>
      <c r="AK1011" s="908"/>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6">
        <v>19</v>
      </c>
      <c r="B1012" s="906">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7"/>
      <c r="AI1012" s="908"/>
      <c r="AJ1012" s="908"/>
      <c r="AK1012" s="908"/>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6">
        <v>20</v>
      </c>
      <c r="B1013" s="906">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7"/>
      <c r="AI1013" s="908"/>
      <c r="AJ1013" s="908"/>
      <c r="AK1013" s="908"/>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6">
        <v>21</v>
      </c>
      <c r="B1014" s="906">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7"/>
      <c r="AI1014" s="908"/>
      <c r="AJ1014" s="908"/>
      <c r="AK1014" s="908"/>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6">
        <v>22</v>
      </c>
      <c r="B1015" s="906">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7"/>
      <c r="AI1015" s="908"/>
      <c r="AJ1015" s="908"/>
      <c r="AK1015" s="908"/>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6">
        <v>23</v>
      </c>
      <c r="B1016" s="906">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7"/>
      <c r="AI1016" s="908"/>
      <c r="AJ1016" s="908"/>
      <c r="AK1016" s="908"/>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6">
        <v>24</v>
      </c>
      <c r="B1017" s="906">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7"/>
      <c r="AI1017" s="908"/>
      <c r="AJ1017" s="908"/>
      <c r="AK1017" s="908"/>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6">
        <v>25</v>
      </c>
      <c r="B1018" s="906">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7"/>
      <c r="AI1018" s="908"/>
      <c r="AJ1018" s="908"/>
      <c r="AK1018" s="908"/>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6">
        <v>26</v>
      </c>
      <c r="B1019" s="906">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7"/>
      <c r="AI1019" s="908"/>
      <c r="AJ1019" s="908"/>
      <c r="AK1019" s="908"/>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6">
        <v>27</v>
      </c>
      <c r="B1020" s="906">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7"/>
      <c r="AI1020" s="908"/>
      <c r="AJ1020" s="908"/>
      <c r="AK1020" s="908"/>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6">
        <v>28</v>
      </c>
      <c r="B1021" s="906">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7"/>
      <c r="AI1021" s="908"/>
      <c r="AJ1021" s="908"/>
      <c r="AK1021" s="908"/>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6">
        <v>29</v>
      </c>
      <c r="B1022" s="906">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7"/>
      <c r="AI1022" s="908"/>
      <c r="AJ1022" s="908"/>
      <c r="AK1022" s="908"/>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6">
        <v>30</v>
      </c>
      <c r="B1023" s="906">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7"/>
      <c r="AI1023" s="908"/>
      <c r="AJ1023" s="908"/>
      <c r="AK1023" s="908"/>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6"/>
      <c r="B1026" s="906"/>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906">
        <v>1</v>
      </c>
      <c r="B1027" s="906">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7"/>
      <c r="AI1027" s="908"/>
      <c r="AJ1027" s="908"/>
      <c r="AK1027" s="908"/>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6">
        <v>2</v>
      </c>
      <c r="B1028" s="906">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7"/>
      <c r="AI1028" s="908"/>
      <c r="AJ1028" s="908"/>
      <c r="AK1028" s="908"/>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6">
        <v>3</v>
      </c>
      <c r="B1029" s="906">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7"/>
      <c r="AI1029" s="908"/>
      <c r="AJ1029" s="908"/>
      <c r="AK1029" s="908"/>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6">
        <v>4</v>
      </c>
      <c r="B1030" s="906">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7"/>
      <c r="AI1030" s="908"/>
      <c r="AJ1030" s="908"/>
      <c r="AK1030" s="908"/>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6">
        <v>5</v>
      </c>
      <c r="B1031" s="906">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7"/>
      <c r="AI1031" s="908"/>
      <c r="AJ1031" s="908"/>
      <c r="AK1031" s="908"/>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6">
        <v>6</v>
      </c>
      <c r="B1032" s="906">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7"/>
      <c r="AI1032" s="908"/>
      <c r="AJ1032" s="908"/>
      <c r="AK1032" s="908"/>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6">
        <v>7</v>
      </c>
      <c r="B1033" s="906">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7"/>
      <c r="AI1033" s="908"/>
      <c r="AJ1033" s="908"/>
      <c r="AK1033" s="908"/>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6">
        <v>8</v>
      </c>
      <c r="B1034" s="906">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7"/>
      <c r="AI1034" s="908"/>
      <c r="AJ1034" s="908"/>
      <c r="AK1034" s="908"/>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6">
        <v>9</v>
      </c>
      <c r="B1035" s="906">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7"/>
      <c r="AI1035" s="908"/>
      <c r="AJ1035" s="908"/>
      <c r="AK1035" s="908"/>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6">
        <v>10</v>
      </c>
      <c r="B1036" s="906">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7"/>
      <c r="AI1036" s="908"/>
      <c r="AJ1036" s="908"/>
      <c r="AK1036" s="908"/>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6">
        <v>11</v>
      </c>
      <c r="B1037" s="906">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7"/>
      <c r="AI1037" s="908"/>
      <c r="AJ1037" s="908"/>
      <c r="AK1037" s="908"/>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6">
        <v>12</v>
      </c>
      <c r="B1038" s="906">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7"/>
      <c r="AI1038" s="908"/>
      <c r="AJ1038" s="908"/>
      <c r="AK1038" s="908"/>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6">
        <v>13</v>
      </c>
      <c r="B1039" s="906">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7"/>
      <c r="AI1039" s="908"/>
      <c r="AJ1039" s="908"/>
      <c r="AK1039" s="908"/>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6">
        <v>14</v>
      </c>
      <c r="B1040" s="906">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7"/>
      <c r="AI1040" s="908"/>
      <c r="AJ1040" s="908"/>
      <c r="AK1040" s="908"/>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6">
        <v>15</v>
      </c>
      <c r="B1041" s="906">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7"/>
      <c r="AI1041" s="908"/>
      <c r="AJ1041" s="908"/>
      <c r="AK1041" s="908"/>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6">
        <v>16</v>
      </c>
      <c r="B1042" s="906">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7"/>
      <c r="AI1042" s="908"/>
      <c r="AJ1042" s="908"/>
      <c r="AK1042" s="908"/>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6">
        <v>17</v>
      </c>
      <c r="B1043" s="906">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7"/>
      <c r="AI1043" s="908"/>
      <c r="AJ1043" s="908"/>
      <c r="AK1043" s="908"/>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6">
        <v>18</v>
      </c>
      <c r="B1044" s="906">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7"/>
      <c r="AI1044" s="908"/>
      <c r="AJ1044" s="908"/>
      <c r="AK1044" s="908"/>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6">
        <v>19</v>
      </c>
      <c r="B1045" s="906">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7"/>
      <c r="AI1045" s="908"/>
      <c r="AJ1045" s="908"/>
      <c r="AK1045" s="908"/>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6">
        <v>20</v>
      </c>
      <c r="B1046" s="906">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7"/>
      <c r="AI1046" s="908"/>
      <c r="AJ1046" s="908"/>
      <c r="AK1046" s="908"/>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6">
        <v>21</v>
      </c>
      <c r="B1047" s="906">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7"/>
      <c r="AI1047" s="908"/>
      <c r="AJ1047" s="908"/>
      <c r="AK1047" s="908"/>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6">
        <v>22</v>
      </c>
      <c r="B1048" s="906">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7"/>
      <c r="AI1048" s="908"/>
      <c r="AJ1048" s="908"/>
      <c r="AK1048" s="908"/>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6">
        <v>23</v>
      </c>
      <c r="B1049" s="906">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7"/>
      <c r="AI1049" s="908"/>
      <c r="AJ1049" s="908"/>
      <c r="AK1049" s="908"/>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6">
        <v>24</v>
      </c>
      <c r="B1050" s="906">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7"/>
      <c r="AI1050" s="908"/>
      <c r="AJ1050" s="908"/>
      <c r="AK1050" s="908"/>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6">
        <v>25</v>
      </c>
      <c r="B1051" s="906">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7"/>
      <c r="AI1051" s="908"/>
      <c r="AJ1051" s="908"/>
      <c r="AK1051" s="908"/>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6">
        <v>26</v>
      </c>
      <c r="B1052" s="906">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7"/>
      <c r="AI1052" s="908"/>
      <c r="AJ1052" s="908"/>
      <c r="AK1052" s="908"/>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6">
        <v>27</v>
      </c>
      <c r="B1053" s="906">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7"/>
      <c r="AI1053" s="908"/>
      <c r="AJ1053" s="908"/>
      <c r="AK1053" s="908"/>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6">
        <v>28</v>
      </c>
      <c r="B1054" s="906">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7"/>
      <c r="AI1054" s="908"/>
      <c r="AJ1054" s="908"/>
      <c r="AK1054" s="908"/>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6">
        <v>29</v>
      </c>
      <c r="B1055" s="906">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7"/>
      <c r="AI1055" s="908"/>
      <c r="AJ1055" s="908"/>
      <c r="AK1055" s="908"/>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6">
        <v>30</v>
      </c>
      <c r="B1056" s="906">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7"/>
      <c r="AI1056" s="908"/>
      <c r="AJ1056" s="908"/>
      <c r="AK1056" s="908"/>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6"/>
      <c r="B1059" s="906"/>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906">
        <v>1</v>
      </c>
      <c r="B1060" s="906">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7"/>
      <c r="AI1060" s="908"/>
      <c r="AJ1060" s="908"/>
      <c r="AK1060" s="908"/>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6">
        <v>2</v>
      </c>
      <c r="B1061" s="906">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7"/>
      <c r="AI1061" s="908"/>
      <c r="AJ1061" s="908"/>
      <c r="AK1061" s="908"/>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6">
        <v>3</v>
      </c>
      <c r="B1062" s="906">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7"/>
      <c r="AI1062" s="908"/>
      <c r="AJ1062" s="908"/>
      <c r="AK1062" s="908"/>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6">
        <v>4</v>
      </c>
      <c r="B1063" s="906">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7"/>
      <c r="AI1063" s="908"/>
      <c r="AJ1063" s="908"/>
      <c r="AK1063" s="908"/>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6">
        <v>5</v>
      </c>
      <c r="B1064" s="906">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7"/>
      <c r="AI1064" s="908"/>
      <c r="AJ1064" s="908"/>
      <c r="AK1064" s="908"/>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6">
        <v>6</v>
      </c>
      <c r="B1065" s="906">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7"/>
      <c r="AI1065" s="908"/>
      <c r="AJ1065" s="908"/>
      <c r="AK1065" s="908"/>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6">
        <v>7</v>
      </c>
      <c r="B1066" s="906">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7"/>
      <c r="AI1066" s="908"/>
      <c r="AJ1066" s="908"/>
      <c r="AK1066" s="908"/>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6">
        <v>8</v>
      </c>
      <c r="B1067" s="906">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7"/>
      <c r="AI1067" s="908"/>
      <c r="AJ1067" s="908"/>
      <c r="AK1067" s="908"/>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6">
        <v>9</v>
      </c>
      <c r="B1068" s="906">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7"/>
      <c r="AI1068" s="908"/>
      <c r="AJ1068" s="908"/>
      <c r="AK1068" s="908"/>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6">
        <v>10</v>
      </c>
      <c r="B1069" s="906">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7"/>
      <c r="AI1069" s="908"/>
      <c r="AJ1069" s="908"/>
      <c r="AK1069" s="908"/>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6">
        <v>11</v>
      </c>
      <c r="B1070" s="906">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7"/>
      <c r="AI1070" s="908"/>
      <c r="AJ1070" s="908"/>
      <c r="AK1070" s="908"/>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6">
        <v>12</v>
      </c>
      <c r="B1071" s="906">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7"/>
      <c r="AI1071" s="908"/>
      <c r="AJ1071" s="908"/>
      <c r="AK1071" s="908"/>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6">
        <v>13</v>
      </c>
      <c r="B1072" s="906">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7"/>
      <c r="AI1072" s="908"/>
      <c r="AJ1072" s="908"/>
      <c r="AK1072" s="908"/>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6">
        <v>14</v>
      </c>
      <c r="B1073" s="906">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7"/>
      <c r="AI1073" s="908"/>
      <c r="AJ1073" s="908"/>
      <c r="AK1073" s="908"/>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6">
        <v>15</v>
      </c>
      <c r="B1074" s="906">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7"/>
      <c r="AI1074" s="908"/>
      <c r="AJ1074" s="908"/>
      <c r="AK1074" s="908"/>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6">
        <v>16</v>
      </c>
      <c r="B1075" s="906">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7"/>
      <c r="AI1075" s="908"/>
      <c r="AJ1075" s="908"/>
      <c r="AK1075" s="908"/>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6">
        <v>17</v>
      </c>
      <c r="B1076" s="906">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7"/>
      <c r="AI1076" s="908"/>
      <c r="AJ1076" s="908"/>
      <c r="AK1076" s="908"/>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6">
        <v>18</v>
      </c>
      <c r="B1077" s="906">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7"/>
      <c r="AI1077" s="908"/>
      <c r="AJ1077" s="908"/>
      <c r="AK1077" s="908"/>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6">
        <v>19</v>
      </c>
      <c r="B1078" s="906">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7"/>
      <c r="AI1078" s="908"/>
      <c r="AJ1078" s="908"/>
      <c r="AK1078" s="908"/>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6">
        <v>20</v>
      </c>
      <c r="B1079" s="906">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7"/>
      <c r="AI1079" s="908"/>
      <c r="AJ1079" s="908"/>
      <c r="AK1079" s="908"/>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6">
        <v>21</v>
      </c>
      <c r="B1080" s="906">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7"/>
      <c r="AI1080" s="908"/>
      <c r="AJ1080" s="908"/>
      <c r="AK1080" s="908"/>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6">
        <v>22</v>
      </c>
      <c r="B1081" s="906">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7"/>
      <c r="AI1081" s="908"/>
      <c r="AJ1081" s="908"/>
      <c r="AK1081" s="908"/>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6">
        <v>23</v>
      </c>
      <c r="B1082" s="906">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7"/>
      <c r="AI1082" s="908"/>
      <c r="AJ1082" s="908"/>
      <c r="AK1082" s="908"/>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6">
        <v>24</v>
      </c>
      <c r="B1083" s="906">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7"/>
      <c r="AI1083" s="908"/>
      <c r="AJ1083" s="908"/>
      <c r="AK1083" s="908"/>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6">
        <v>25</v>
      </c>
      <c r="B1084" s="906">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7"/>
      <c r="AI1084" s="908"/>
      <c r="AJ1084" s="908"/>
      <c r="AK1084" s="908"/>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6">
        <v>26</v>
      </c>
      <c r="B1085" s="906">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7"/>
      <c r="AI1085" s="908"/>
      <c r="AJ1085" s="908"/>
      <c r="AK1085" s="908"/>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6">
        <v>27</v>
      </c>
      <c r="B1086" s="906">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7"/>
      <c r="AI1086" s="908"/>
      <c r="AJ1086" s="908"/>
      <c r="AK1086" s="908"/>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6">
        <v>28</v>
      </c>
      <c r="B1087" s="906">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7"/>
      <c r="AI1087" s="908"/>
      <c r="AJ1087" s="908"/>
      <c r="AK1087" s="908"/>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6">
        <v>29</v>
      </c>
      <c r="B1088" s="906">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7"/>
      <c r="AI1088" s="908"/>
      <c r="AJ1088" s="908"/>
      <c r="AK1088" s="908"/>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6">
        <v>30</v>
      </c>
      <c r="B1089" s="906">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7"/>
      <c r="AI1089" s="908"/>
      <c r="AJ1089" s="908"/>
      <c r="AK1089" s="908"/>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6"/>
      <c r="B1092" s="906"/>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906">
        <v>1</v>
      </c>
      <c r="B1093" s="906">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7"/>
      <c r="AI1093" s="908"/>
      <c r="AJ1093" s="908"/>
      <c r="AK1093" s="908"/>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6">
        <v>2</v>
      </c>
      <c r="B1094" s="906">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7"/>
      <c r="AI1094" s="908"/>
      <c r="AJ1094" s="908"/>
      <c r="AK1094" s="908"/>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6">
        <v>3</v>
      </c>
      <c r="B1095" s="906">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7"/>
      <c r="AI1095" s="908"/>
      <c r="AJ1095" s="908"/>
      <c r="AK1095" s="908"/>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6">
        <v>4</v>
      </c>
      <c r="B1096" s="906">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7"/>
      <c r="AI1096" s="908"/>
      <c r="AJ1096" s="908"/>
      <c r="AK1096" s="908"/>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6">
        <v>5</v>
      </c>
      <c r="B1097" s="906">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7"/>
      <c r="AI1097" s="908"/>
      <c r="AJ1097" s="908"/>
      <c r="AK1097" s="908"/>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6">
        <v>6</v>
      </c>
      <c r="B1098" s="906">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7"/>
      <c r="AI1098" s="908"/>
      <c r="AJ1098" s="908"/>
      <c r="AK1098" s="908"/>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6">
        <v>7</v>
      </c>
      <c r="B1099" s="906">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7"/>
      <c r="AI1099" s="908"/>
      <c r="AJ1099" s="908"/>
      <c r="AK1099" s="908"/>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6">
        <v>8</v>
      </c>
      <c r="B1100" s="906">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7"/>
      <c r="AI1100" s="908"/>
      <c r="AJ1100" s="908"/>
      <c r="AK1100" s="908"/>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6">
        <v>9</v>
      </c>
      <c r="B1101" s="906">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7"/>
      <c r="AI1101" s="908"/>
      <c r="AJ1101" s="908"/>
      <c r="AK1101" s="908"/>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6">
        <v>10</v>
      </c>
      <c r="B1102" s="906">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7"/>
      <c r="AI1102" s="908"/>
      <c r="AJ1102" s="908"/>
      <c r="AK1102" s="908"/>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6">
        <v>11</v>
      </c>
      <c r="B1103" s="906">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7"/>
      <c r="AI1103" s="908"/>
      <c r="AJ1103" s="908"/>
      <c r="AK1103" s="908"/>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6">
        <v>12</v>
      </c>
      <c r="B1104" s="906">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7"/>
      <c r="AI1104" s="908"/>
      <c r="AJ1104" s="908"/>
      <c r="AK1104" s="908"/>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6">
        <v>13</v>
      </c>
      <c r="B1105" s="906">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7"/>
      <c r="AI1105" s="908"/>
      <c r="AJ1105" s="908"/>
      <c r="AK1105" s="908"/>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6">
        <v>14</v>
      </c>
      <c r="B1106" s="906">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7"/>
      <c r="AI1106" s="908"/>
      <c r="AJ1106" s="908"/>
      <c r="AK1106" s="908"/>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6">
        <v>15</v>
      </c>
      <c r="B1107" s="906">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7"/>
      <c r="AI1107" s="908"/>
      <c r="AJ1107" s="908"/>
      <c r="AK1107" s="908"/>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6">
        <v>16</v>
      </c>
      <c r="B1108" s="906">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7"/>
      <c r="AI1108" s="908"/>
      <c r="AJ1108" s="908"/>
      <c r="AK1108" s="908"/>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6">
        <v>17</v>
      </c>
      <c r="B1109" s="906">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7"/>
      <c r="AI1109" s="908"/>
      <c r="AJ1109" s="908"/>
      <c r="AK1109" s="908"/>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6">
        <v>18</v>
      </c>
      <c r="B1110" s="906">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7"/>
      <c r="AI1110" s="908"/>
      <c r="AJ1110" s="908"/>
      <c r="AK1110" s="908"/>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6">
        <v>19</v>
      </c>
      <c r="B1111" s="906">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7"/>
      <c r="AI1111" s="908"/>
      <c r="AJ1111" s="908"/>
      <c r="AK1111" s="908"/>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6">
        <v>20</v>
      </c>
      <c r="B1112" s="906">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7"/>
      <c r="AI1112" s="908"/>
      <c r="AJ1112" s="908"/>
      <c r="AK1112" s="908"/>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6">
        <v>21</v>
      </c>
      <c r="B1113" s="906">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7"/>
      <c r="AI1113" s="908"/>
      <c r="AJ1113" s="908"/>
      <c r="AK1113" s="908"/>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6">
        <v>22</v>
      </c>
      <c r="B1114" s="906">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7"/>
      <c r="AI1114" s="908"/>
      <c r="AJ1114" s="908"/>
      <c r="AK1114" s="908"/>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6">
        <v>23</v>
      </c>
      <c r="B1115" s="906">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7"/>
      <c r="AI1115" s="908"/>
      <c r="AJ1115" s="908"/>
      <c r="AK1115" s="908"/>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6">
        <v>24</v>
      </c>
      <c r="B1116" s="906">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7"/>
      <c r="AI1116" s="908"/>
      <c r="AJ1116" s="908"/>
      <c r="AK1116" s="908"/>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6">
        <v>25</v>
      </c>
      <c r="B1117" s="906">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7"/>
      <c r="AI1117" s="908"/>
      <c r="AJ1117" s="908"/>
      <c r="AK1117" s="908"/>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6">
        <v>26</v>
      </c>
      <c r="B1118" s="906">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7"/>
      <c r="AI1118" s="908"/>
      <c r="AJ1118" s="908"/>
      <c r="AK1118" s="908"/>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6">
        <v>27</v>
      </c>
      <c r="B1119" s="906">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7"/>
      <c r="AI1119" s="908"/>
      <c r="AJ1119" s="908"/>
      <c r="AK1119" s="908"/>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6">
        <v>28</v>
      </c>
      <c r="B1120" s="906">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7"/>
      <c r="AI1120" s="908"/>
      <c r="AJ1120" s="908"/>
      <c r="AK1120" s="908"/>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6">
        <v>29</v>
      </c>
      <c r="B1121" s="906">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7"/>
      <c r="AI1121" s="908"/>
      <c r="AJ1121" s="908"/>
      <c r="AK1121" s="908"/>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6">
        <v>30</v>
      </c>
      <c r="B1122" s="906">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7"/>
      <c r="AI1122" s="908"/>
      <c r="AJ1122" s="908"/>
      <c r="AK1122" s="908"/>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6"/>
      <c r="B1125" s="906"/>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906">
        <v>1</v>
      </c>
      <c r="B1126" s="906">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7"/>
      <c r="AI1126" s="908"/>
      <c r="AJ1126" s="908"/>
      <c r="AK1126" s="908"/>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6">
        <v>2</v>
      </c>
      <c r="B1127" s="906">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7"/>
      <c r="AI1127" s="908"/>
      <c r="AJ1127" s="908"/>
      <c r="AK1127" s="908"/>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6">
        <v>3</v>
      </c>
      <c r="B1128" s="906">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7"/>
      <c r="AI1128" s="908"/>
      <c r="AJ1128" s="908"/>
      <c r="AK1128" s="908"/>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6">
        <v>4</v>
      </c>
      <c r="B1129" s="906">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7"/>
      <c r="AI1129" s="908"/>
      <c r="AJ1129" s="908"/>
      <c r="AK1129" s="908"/>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6">
        <v>5</v>
      </c>
      <c r="B1130" s="906">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7"/>
      <c r="AI1130" s="908"/>
      <c r="AJ1130" s="908"/>
      <c r="AK1130" s="908"/>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6">
        <v>6</v>
      </c>
      <c r="B1131" s="906">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7"/>
      <c r="AI1131" s="908"/>
      <c r="AJ1131" s="908"/>
      <c r="AK1131" s="908"/>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6">
        <v>7</v>
      </c>
      <c r="B1132" s="906">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7"/>
      <c r="AI1132" s="908"/>
      <c r="AJ1132" s="908"/>
      <c r="AK1132" s="908"/>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6">
        <v>8</v>
      </c>
      <c r="B1133" s="906">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7"/>
      <c r="AI1133" s="908"/>
      <c r="AJ1133" s="908"/>
      <c r="AK1133" s="908"/>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6">
        <v>9</v>
      </c>
      <c r="B1134" s="906">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7"/>
      <c r="AI1134" s="908"/>
      <c r="AJ1134" s="908"/>
      <c r="AK1134" s="908"/>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6">
        <v>10</v>
      </c>
      <c r="B1135" s="906">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7"/>
      <c r="AI1135" s="908"/>
      <c r="AJ1135" s="908"/>
      <c r="AK1135" s="908"/>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6">
        <v>11</v>
      </c>
      <c r="B1136" s="906">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7"/>
      <c r="AI1136" s="908"/>
      <c r="AJ1136" s="908"/>
      <c r="AK1136" s="908"/>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6">
        <v>12</v>
      </c>
      <c r="B1137" s="906">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7"/>
      <c r="AI1137" s="908"/>
      <c r="AJ1137" s="908"/>
      <c r="AK1137" s="908"/>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6">
        <v>13</v>
      </c>
      <c r="B1138" s="906">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7"/>
      <c r="AI1138" s="908"/>
      <c r="AJ1138" s="908"/>
      <c r="AK1138" s="908"/>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6">
        <v>14</v>
      </c>
      <c r="B1139" s="906">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7"/>
      <c r="AI1139" s="908"/>
      <c r="AJ1139" s="908"/>
      <c r="AK1139" s="908"/>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6">
        <v>15</v>
      </c>
      <c r="B1140" s="906">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7"/>
      <c r="AI1140" s="908"/>
      <c r="AJ1140" s="908"/>
      <c r="AK1140" s="908"/>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6">
        <v>16</v>
      </c>
      <c r="B1141" s="906">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7"/>
      <c r="AI1141" s="908"/>
      <c r="AJ1141" s="908"/>
      <c r="AK1141" s="908"/>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6">
        <v>17</v>
      </c>
      <c r="B1142" s="906">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7"/>
      <c r="AI1142" s="908"/>
      <c r="AJ1142" s="908"/>
      <c r="AK1142" s="908"/>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6">
        <v>18</v>
      </c>
      <c r="B1143" s="906">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7"/>
      <c r="AI1143" s="908"/>
      <c r="AJ1143" s="908"/>
      <c r="AK1143" s="908"/>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6">
        <v>19</v>
      </c>
      <c r="B1144" s="906">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7"/>
      <c r="AI1144" s="908"/>
      <c r="AJ1144" s="908"/>
      <c r="AK1144" s="908"/>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6">
        <v>20</v>
      </c>
      <c r="B1145" s="906">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7"/>
      <c r="AI1145" s="908"/>
      <c r="AJ1145" s="908"/>
      <c r="AK1145" s="908"/>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6">
        <v>21</v>
      </c>
      <c r="B1146" s="906">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7"/>
      <c r="AI1146" s="908"/>
      <c r="AJ1146" s="908"/>
      <c r="AK1146" s="908"/>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6">
        <v>22</v>
      </c>
      <c r="B1147" s="906">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7"/>
      <c r="AI1147" s="908"/>
      <c r="AJ1147" s="908"/>
      <c r="AK1147" s="908"/>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6">
        <v>23</v>
      </c>
      <c r="B1148" s="906">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7"/>
      <c r="AI1148" s="908"/>
      <c r="AJ1148" s="908"/>
      <c r="AK1148" s="908"/>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6">
        <v>24</v>
      </c>
      <c r="B1149" s="906">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7"/>
      <c r="AI1149" s="908"/>
      <c r="AJ1149" s="908"/>
      <c r="AK1149" s="908"/>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6">
        <v>25</v>
      </c>
      <c r="B1150" s="906">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7"/>
      <c r="AI1150" s="908"/>
      <c r="AJ1150" s="908"/>
      <c r="AK1150" s="908"/>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6">
        <v>26</v>
      </c>
      <c r="B1151" s="906">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7"/>
      <c r="AI1151" s="908"/>
      <c r="AJ1151" s="908"/>
      <c r="AK1151" s="908"/>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6">
        <v>27</v>
      </c>
      <c r="B1152" s="906">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7"/>
      <c r="AI1152" s="908"/>
      <c r="AJ1152" s="908"/>
      <c r="AK1152" s="908"/>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6">
        <v>28</v>
      </c>
      <c r="B1153" s="906">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7"/>
      <c r="AI1153" s="908"/>
      <c r="AJ1153" s="908"/>
      <c r="AK1153" s="908"/>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6">
        <v>29</v>
      </c>
      <c r="B1154" s="906">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7"/>
      <c r="AI1154" s="908"/>
      <c r="AJ1154" s="908"/>
      <c r="AK1154" s="908"/>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6">
        <v>30</v>
      </c>
      <c r="B1155" s="906">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7"/>
      <c r="AI1155" s="908"/>
      <c r="AJ1155" s="908"/>
      <c r="AK1155" s="908"/>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6"/>
      <c r="B1158" s="906"/>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906">
        <v>1</v>
      </c>
      <c r="B1159" s="906">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7"/>
      <c r="AI1159" s="908"/>
      <c r="AJ1159" s="908"/>
      <c r="AK1159" s="908"/>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6">
        <v>2</v>
      </c>
      <c r="B1160" s="906">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7"/>
      <c r="AI1160" s="908"/>
      <c r="AJ1160" s="908"/>
      <c r="AK1160" s="908"/>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6">
        <v>3</v>
      </c>
      <c r="B1161" s="906">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7"/>
      <c r="AI1161" s="908"/>
      <c r="AJ1161" s="908"/>
      <c r="AK1161" s="908"/>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6">
        <v>4</v>
      </c>
      <c r="B1162" s="906">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7"/>
      <c r="AI1162" s="908"/>
      <c r="AJ1162" s="908"/>
      <c r="AK1162" s="908"/>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6">
        <v>5</v>
      </c>
      <c r="B1163" s="906">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7"/>
      <c r="AI1163" s="908"/>
      <c r="AJ1163" s="908"/>
      <c r="AK1163" s="908"/>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6">
        <v>6</v>
      </c>
      <c r="B1164" s="906">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7"/>
      <c r="AI1164" s="908"/>
      <c r="AJ1164" s="908"/>
      <c r="AK1164" s="908"/>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6">
        <v>7</v>
      </c>
      <c r="B1165" s="906">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7"/>
      <c r="AI1165" s="908"/>
      <c r="AJ1165" s="908"/>
      <c r="AK1165" s="908"/>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6">
        <v>8</v>
      </c>
      <c r="B1166" s="906">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7"/>
      <c r="AI1166" s="908"/>
      <c r="AJ1166" s="908"/>
      <c r="AK1166" s="908"/>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6">
        <v>9</v>
      </c>
      <c r="B1167" s="906">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7"/>
      <c r="AI1167" s="908"/>
      <c r="AJ1167" s="908"/>
      <c r="AK1167" s="908"/>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6">
        <v>10</v>
      </c>
      <c r="B1168" s="906">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7"/>
      <c r="AI1168" s="908"/>
      <c r="AJ1168" s="908"/>
      <c r="AK1168" s="908"/>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6">
        <v>11</v>
      </c>
      <c r="B1169" s="906">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7"/>
      <c r="AI1169" s="908"/>
      <c r="AJ1169" s="908"/>
      <c r="AK1169" s="908"/>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6">
        <v>12</v>
      </c>
      <c r="B1170" s="906">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7"/>
      <c r="AI1170" s="908"/>
      <c r="AJ1170" s="908"/>
      <c r="AK1170" s="908"/>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6">
        <v>13</v>
      </c>
      <c r="B1171" s="906">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7"/>
      <c r="AI1171" s="908"/>
      <c r="AJ1171" s="908"/>
      <c r="AK1171" s="908"/>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6">
        <v>14</v>
      </c>
      <c r="B1172" s="906">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7"/>
      <c r="AI1172" s="908"/>
      <c r="AJ1172" s="908"/>
      <c r="AK1172" s="908"/>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6">
        <v>15</v>
      </c>
      <c r="B1173" s="906">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7"/>
      <c r="AI1173" s="908"/>
      <c r="AJ1173" s="908"/>
      <c r="AK1173" s="908"/>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6">
        <v>16</v>
      </c>
      <c r="B1174" s="906">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7"/>
      <c r="AI1174" s="908"/>
      <c r="AJ1174" s="908"/>
      <c r="AK1174" s="908"/>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6">
        <v>17</v>
      </c>
      <c r="B1175" s="906">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7"/>
      <c r="AI1175" s="908"/>
      <c r="AJ1175" s="908"/>
      <c r="AK1175" s="908"/>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6">
        <v>18</v>
      </c>
      <c r="B1176" s="906">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7"/>
      <c r="AI1176" s="908"/>
      <c r="AJ1176" s="908"/>
      <c r="AK1176" s="908"/>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6">
        <v>19</v>
      </c>
      <c r="B1177" s="906">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7"/>
      <c r="AI1177" s="908"/>
      <c r="AJ1177" s="908"/>
      <c r="AK1177" s="908"/>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6">
        <v>20</v>
      </c>
      <c r="B1178" s="906">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7"/>
      <c r="AI1178" s="908"/>
      <c r="AJ1178" s="908"/>
      <c r="AK1178" s="908"/>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6">
        <v>21</v>
      </c>
      <c r="B1179" s="906">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7"/>
      <c r="AI1179" s="908"/>
      <c r="AJ1179" s="908"/>
      <c r="AK1179" s="908"/>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6">
        <v>22</v>
      </c>
      <c r="B1180" s="906">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7"/>
      <c r="AI1180" s="908"/>
      <c r="AJ1180" s="908"/>
      <c r="AK1180" s="908"/>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6">
        <v>23</v>
      </c>
      <c r="B1181" s="906">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7"/>
      <c r="AI1181" s="908"/>
      <c r="AJ1181" s="908"/>
      <c r="AK1181" s="908"/>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6">
        <v>24</v>
      </c>
      <c r="B1182" s="906">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7"/>
      <c r="AI1182" s="908"/>
      <c r="AJ1182" s="908"/>
      <c r="AK1182" s="908"/>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6">
        <v>25</v>
      </c>
      <c r="B1183" s="906">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7"/>
      <c r="AI1183" s="908"/>
      <c r="AJ1183" s="908"/>
      <c r="AK1183" s="908"/>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6">
        <v>26</v>
      </c>
      <c r="B1184" s="906">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7"/>
      <c r="AI1184" s="908"/>
      <c r="AJ1184" s="908"/>
      <c r="AK1184" s="908"/>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6">
        <v>27</v>
      </c>
      <c r="B1185" s="906">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7"/>
      <c r="AI1185" s="908"/>
      <c r="AJ1185" s="908"/>
      <c r="AK1185" s="908"/>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6">
        <v>28</v>
      </c>
      <c r="B1186" s="906">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7"/>
      <c r="AI1186" s="908"/>
      <c r="AJ1186" s="908"/>
      <c r="AK1186" s="908"/>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6">
        <v>29</v>
      </c>
      <c r="B1187" s="906">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7"/>
      <c r="AI1187" s="908"/>
      <c r="AJ1187" s="908"/>
      <c r="AK1187" s="908"/>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6">
        <v>30</v>
      </c>
      <c r="B1188" s="906">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7"/>
      <c r="AI1188" s="908"/>
      <c r="AJ1188" s="908"/>
      <c r="AK1188" s="908"/>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6"/>
      <c r="B1191" s="906"/>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906">
        <v>1</v>
      </c>
      <c r="B1192" s="906">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7"/>
      <c r="AI1192" s="908"/>
      <c r="AJ1192" s="908"/>
      <c r="AK1192" s="908"/>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6">
        <v>2</v>
      </c>
      <c r="B1193" s="906">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7"/>
      <c r="AI1193" s="908"/>
      <c r="AJ1193" s="908"/>
      <c r="AK1193" s="908"/>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6">
        <v>3</v>
      </c>
      <c r="B1194" s="906">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7"/>
      <c r="AI1194" s="908"/>
      <c r="AJ1194" s="908"/>
      <c r="AK1194" s="908"/>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6">
        <v>4</v>
      </c>
      <c r="B1195" s="906">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7"/>
      <c r="AI1195" s="908"/>
      <c r="AJ1195" s="908"/>
      <c r="AK1195" s="908"/>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6">
        <v>5</v>
      </c>
      <c r="B1196" s="906">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7"/>
      <c r="AI1196" s="908"/>
      <c r="AJ1196" s="908"/>
      <c r="AK1196" s="908"/>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6">
        <v>6</v>
      </c>
      <c r="B1197" s="906">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7"/>
      <c r="AI1197" s="908"/>
      <c r="AJ1197" s="908"/>
      <c r="AK1197" s="908"/>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6">
        <v>7</v>
      </c>
      <c r="B1198" s="906">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7"/>
      <c r="AI1198" s="908"/>
      <c r="AJ1198" s="908"/>
      <c r="AK1198" s="908"/>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6">
        <v>8</v>
      </c>
      <c r="B1199" s="906">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7"/>
      <c r="AI1199" s="908"/>
      <c r="AJ1199" s="908"/>
      <c r="AK1199" s="908"/>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6">
        <v>9</v>
      </c>
      <c r="B1200" s="906">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7"/>
      <c r="AI1200" s="908"/>
      <c r="AJ1200" s="908"/>
      <c r="AK1200" s="908"/>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6">
        <v>10</v>
      </c>
      <c r="B1201" s="906">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7"/>
      <c r="AI1201" s="908"/>
      <c r="AJ1201" s="908"/>
      <c r="AK1201" s="908"/>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6">
        <v>11</v>
      </c>
      <c r="B1202" s="906">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7"/>
      <c r="AI1202" s="908"/>
      <c r="AJ1202" s="908"/>
      <c r="AK1202" s="908"/>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6">
        <v>12</v>
      </c>
      <c r="B1203" s="906">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7"/>
      <c r="AI1203" s="908"/>
      <c r="AJ1203" s="908"/>
      <c r="AK1203" s="908"/>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6">
        <v>13</v>
      </c>
      <c r="B1204" s="906">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7"/>
      <c r="AI1204" s="908"/>
      <c r="AJ1204" s="908"/>
      <c r="AK1204" s="908"/>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6">
        <v>14</v>
      </c>
      <c r="B1205" s="906">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7"/>
      <c r="AI1205" s="908"/>
      <c r="AJ1205" s="908"/>
      <c r="AK1205" s="908"/>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6">
        <v>15</v>
      </c>
      <c r="B1206" s="906">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7"/>
      <c r="AI1206" s="908"/>
      <c r="AJ1206" s="908"/>
      <c r="AK1206" s="908"/>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6">
        <v>16</v>
      </c>
      <c r="B1207" s="906">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7"/>
      <c r="AI1207" s="908"/>
      <c r="AJ1207" s="908"/>
      <c r="AK1207" s="908"/>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6">
        <v>17</v>
      </c>
      <c r="B1208" s="906">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7"/>
      <c r="AI1208" s="908"/>
      <c r="AJ1208" s="908"/>
      <c r="AK1208" s="908"/>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6">
        <v>18</v>
      </c>
      <c r="B1209" s="906">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7"/>
      <c r="AI1209" s="908"/>
      <c r="AJ1209" s="908"/>
      <c r="AK1209" s="908"/>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6">
        <v>19</v>
      </c>
      <c r="B1210" s="906">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7"/>
      <c r="AI1210" s="908"/>
      <c r="AJ1210" s="908"/>
      <c r="AK1210" s="908"/>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6">
        <v>20</v>
      </c>
      <c r="B1211" s="906">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7"/>
      <c r="AI1211" s="908"/>
      <c r="AJ1211" s="908"/>
      <c r="AK1211" s="908"/>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6">
        <v>21</v>
      </c>
      <c r="B1212" s="906">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7"/>
      <c r="AI1212" s="908"/>
      <c r="AJ1212" s="908"/>
      <c r="AK1212" s="908"/>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6">
        <v>22</v>
      </c>
      <c r="B1213" s="906">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7"/>
      <c r="AI1213" s="908"/>
      <c r="AJ1213" s="908"/>
      <c r="AK1213" s="908"/>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6">
        <v>23</v>
      </c>
      <c r="B1214" s="906">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7"/>
      <c r="AI1214" s="908"/>
      <c r="AJ1214" s="908"/>
      <c r="AK1214" s="908"/>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6">
        <v>24</v>
      </c>
      <c r="B1215" s="906">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7"/>
      <c r="AI1215" s="908"/>
      <c r="AJ1215" s="908"/>
      <c r="AK1215" s="908"/>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6">
        <v>25</v>
      </c>
      <c r="B1216" s="906">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7"/>
      <c r="AI1216" s="908"/>
      <c r="AJ1216" s="908"/>
      <c r="AK1216" s="908"/>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6">
        <v>26</v>
      </c>
      <c r="B1217" s="906">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7"/>
      <c r="AI1217" s="908"/>
      <c r="AJ1217" s="908"/>
      <c r="AK1217" s="908"/>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6">
        <v>27</v>
      </c>
      <c r="B1218" s="906">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7"/>
      <c r="AI1218" s="908"/>
      <c r="AJ1218" s="908"/>
      <c r="AK1218" s="908"/>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6">
        <v>28</v>
      </c>
      <c r="B1219" s="906">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7"/>
      <c r="AI1219" s="908"/>
      <c r="AJ1219" s="908"/>
      <c r="AK1219" s="908"/>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6">
        <v>29</v>
      </c>
      <c r="B1220" s="906">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7"/>
      <c r="AI1220" s="908"/>
      <c r="AJ1220" s="908"/>
      <c r="AK1220" s="908"/>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6">
        <v>30</v>
      </c>
      <c r="B1221" s="906">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7"/>
      <c r="AI1221" s="908"/>
      <c r="AJ1221" s="908"/>
      <c r="AK1221" s="908"/>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6"/>
      <c r="B1224" s="906"/>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906">
        <v>1</v>
      </c>
      <c r="B1225" s="906">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7"/>
      <c r="AI1225" s="908"/>
      <c r="AJ1225" s="908"/>
      <c r="AK1225" s="908"/>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6">
        <v>2</v>
      </c>
      <c r="B1226" s="906">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7"/>
      <c r="AI1226" s="908"/>
      <c r="AJ1226" s="908"/>
      <c r="AK1226" s="908"/>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6">
        <v>3</v>
      </c>
      <c r="B1227" s="906">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7"/>
      <c r="AI1227" s="908"/>
      <c r="AJ1227" s="908"/>
      <c r="AK1227" s="908"/>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6">
        <v>4</v>
      </c>
      <c r="B1228" s="906">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7"/>
      <c r="AI1228" s="908"/>
      <c r="AJ1228" s="908"/>
      <c r="AK1228" s="908"/>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6">
        <v>5</v>
      </c>
      <c r="B1229" s="906">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7"/>
      <c r="AI1229" s="908"/>
      <c r="AJ1229" s="908"/>
      <c r="AK1229" s="908"/>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6">
        <v>6</v>
      </c>
      <c r="B1230" s="906">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7"/>
      <c r="AI1230" s="908"/>
      <c r="AJ1230" s="908"/>
      <c r="AK1230" s="908"/>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6">
        <v>7</v>
      </c>
      <c r="B1231" s="906">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7"/>
      <c r="AI1231" s="908"/>
      <c r="AJ1231" s="908"/>
      <c r="AK1231" s="908"/>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6">
        <v>8</v>
      </c>
      <c r="B1232" s="906">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7"/>
      <c r="AI1232" s="908"/>
      <c r="AJ1232" s="908"/>
      <c r="AK1232" s="908"/>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6">
        <v>9</v>
      </c>
      <c r="B1233" s="906">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7"/>
      <c r="AI1233" s="908"/>
      <c r="AJ1233" s="908"/>
      <c r="AK1233" s="908"/>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6">
        <v>10</v>
      </c>
      <c r="B1234" s="906">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7"/>
      <c r="AI1234" s="908"/>
      <c r="AJ1234" s="908"/>
      <c r="AK1234" s="908"/>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6">
        <v>11</v>
      </c>
      <c r="B1235" s="906">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7"/>
      <c r="AI1235" s="908"/>
      <c r="AJ1235" s="908"/>
      <c r="AK1235" s="908"/>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6">
        <v>12</v>
      </c>
      <c r="B1236" s="906">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7"/>
      <c r="AI1236" s="908"/>
      <c r="AJ1236" s="908"/>
      <c r="AK1236" s="908"/>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6">
        <v>13</v>
      </c>
      <c r="B1237" s="906">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7"/>
      <c r="AI1237" s="908"/>
      <c r="AJ1237" s="908"/>
      <c r="AK1237" s="908"/>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6">
        <v>14</v>
      </c>
      <c r="B1238" s="906">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7"/>
      <c r="AI1238" s="908"/>
      <c r="AJ1238" s="908"/>
      <c r="AK1238" s="908"/>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6">
        <v>15</v>
      </c>
      <c r="B1239" s="906">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7"/>
      <c r="AI1239" s="908"/>
      <c r="AJ1239" s="908"/>
      <c r="AK1239" s="908"/>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6">
        <v>16</v>
      </c>
      <c r="B1240" s="906">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7"/>
      <c r="AI1240" s="908"/>
      <c r="AJ1240" s="908"/>
      <c r="AK1240" s="908"/>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6">
        <v>17</v>
      </c>
      <c r="B1241" s="906">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7"/>
      <c r="AI1241" s="908"/>
      <c r="AJ1241" s="908"/>
      <c r="AK1241" s="908"/>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6">
        <v>18</v>
      </c>
      <c r="B1242" s="906">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7"/>
      <c r="AI1242" s="908"/>
      <c r="AJ1242" s="908"/>
      <c r="AK1242" s="908"/>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6">
        <v>19</v>
      </c>
      <c r="B1243" s="906">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7"/>
      <c r="AI1243" s="908"/>
      <c r="AJ1243" s="908"/>
      <c r="AK1243" s="908"/>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6">
        <v>20</v>
      </c>
      <c r="B1244" s="906">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7"/>
      <c r="AI1244" s="908"/>
      <c r="AJ1244" s="908"/>
      <c r="AK1244" s="908"/>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6">
        <v>21</v>
      </c>
      <c r="B1245" s="906">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7"/>
      <c r="AI1245" s="908"/>
      <c r="AJ1245" s="908"/>
      <c r="AK1245" s="908"/>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6">
        <v>22</v>
      </c>
      <c r="B1246" s="906">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7"/>
      <c r="AI1246" s="908"/>
      <c r="AJ1246" s="908"/>
      <c r="AK1246" s="908"/>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6">
        <v>23</v>
      </c>
      <c r="B1247" s="906">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7"/>
      <c r="AI1247" s="908"/>
      <c r="AJ1247" s="908"/>
      <c r="AK1247" s="908"/>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6">
        <v>24</v>
      </c>
      <c r="B1248" s="906">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7"/>
      <c r="AI1248" s="908"/>
      <c r="AJ1248" s="908"/>
      <c r="AK1248" s="908"/>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6">
        <v>25</v>
      </c>
      <c r="B1249" s="906">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7"/>
      <c r="AI1249" s="908"/>
      <c r="AJ1249" s="908"/>
      <c r="AK1249" s="908"/>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6">
        <v>26</v>
      </c>
      <c r="B1250" s="906">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7"/>
      <c r="AI1250" s="908"/>
      <c r="AJ1250" s="908"/>
      <c r="AK1250" s="908"/>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6">
        <v>27</v>
      </c>
      <c r="B1251" s="906">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7"/>
      <c r="AI1251" s="908"/>
      <c r="AJ1251" s="908"/>
      <c r="AK1251" s="908"/>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6">
        <v>28</v>
      </c>
      <c r="B1252" s="906">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7"/>
      <c r="AI1252" s="908"/>
      <c r="AJ1252" s="908"/>
      <c r="AK1252" s="908"/>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6">
        <v>29</v>
      </c>
      <c r="B1253" s="906">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7"/>
      <c r="AI1253" s="908"/>
      <c r="AJ1253" s="908"/>
      <c r="AK1253" s="908"/>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6">
        <v>30</v>
      </c>
      <c r="B1254" s="906">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7"/>
      <c r="AI1254" s="908"/>
      <c r="AJ1254" s="908"/>
      <c r="AK1254" s="908"/>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6"/>
      <c r="B1257" s="906"/>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906">
        <v>1</v>
      </c>
      <c r="B1258" s="906">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7"/>
      <c r="AI1258" s="908"/>
      <c r="AJ1258" s="908"/>
      <c r="AK1258" s="908"/>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6">
        <v>2</v>
      </c>
      <c r="B1259" s="906">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7"/>
      <c r="AI1259" s="908"/>
      <c r="AJ1259" s="908"/>
      <c r="AK1259" s="908"/>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6">
        <v>3</v>
      </c>
      <c r="B1260" s="906">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7"/>
      <c r="AI1260" s="908"/>
      <c r="AJ1260" s="908"/>
      <c r="AK1260" s="908"/>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6">
        <v>4</v>
      </c>
      <c r="B1261" s="906">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7"/>
      <c r="AI1261" s="908"/>
      <c r="AJ1261" s="908"/>
      <c r="AK1261" s="908"/>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6">
        <v>5</v>
      </c>
      <c r="B1262" s="906">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7"/>
      <c r="AI1262" s="908"/>
      <c r="AJ1262" s="908"/>
      <c r="AK1262" s="908"/>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6">
        <v>6</v>
      </c>
      <c r="B1263" s="906">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7"/>
      <c r="AI1263" s="908"/>
      <c r="AJ1263" s="908"/>
      <c r="AK1263" s="908"/>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6">
        <v>7</v>
      </c>
      <c r="B1264" s="906">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7"/>
      <c r="AI1264" s="908"/>
      <c r="AJ1264" s="908"/>
      <c r="AK1264" s="908"/>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6">
        <v>8</v>
      </c>
      <c r="B1265" s="906">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7"/>
      <c r="AI1265" s="908"/>
      <c r="AJ1265" s="908"/>
      <c r="AK1265" s="908"/>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6">
        <v>9</v>
      </c>
      <c r="B1266" s="906">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7"/>
      <c r="AI1266" s="908"/>
      <c r="AJ1266" s="908"/>
      <c r="AK1266" s="908"/>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6">
        <v>10</v>
      </c>
      <c r="B1267" s="906">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7"/>
      <c r="AI1267" s="908"/>
      <c r="AJ1267" s="908"/>
      <c r="AK1267" s="908"/>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6">
        <v>11</v>
      </c>
      <c r="B1268" s="906">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7"/>
      <c r="AI1268" s="908"/>
      <c r="AJ1268" s="908"/>
      <c r="AK1268" s="908"/>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6">
        <v>12</v>
      </c>
      <c r="B1269" s="906">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7"/>
      <c r="AI1269" s="908"/>
      <c r="AJ1269" s="908"/>
      <c r="AK1269" s="908"/>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6">
        <v>13</v>
      </c>
      <c r="B1270" s="906">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7"/>
      <c r="AI1270" s="908"/>
      <c r="AJ1270" s="908"/>
      <c r="AK1270" s="908"/>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6">
        <v>14</v>
      </c>
      <c r="B1271" s="906">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7"/>
      <c r="AI1271" s="908"/>
      <c r="AJ1271" s="908"/>
      <c r="AK1271" s="908"/>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6">
        <v>15</v>
      </c>
      <c r="B1272" s="906">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7"/>
      <c r="AI1272" s="908"/>
      <c r="AJ1272" s="908"/>
      <c r="AK1272" s="908"/>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6">
        <v>16</v>
      </c>
      <c r="B1273" s="906">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7"/>
      <c r="AI1273" s="908"/>
      <c r="AJ1273" s="908"/>
      <c r="AK1273" s="908"/>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6">
        <v>17</v>
      </c>
      <c r="B1274" s="906">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7"/>
      <c r="AI1274" s="908"/>
      <c r="AJ1274" s="908"/>
      <c r="AK1274" s="908"/>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6">
        <v>18</v>
      </c>
      <c r="B1275" s="906">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7"/>
      <c r="AI1275" s="908"/>
      <c r="AJ1275" s="908"/>
      <c r="AK1275" s="908"/>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6">
        <v>19</v>
      </c>
      <c r="B1276" s="906">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7"/>
      <c r="AI1276" s="908"/>
      <c r="AJ1276" s="908"/>
      <c r="AK1276" s="908"/>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6">
        <v>20</v>
      </c>
      <c r="B1277" s="906">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7"/>
      <c r="AI1277" s="908"/>
      <c r="AJ1277" s="908"/>
      <c r="AK1277" s="908"/>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6">
        <v>21</v>
      </c>
      <c r="B1278" s="906">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7"/>
      <c r="AI1278" s="908"/>
      <c r="AJ1278" s="908"/>
      <c r="AK1278" s="908"/>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6">
        <v>22</v>
      </c>
      <c r="B1279" s="906">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7"/>
      <c r="AI1279" s="908"/>
      <c r="AJ1279" s="908"/>
      <c r="AK1279" s="908"/>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6">
        <v>23</v>
      </c>
      <c r="B1280" s="906">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7"/>
      <c r="AI1280" s="908"/>
      <c r="AJ1280" s="908"/>
      <c r="AK1280" s="908"/>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6">
        <v>24</v>
      </c>
      <c r="B1281" s="906">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7"/>
      <c r="AI1281" s="908"/>
      <c r="AJ1281" s="908"/>
      <c r="AK1281" s="908"/>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6">
        <v>25</v>
      </c>
      <c r="B1282" s="906">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7"/>
      <c r="AI1282" s="908"/>
      <c r="AJ1282" s="908"/>
      <c r="AK1282" s="908"/>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6">
        <v>26</v>
      </c>
      <c r="B1283" s="906">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7"/>
      <c r="AI1283" s="908"/>
      <c r="AJ1283" s="908"/>
      <c r="AK1283" s="908"/>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6">
        <v>27</v>
      </c>
      <c r="B1284" s="906">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7"/>
      <c r="AI1284" s="908"/>
      <c r="AJ1284" s="908"/>
      <c r="AK1284" s="908"/>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6">
        <v>28</v>
      </c>
      <c r="B1285" s="906">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7"/>
      <c r="AI1285" s="908"/>
      <c r="AJ1285" s="908"/>
      <c r="AK1285" s="908"/>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6">
        <v>29</v>
      </c>
      <c r="B1286" s="906">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7"/>
      <c r="AI1286" s="908"/>
      <c r="AJ1286" s="908"/>
      <c r="AK1286" s="908"/>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6">
        <v>30</v>
      </c>
      <c r="B1287" s="906">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7"/>
      <c r="AI1287" s="908"/>
      <c r="AJ1287" s="908"/>
      <c r="AK1287" s="908"/>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6"/>
      <c r="B1290" s="906"/>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906">
        <v>1</v>
      </c>
      <c r="B1291" s="906">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7"/>
      <c r="AI1291" s="908"/>
      <c r="AJ1291" s="908"/>
      <c r="AK1291" s="908"/>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6">
        <v>2</v>
      </c>
      <c r="B1292" s="906">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7"/>
      <c r="AI1292" s="908"/>
      <c r="AJ1292" s="908"/>
      <c r="AK1292" s="908"/>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6">
        <v>3</v>
      </c>
      <c r="B1293" s="906">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7"/>
      <c r="AI1293" s="908"/>
      <c r="AJ1293" s="908"/>
      <c r="AK1293" s="908"/>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6">
        <v>4</v>
      </c>
      <c r="B1294" s="906">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7"/>
      <c r="AI1294" s="908"/>
      <c r="AJ1294" s="908"/>
      <c r="AK1294" s="908"/>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6">
        <v>5</v>
      </c>
      <c r="B1295" s="906">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7"/>
      <c r="AI1295" s="908"/>
      <c r="AJ1295" s="908"/>
      <c r="AK1295" s="908"/>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6">
        <v>6</v>
      </c>
      <c r="B1296" s="906">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7"/>
      <c r="AI1296" s="908"/>
      <c r="AJ1296" s="908"/>
      <c r="AK1296" s="908"/>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6">
        <v>7</v>
      </c>
      <c r="B1297" s="906">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7"/>
      <c r="AI1297" s="908"/>
      <c r="AJ1297" s="908"/>
      <c r="AK1297" s="908"/>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6">
        <v>8</v>
      </c>
      <c r="B1298" s="906">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7"/>
      <c r="AI1298" s="908"/>
      <c r="AJ1298" s="908"/>
      <c r="AK1298" s="908"/>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6">
        <v>9</v>
      </c>
      <c r="B1299" s="906">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7"/>
      <c r="AI1299" s="908"/>
      <c r="AJ1299" s="908"/>
      <c r="AK1299" s="908"/>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6">
        <v>10</v>
      </c>
      <c r="B1300" s="906">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7"/>
      <c r="AI1300" s="908"/>
      <c r="AJ1300" s="908"/>
      <c r="AK1300" s="908"/>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6">
        <v>11</v>
      </c>
      <c r="B1301" s="906">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7"/>
      <c r="AI1301" s="908"/>
      <c r="AJ1301" s="908"/>
      <c r="AK1301" s="908"/>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6">
        <v>12</v>
      </c>
      <c r="B1302" s="906">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7"/>
      <c r="AI1302" s="908"/>
      <c r="AJ1302" s="908"/>
      <c r="AK1302" s="908"/>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6">
        <v>13</v>
      </c>
      <c r="B1303" s="906">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7"/>
      <c r="AI1303" s="908"/>
      <c r="AJ1303" s="908"/>
      <c r="AK1303" s="908"/>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6">
        <v>14</v>
      </c>
      <c r="B1304" s="906">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7"/>
      <c r="AI1304" s="908"/>
      <c r="AJ1304" s="908"/>
      <c r="AK1304" s="908"/>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6">
        <v>15</v>
      </c>
      <c r="B1305" s="906">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7"/>
      <c r="AI1305" s="908"/>
      <c r="AJ1305" s="908"/>
      <c r="AK1305" s="908"/>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6">
        <v>16</v>
      </c>
      <c r="B1306" s="906">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7"/>
      <c r="AI1306" s="908"/>
      <c r="AJ1306" s="908"/>
      <c r="AK1306" s="908"/>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6">
        <v>17</v>
      </c>
      <c r="B1307" s="906">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7"/>
      <c r="AI1307" s="908"/>
      <c r="AJ1307" s="908"/>
      <c r="AK1307" s="908"/>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6">
        <v>18</v>
      </c>
      <c r="B1308" s="906">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7"/>
      <c r="AI1308" s="908"/>
      <c r="AJ1308" s="908"/>
      <c r="AK1308" s="908"/>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6">
        <v>19</v>
      </c>
      <c r="B1309" s="906">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7"/>
      <c r="AI1309" s="908"/>
      <c r="AJ1309" s="908"/>
      <c r="AK1309" s="908"/>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6">
        <v>20</v>
      </c>
      <c r="B1310" s="906">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7"/>
      <c r="AI1310" s="908"/>
      <c r="AJ1310" s="908"/>
      <c r="AK1310" s="908"/>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6">
        <v>21</v>
      </c>
      <c r="B1311" s="906">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7"/>
      <c r="AI1311" s="908"/>
      <c r="AJ1311" s="908"/>
      <c r="AK1311" s="908"/>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6">
        <v>22</v>
      </c>
      <c r="B1312" s="906">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7"/>
      <c r="AI1312" s="908"/>
      <c r="AJ1312" s="908"/>
      <c r="AK1312" s="908"/>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6">
        <v>23</v>
      </c>
      <c r="B1313" s="906">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7"/>
      <c r="AI1313" s="908"/>
      <c r="AJ1313" s="908"/>
      <c r="AK1313" s="908"/>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6">
        <v>24</v>
      </c>
      <c r="B1314" s="906">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7"/>
      <c r="AI1314" s="908"/>
      <c r="AJ1314" s="908"/>
      <c r="AK1314" s="908"/>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6">
        <v>25</v>
      </c>
      <c r="B1315" s="906">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7"/>
      <c r="AI1315" s="908"/>
      <c r="AJ1315" s="908"/>
      <c r="AK1315" s="908"/>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6">
        <v>26</v>
      </c>
      <c r="B1316" s="906">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7"/>
      <c r="AI1316" s="908"/>
      <c r="AJ1316" s="908"/>
      <c r="AK1316" s="908"/>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6">
        <v>27</v>
      </c>
      <c r="B1317" s="906">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7"/>
      <c r="AI1317" s="908"/>
      <c r="AJ1317" s="908"/>
      <c r="AK1317" s="908"/>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6">
        <v>28</v>
      </c>
      <c r="B1318" s="906">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7"/>
      <c r="AI1318" s="908"/>
      <c r="AJ1318" s="908"/>
      <c r="AK1318" s="908"/>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6">
        <v>29</v>
      </c>
      <c r="B1319" s="906">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7"/>
      <c r="AI1319" s="908"/>
      <c r="AJ1319" s="908"/>
      <c r="AK1319" s="908"/>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6">
        <v>30</v>
      </c>
      <c r="B1320" s="906">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7"/>
      <c r="AI1320" s="908"/>
      <c r="AJ1320" s="908"/>
      <c r="AK1320" s="908"/>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2021-07-27T01:28:52Z</cp:lastPrinted>
  <dcterms:created xsi:type="dcterms:W3CDTF">2012-03-13T00:50:25Z</dcterms:created>
  <dcterms:modified xsi:type="dcterms:W3CDTF">2021-09-06T10:37:35Z</dcterms:modified>
</cp:coreProperties>
</file>