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1570" windowHeight="1162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<sst xmlns="http://schemas.openxmlformats.org/spreadsheetml/2006/main" count="2039" uniqueCount="851">
  <si>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</si>
  <si>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</si>
  <si>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</si>
  <si>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</si>
  <si>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</si>
  <si>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</si>
  <si>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</si>
  <si>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</si>
  <si>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</si>
  <si>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</si>
  <si>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</si>
  <si>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</si>
  <si>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</si>
  <si>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</si>
  <si>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</si>
  <si>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</si>
  <si>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</si>
  <si>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</si>
  <si>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</si>
  <si>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</si>
  <si>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</si>
  <si>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</si>
  <si>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</si>
  <si>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</si>
  <si>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</si>
  <si>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</si>
  <si>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</si>
  <si>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</si>
  <si>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</si>
  <si>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</si>
  <si>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</si>
  <si>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</si>
  <si>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</si>
  <si>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</si>
  <si>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</si>
  <si>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</si>
  <si>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</si>
  <si>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</si>
  <si>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</si>
  <si>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</si>
  <si>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</si>
  <si>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</si>
  <si>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</si>
  <si>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</si>
  <si>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</si>
  <si>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</si>
  <si>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</si>
  <si>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</si>
  <si>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</si>
  <si>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</si>
  <si>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</si>
  <si>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</si>
  <si>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</si>
  <si>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</si>
  <si>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</si>
  <si>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</si>
  <si>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</si>
  <si>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</si>
  <si>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</si>
  <si>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</si>
  <si>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</si>
  <si>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</si>
  <si>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</si>
  <si>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</si>
  <si>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</si>
  <si>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</si>
  <si>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</si>
  <si>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</si>
  <si>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</si>
  <si>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</si>
  <si>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</si>
  <si>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</si>
  <si>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</si>
  <si>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</si>
  <si>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</si>
  <si>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</si>
  <si>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</si>
  <si>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</si>
  <si>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</si>
  <si>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</si>
  <si>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</si>
  <si>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</si>
  <si>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</si>
  <si>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</si>
  <si>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</si>
  <si>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</si>
  <si>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</si>
  <si>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</si>
  <si>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</si>
  <si>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</si>
  <si>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</si>
  <si>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</si>
  <si>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</si>
  <si>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</si>
  <si>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</si>
  <si>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</si>
  <si>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</si>
  <si>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</si>
  <si>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</si>
  <si>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</si>
  <si>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</si>
  <si>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</si>
  <si>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</si>
  <si>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</si>
  <si>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</si>
  <si>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</si>
  <si>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</si>
  <si>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</si>
  <si>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</si>
  <si>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</si>
  <si>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</si>
  <si>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</si>
  <si>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</si>
  <si>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</si>
  <si>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</si>
  <si>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</si>
  <si>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</si>
  <si>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</si>
  <si>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</si>
  <si>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</si>
  <si>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</si>
  <si>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</si>
  <si>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</si>
  <si>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</si>
  <si>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</si>
  <si>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</si>
  <si>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</si>
  <si>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</si>
  <si>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</si>
  <si>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</si>
  <si>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</si>
  <si>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</si>
  <si>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</si>
  <si>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</si>
  <si>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</si>
  <si>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</si>
  <si>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</si>
  <si>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</si>
  <si>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</si>
  <si>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</si>
  <si>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</si>
  <si>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</si>
  <si>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</si>
  <si>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</si>
  <si>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</si>
  <si>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</si>
  <si>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</si>
  <si>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</si>
  <si>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</si>
  <si>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</si>
  <si>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</si>
  <si>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</si>
  <si>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</si>
  <si>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</si>
  <si>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</si>
  <si>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</si>
  <si>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</si>
  <si>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</si>
  <si>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</si>
  <si>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</si>
  <si>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</si>
  <si>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</si>
  <si>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</si>
  <si>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</si>
  <si>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</si>
  <si>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</si>
  <si>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</si>
  <si>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</si>
  <si>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</si>
  <si>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</si>
  <si>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</si>
  <si>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</si>
  <si>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</si>
  <si>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</si>
  <si>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</si>
  <si>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</si>
  <si>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</si>
  <si>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</si>
  <si>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</si>
  <si>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</si>
  <si>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</si>
  <si>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</si>
  <si>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</si>
  <si>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</si>
  <si>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</si>
  <si>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</si>
  <si>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</si>
  <si>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</si>
  <si>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</si>
  <si>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</si>
  <si>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</si>
  <si>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</si>
  <si>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</si>
  <si>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</si>
  <si>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</si>
  <si>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</si>
  <si>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</si>
  <si>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</si>
  <si>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</si>
  <si>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</si>
  <si>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</si>
  <si>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</si>
  <si>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</si>
  <si>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</si>
  <si>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</si>
  <si>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</si>
  <si>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</si>
  <si>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</si>
  <si>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</si>
  <si>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</si>
  <si>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</si>
  <si>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</si>
  <si>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</si>
  <si>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</si>
  <si>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</si>
  <si>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</si>
  <si>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</si>
  <si>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</si>
  <si>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</si>
  <si>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</si>
  <si>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</si>
  <si>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</si>
  <si>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</si>
  <si>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</si>
  <si>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</si>
  <si>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</si>
  <si>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</si>
  <si>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</si>
  <si>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</si>
  <si>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</si>
  <si>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</si>
  <si>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</si>
  <si>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</si>
  <si>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</si>
  <si>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</si>
  <si>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</si>
  <si>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</si>
  <si>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</si>
  <si>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</si>
  <si>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</si>
  <si>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</si>
  <si>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</si>
  <si>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</si>
  <si>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</si>
  <si>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</si>
  <si>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</si>
  <si>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</si>
  <si>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</si>
  <si>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</si>
  <si>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</si>
  <si>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</si>
  <si>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</si>
  <si>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</si>
  <si>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</si>
  <si>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</si>
  <si>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</si>
  <si>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</si>
  <si>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</si>
  <si>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</si>
  <si>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</si>
  <si>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</si>
  <si>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</si>
  <si>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</si>
  <si>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</si>
  <si>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</si>
  <si>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</si>
  <si>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</si>
  <si>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</si>
  <si>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</si>
  <si>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</si>
  <si>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</si>
  <si>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</si>
  <si>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</si>
  <si>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</si>
  <si>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</si>
  <si>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</si>
  <si>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</si>
  <si>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</si>
  <si>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</si>
  <si>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</si>
  <si>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</si>
  <si>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</si>
  <si>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</si>
  <si>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</si>
  <si>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</si>
  <si>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</si>
  <si>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</si>
  <si>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</si>
  <si>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</si>
  <si>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</si>
  <si>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</si>
  <si>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</si>
  <si>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</si>
  <si>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</si>
  <si>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</si>
  <si>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</si>
  <si>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</si>
  <si>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</si>
  <si>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</si>
  <si>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</si>
  <si>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</si>
  <si>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</si>
  <si>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</si>
  <si>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</si>
  <si>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</si>
  <si>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</si>
  <si>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</si>
  <si>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</si>
  <si>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</si>
  <si>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</si>
  <si>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</si>
  <si>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</si>
  <si>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</si>
  <si>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</si>
  <si>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</si>
  <si>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</si>
  <si>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</si>
  <si>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</si>
  <si>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</si>
  <si>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</si>
  <si>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</si>
  <si>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</si>
  <si>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</si>
  <si>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</si>
  <si>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</si>
  <si>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</si>
  <si>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</si>
  <si>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</si>
  <si>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</si>
  <si>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</si>
  <si>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</si>
  <si>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</si>
  <si>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</si>
  <si>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</si>
  <si>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</si>
  <si>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</si>
  <si>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</si>
  <si>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</si>
  <si>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</si>
  <si>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</si>
  <si>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</si>
  <si>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</si>
  <si>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</si>
  <si>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</si>
  <si>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</si>
  <si>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</si>
  <si>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</si>
  <si>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</si>
  <si>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</si>
  <si>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</si>
  <si>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</si>
  <si>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</si>
  <si>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</si>
  <si>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</si>
  <si>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</si>
  <si>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</si>
  <si>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</si>
  <si>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</si>
  <si>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</si>
  <si>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</si>
  <si>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</si>
  <si>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</si>
  <si>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</si>
  <si>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</si>
  <si>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</si>
  <si>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</si>
  <si>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</si>
  <si>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</si>
  <si>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</si>
  <si>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</si>
  <si>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</si>
  <si>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</si>
  <si>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</si>
  <si>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</si>
  <si>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</si>
  <si>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</si>
  <si>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</si>
  <si>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</si>
  <si>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</si>
  <si>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</si>
  <si>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</si>
  <si>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</si>
  <si>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</si>
  <si>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</si>
  <si>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</si>
  <si>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</si>
  <si>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</si>
  <si>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</si>
  <si>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</si>
  <si>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</si>
  <si>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</si>
  <si>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</si>
  <si>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</si>
  <si>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</si>
  <si>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</si>
  <si>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</si>
  <si>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</si>
  <si>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</si>
  <si>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</si>
  <si>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</si>
  <si>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</si>
  <si>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</si>
  <si>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</si>
  <si>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</si>
  <si>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</si>
  <si>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</si>
  <si>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</si>
  <si>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</si>
  <si>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</si>
  <si>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</si>
  <si>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</si>
  <si>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</si>
  <si>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</si>
  <si>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</si>
  <si>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</si>
  <si>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</si>
  <si>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</si>
  <si>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</si>
  <si>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</si>
  <si>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</si>
  <si>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</si>
  <si>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</si>
  <si>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</si>
  <si>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</si>
  <si>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</si>
  <si>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</si>
  <si>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</si>
  <si>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</si>
  <si>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</si>
  <si>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</si>
  <si>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</si>
  <si>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</si>
  <si>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</si>
  <si>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</si>
  <si>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</si>
  <si>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</si>
  <si>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</si>
  <si>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</si>
  <si>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</si>
  <si>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</si>
  <si>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</si>
  <si>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</si>
  <si>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</si>
  <si>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</si>
  <si>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</si>
  <si>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</si>
  <si>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</si>
  <si>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</si>
  <si>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</si>
  <si>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</si>
  <si>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</si>
  <si>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</si>
  <si>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</si>
  <si>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</si>
  <si>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</si>
  <si>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</si>
  <si>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</si>
  <si>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</si>
  <si>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</si>
  <si>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</si>
  <si>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</si>
  <si>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</si>
  <si>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</si>
  <si>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</si>
  <si>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</si>
  <si>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</si>
  <si>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</si>
  <si>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</si>
  <si>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</si>
  <si>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</si>
  <si>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</si>
  <si>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</si>
  <si>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</si>
  <si>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</si>
  <si>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</si>
  <si>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</si>
  <si>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</si>
  <si>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</si>
  <si>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</si>
  <si>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</si>
  <si>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</si>
  <si>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</si>
  <si>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</si>
  <si>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</si>
  <si>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</si>
  <si>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</si>
  <si>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</si>
  <si>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</si>
  <si>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</si>
  <si>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</si>
  <si>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</si>
  <si>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</si>
  <si>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</si>
  <si>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</si>
  <si>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</si>
  <si>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</si>
  <si>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</si>
  <si>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</si>
  <si>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</si>
  <si>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</si>
  <si>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</si>
  <si>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</si>
  <si>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</si>
  <si>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</si>
  <si>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</si>
  <si>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</si>
  <si>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</si>
  <si>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</si>
  <si>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</si>
  <si>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</si>
  <si>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</si>
  <si>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</si>
  <si>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</si>
  <si>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</si>
  <si>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</si>
  <si>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</si>
  <si>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</si>
  <si>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</si>
  <si>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</si>
  <si>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</si>
  <si>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</si>
  <si>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</si>
  <si>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</si>
  <si>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</si>
  <si>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</si>
  <si>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</si>
  <si>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</si>
  <si>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</si>
  <si>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</si>
  <si>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</si>
  <si>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</si>
  <si>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</si>
  <si>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</si>
  <si>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</si>
  <si>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</si>
  <si>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</si>
  <si>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</si>
  <si>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</si>
  <si>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</si>
  <si>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</si>
  <si>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</si>
  <si>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</si>
  <si>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</si>
  <si>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</si>
  <si>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</si>
  <si>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</si>
  <si>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</si>
  <si>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</si>
  <si>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</si>
  <si>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</si>
  <si>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</si>
  <si>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</si>
  <si>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</si>
  <si>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</si>
  <si>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</si>
  <si>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</si>
  <si>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</si>
  <si>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</si>
  <si>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</si>
  <si>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</si>
  <si>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</si>
  <si>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</si>
  <si>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</si>
  <si>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</si>
  <si>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</si>
  <si>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</si>
  <si>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</si>
  <si>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</si>
  <si>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</si>
  <si>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</si>
  <si>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</si>
  <si>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</si>
  <si>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</si>
  <si>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</si>
  <si>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</si>
  <si>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</si>
  <si>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</si>
  <si>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</si>
  <si>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</si>
  <si>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</si>
  <si>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</si>
  <si>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</si>
  <si>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</si>
  <si>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</si>
  <si>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</si>
  <si>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</si>
  <si>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</si>
  <si>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</si>
  <si>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</si>
  <si>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</si>
  <si>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</si>
  <si>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</si>
  <si>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</si>
  <si>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</si>
  <si>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</si>
  <si>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</si>
  <si>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</si>
  <si>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</si>
  <si>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</si>
  <si>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</si>
  <si>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</si>
  <si>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</si>
  <si>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</si>
  <si>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</si>
  <si>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</si>
  <si>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</si>
  <si>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</si>
  <si>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</si>
  <si>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</si>
  <si>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</si>
  <si>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</si>
  <si>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</si>
  <si>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</si>
  <si>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</si>
  <si>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</si>
  <si>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</si>
  <si>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</si>
  <si>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</si>
  <si>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</si>
  <si>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</si>
  <si>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</si>
  <si>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</si>
  <si>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</si>
  <si>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</si>
  <si>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</si>
  <si>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</si>
  <si>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</si>
  <si>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</si>
  <si>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</si>
  <si>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</si>
  <si>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</si>
  <si>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</si>
  <si>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</si>
  <si>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</si>
  <si>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</si>
  <si>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</si>
  <si>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</si>
  <si>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</si>
  <si>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</si>
  <si>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</si>
  <si>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</si>
  <si>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</si>
  <si>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</si>
  <si>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</si>
  <si>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</si>
  <si>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</si>
  <si>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</si>
  <si>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</si>
  <si>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</si>
  <si>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</si>
  <si>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</si>
  <si>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</si>
  <si>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</si>
  <si>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</si>
  <si>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</si>
  <si>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</si>
  <si>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</si>
  <si>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</si>
  <si>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</si>
  <si>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</si>
  <si>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</si>
  <si>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</si>
  <si>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</si>
  <si>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</si>
  <si>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</si>
  <si>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</si>
  <si>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</si>
  <si>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</si>
  <si>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</si>
  <si>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</si>
  <si>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</si>
  <si>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</si>
  <si>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</si>
  <si>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</si>
  <si>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</si>
  <si>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</si>
  <si>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</si>
  <si>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</si>
  <si>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</si>
  <si>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</si>
  <si>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</si>
  <si>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</si>
  <si>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</si>
  <si>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</si>
  <si>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</si>
  <si>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</si>
  <si>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</si>
  <si>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</si>
  <si>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</si>
  <si>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</si>
  <si>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</si>
  <si>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</si>
  <si>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</si>
  <si>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</si>
  <si>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</si>
  <si>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</si>
  <si>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</si>
  <si>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</si>
  <si>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</si>
  <si>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</si>
  <si>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</si>
  <si>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</si>
  <si>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</si>
  <si>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</si>
  <si>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</si>
  <si>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</si>
  <si>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</si>
  <si>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</si>
  <si>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</si>
  <si>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</si>
  <si>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</si>
  <si>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</si>
  <si>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</si>
  <si>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</si>
  <si>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</si>
  <si>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</si>
  <si>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</si>
  <si>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</si>
  <si>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</si>
  <si>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</si>
  <si>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</si>
  <si>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</si>
  <si>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</si>
  <si>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</si>
  <si>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</si>
  <si>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</si>
  <si>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</si>
  <si>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</si>
  <si>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</si>
  <si>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</si>
  <si>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</si>
  <si>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</si>
  <si>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</si>
  <si>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</si>
  <si>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</si>
  <si>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</si>
  <si>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</si>
  <si>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</si>
  <si>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</si>
  <si>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</si>
  <si>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</si>
  <si>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</si>
  <si>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</si>
  <si>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</si>
  <si>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</si>
  <si>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</si>
  <si>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</si>
  <si>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</si>
  <si>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</si>
  <si>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</si>
  <si>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</si>
  <si>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</si>
  <si>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</si>
  <si>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</si>
  <si>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</si>
  <si>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</si>
  <si>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</si>
  <si>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</si>
  <si>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</si>
  <si>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</si>
  <si>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研究成果の情報発信及び活用促進並びに中核的機関としての活動</t>
  </si>
  <si>
    <t>研究振興局</t>
  </si>
  <si>
    <t>平成１３年度</t>
  </si>
  <si>
    <t>終了予定なし</t>
  </si>
  <si>
    <t>参事官 （ナノテクノロジー・物質・材料担当）付　</t>
  </si>
  <si>
    <t>通則法第35条の4に定める中長期目標に沿った事業セグメントを採用している。</t>
  </si>
  <si>
    <t>国立研究開発法人物質・材料研究機構法第15条</t>
  </si>
  <si>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</si>
  <si>
    <t>業務達成基準</t>
  </si>
  <si>
    <t>国立研究開発法人物質・材料研究機構運営費交付金</t>
  </si>
  <si>
    <t>独立行政法人通則法に基づく主務大臣による業務実績の評価結果のうち、標準評価以上の評価を受けた項目の割合とする。</t>
  </si>
  <si>
    <t>-</t>
  </si>
  <si>
    <t>文科省調べ</t>
  </si>
  <si>
    <t>人</t>
  </si>
  <si>
    <t>外国特許出願数</t>
  </si>
  <si>
    <t>件</t>
  </si>
  <si>
    <t>若手研究者受け入れ人数</t>
  </si>
  <si>
    <t>（国研）物質・材料研究機構が行う物質・材料科学技術の水準の向上を図る事業を実施するうえで必要な交付金であるため、単位当たりのコストを算出する事は困難である。　　　　　　　　　　　　　　　　　　　　　　　　　</t>
    <phoneticPr fontId="7"/>
  </si>
  <si>
    <t>　原則、一般競争入札を実施し、契約の競争性を高める取組を行っている。</t>
  </si>
  <si>
    <t>　中長期目標の達成に向け、着実に実績を挙げている。</t>
  </si>
  <si>
    <t>　支出先の選定に際しては、競争性を確保するため、原則、一般競争入札としており、コストの削減を図っている。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</si>
  <si>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</si>
  <si>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phoneticPr fontId="7"/>
  </si>
  <si>
    <t>参事官（ナノテクノロジー・物質・材料担当）江頭　基</t>
    <phoneticPr fontId="7"/>
  </si>
  <si>
    <t>-</t>
    <phoneticPr fontId="7"/>
  </si>
  <si>
    <t>物質・材料科学技術に関する基礎研究及び基盤的研究開発等の業務</t>
    <phoneticPr fontId="7"/>
  </si>
  <si>
    <t>運営費交付金</t>
    <rPh sb="0" eb="6">
      <t>ウンエイヒコウフキン</t>
    </rPh>
    <phoneticPr fontId="7"/>
  </si>
  <si>
    <t>物質・材料科学技術に関する基礎研究及び基盤的研究開発等の業務</t>
    <rPh sb="0" eb="2">
      <t>ブッシツ</t>
    </rPh>
    <rPh sb="3" eb="5">
      <t>ザイリョウ</t>
    </rPh>
    <rPh sb="5" eb="7">
      <t>カガク</t>
    </rPh>
    <rPh sb="7" eb="9">
      <t>ギジュツ</t>
    </rPh>
    <rPh sb="10" eb="11">
      <t>カン</t>
    </rPh>
    <rPh sb="13" eb="15">
      <t>キソ</t>
    </rPh>
    <rPh sb="15" eb="17">
      <t>ケンキュウ</t>
    </rPh>
    <rPh sb="17" eb="18">
      <t>オヨ</t>
    </rPh>
    <rPh sb="19" eb="22">
      <t>キバンテキ</t>
    </rPh>
    <rPh sb="22" eb="24">
      <t>ケンキュウ</t>
    </rPh>
    <rPh sb="24" eb="26">
      <t>カイハツ</t>
    </rPh>
    <rPh sb="26" eb="27">
      <t>トウ</t>
    </rPh>
    <rPh sb="28" eb="30">
      <t>ギョウム</t>
    </rPh>
    <phoneticPr fontId="7"/>
  </si>
  <si>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7"/>
  </si>
  <si>
    <t>標準評価(B評価）以上の評価を受けた項目の割合。
注：令和2年度の成果実績は評価確定後に記載</t>
    <rPh sb="31" eb="32">
      <t>ド</t>
    </rPh>
    <phoneticPr fontId="7"/>
  </si>
  <si>
    <t>A.国立研究開発法人物質・材料研究機構</t>
    <phoneticPr fontId="7"/>
  </si>
  <si>
    <t>Ｃ.ＮＴＴ・ＴＣリース株式会社</t>
    <phoneticPr fontId="7"/>
  </si>
  <si>
    <t>物品費</t>
    <rPh sb="0" eb="2">
      <t>ブッピン</t>
    </rPh>
    <rPh sb="2" eb="3">
      <t>ヒ</t>
    </rPh>
    <phoneticPr fontId="7"/>
  </si>
  <si>
    <t>材料数値シミュレータ</t>
    <phoneticPr fontId="7"/>
  </si>
  <si>
    <t>ＮＴＴ・ＴＣリース株式会社</t>
  </si>
  <si>
    <t>東京電力エナジーパートナー株式会社</t>
  </si>
  <si>
    <t>伊藤忠テクノソリューションズ株式会社</t>
  </si>
  <si>
    <t>日本電子株式会社筑波支店</t>
  </si>
  <si>
    <t>材料数値シミュレータ</t>
  </si>
  <si>
    <t>千現地区で使用する電気（研究成果の情報発信及び活用促進、中核的期間としての活動）</t>
  </si>
  <si>
    <t>並木地区で使用する電気（研究成果の情報発信及び活用促進、中核的期間としての活動）</t>
  </si>
  <si>
    <t>桜地区で使用する電気（研究成果の情報発信及び活用促進、中核的期間としての活動）</t>
  </si>
  <si>
    <t>PoLyInfo公開用グラフィカルインターフェイスの開発</t>
  </si>
  <si>
    <t>新規高分子データ登録システムの開発</t>
  </si>
  <si>
    <t>キュレーションデータ移行バッチの開発</t>
  </si>
  <si>
    <t>次期材料データプラットフォームデータ収集システムの要件定義</t>
  </si>
  <si>
    <t>材料ﾃﾞｰﾀﾌﾟﾗｯﾄﾌｫｰﾑﾏｽﾀ管理ｼｽﾃﾑの改修</t>
  </si>
  <si>
    <t>材料データプラットフォーム装置情報管理システムの改良</t>
  </si>
  <si>
    <t>PoLyInfo公開用グラフィカルインターフェイスの検討</t>
  </si>
  <si>
    <t>材料ﾃﾞｰﾀﾌﾟﾗｯﾄﾌｫｰﾑ認証ｼｽﾃﾑの改良</t>
  </si>
  <si>
    <t>高分子データベース参照用WebAPIの開発</t>
  </si>
  <si>
    <t>材料データプラットフォーム認証システムの冗長化</t>
  </si>
  <si>
    <t>高分子データべース機械学習用APIの改修</t>
  </si>
  <si>
    <t>材料データプラットフォームユーザ削除バッチ等の開発</t>
  </si>
  <si>
    <t>材料ﾃﾞｰﾀﾌﾟﾗｯﾄﾌｫｰﾑﾏｽﾀ管理ｼｽﾃﾑの画面ﾃﾞｻﾞｲﾝの変更業務</t>
  </si>
  <si>
    <t>材料データプラットフォームマスタ管理システムの保守および運用</t>
  </si>
  <si>
    <t>鉄合金熱力学計算ｿﾌﾄｳｪｱ</t>
  </si>
  <si>
    <t>Thermo-Calcソフトウエア保守</t>
  </si>
  <si>
    <t>高分子ﾃﾞｰﾀﾍﾞｰｽ関連ｼｽﾃﾑのｸﾗｳﾄﾞ移行検討調査</t>
  </si>
  <si>
    <t>材料ﾃﾞｰﾀﾌﾟﾗｯﾄﾌｫｰﾑﾏｽﾀ管理ｼｽﾃﾑの保守</t>
  </si>
  <si>
    <t>材料データプラットフォーム人員組織管理データベースの二重化</t>
  </si>
  <si>
    <t>Advance  CAD年間保守</t>
  </si>
  <si>
    <t>500MHz固体高分解能NMR遠隔操作分光ｼｽﾃﾑ</t>
  </si>
  <si>
    <t>固体NMR用ﾐﾄﾞﾙﾊﾟﾜｰｱﾝﾌﾟ</t>
  </si>
  <si>
    <t>既存電界放出型透過 電子顕微鏡ﾘﾓｰﾄ制御ｼｽﾃﾑ</t>
  </si>
  <si>
    <t>透過型電子顕微鏡制御ｼｽﾃﾑｱｯﾌﾟｸﾞﾚｰﾄﾞおよびｶﾒﾗ保守作業</t>
  </si>
  <si>
    <t>集束イオンビーム加工観察装置の保守作業</t>
  </si>
  <si>
    <t>JEM-ARM200F型透過電子顕微鏡 SDD検出器引取修理</t>
  </si>
  <si>
    <t>随意契約
（公募）</t>
    <rPh sb="2" eb="4">
      <t>ケイヤク</t>
    </rPh>
    <rPh sb="6" eb="8">
      <t>コウボ</t>
    </rPh>
    <phoneticPr fontId="5"/>
  </si>
  <si>
    <t>随意契約
（その他）</t>
    <rPh sb="0" eb="2">
      <t>ズイイ</t>
    </rPh>
    <rPh sb="2" eb="4">
      <t>ケイヤク</t>
    </rPh>
    <rPh sb="8" eb="9">
      <t>タ</t>
    </rPh>
    <phoneticPr fontId="5"/>
  </si>
  <si>
    <t>随意契約
（少額）</t>
    <rPh sb="0" eb="2">
      <t>ズイイ</t>
    </rPh>
    <rPh sb="2" eb="4">
      <t>ケイヤク</t>
    </rPh>
    <rPh sb="6" eb="8">
      <t>ショウガク</t>
    </rPh>
    <phoneticPr fontId="4"/>
  </si>
  <si>
    <t>一般競争契約
（最低価格）</t>
    <rPh sb="4" eb="6">
      <t>ケイヤク</t>
    </rPh>
    <rPh sb="8" eb="10">
      <t>サイテイ</t>
    </rPh>
    <rPh sb="10" eb="12">
      <t>カカク</t>
    </rPh>
    <phoneticPr fontId="4"/>
  </si>
  <si>
    <t>随意契約
（公募）</t>
    <rPh sb="2" eb="4">
      <t>ケイヤク</t>
    </rPh>
    <rPh sb="6" eb="8">
      <t>コウボ</t>
    </rPh>
    <phoneticPr fontId="4"/>
  </si>
  <si>
    <t>随意契約
（その他）</t>
    <rPh sb="0" eb="2">
      <t>ズイイ</t>
    </rPh>
    <rPh sb="2" eb="4">
      <t>ケイヤク</t>
    </rPh>
    <rPh sb="8" eb="9">
      <t>タ</t>
    </rPh>
    <phoneticPr fontId="4"/>
  </si>
  <si>
    <t>第5期科学技術基本計画（平成28年1月閣議決定）
第6期科学技術・イノベーション基本計画（令和3年3月閣議決定）</t>
    <phoneticPr fontId="7"/>
  </si>
  <si>
    <t>　物質・材料研究を総合的に行う我が国唯一の研究開発機関として、世界最高水準の研究成果の創出とその普及・活用の促進により、イノベーションを強力に牽引する中核機関たる責務を果たし、政府の施策等に積極的に参画するとともに、先端研究基盤の整備・運営による最先端研究インフラの共用促進、国際的に卓越した研究者の積極的採用・確保、グローバルに活躍できる人材育成等の活動を計画的かつ着実に進める。また、得られた研究成果を新たな価値創造に結びつけるため、成果の社会における認知度を高め、社会還元に繋げていくとともに、産学官連携による研究情報の蓄積・発信体制の強化を図り、我が国における研究情報の好循環と戦略的な社会実装を促す。</t>
    <phoneticPr fontId="7"/>
  </si>
  <si>
    <t>有</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</si>
  <si>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</si>
  <si>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者が入札を辞退した理由等の要因を明らかにするなどし、より一層の競争性の確保のための取組みも行われている。</t>
    <phoneticPr fontId="7"/>
  </si>
  <si>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7"/>
  </si>
  <si>
    <t>　当事業は、第５期科学技術基本計画（平成28年1月閣議決定）及び第６期科学技術・イノベーション基本計画（令和3年3月閣議決定）を踏まえた取組みであり、社会のニーズを的確に反映している。</t>
    <phoneticPr fontId="7"/>
  </si>
  <si>
    <t>　物質・材料研究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phoneticPr fontId="7"/>
  </si>
  <si>
    <t>　第５期科学技術基本計画及び第６期科学技術・イノベーション基本計画を踏まえた政策の実施に必要であり、政策の優先度が高い事業である。</t>
    <phoneticPr fontId="7"/>
  </si>
  <si>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また、一者応札となった案件については他者が入札を辞退した際の理由等の要因を明らかにするなどの対応を行い、より一層の競争性の確保のための取組がなされている。</t>
    <phoneticPr fontId="7"/>
  </si>
  <si>
    <t>　第５期科学技術基本計画において新たな価値創出のコアとなる強みを有する基盤技術と位置付けられたナノテクノロジー・材料技術分野、そして第６期科学技術・イノベーション基本計画においては戦略的な取り組みを強化する必要がある分野と位置付けられたマテリアル分野を推進するため、国として実施する事業であり、負担関係（国側の負担）は妥当である。</t>
    <phoneticPr fontId="7"/>
  </si>
  <si>
    <t>　契約審査委員会において契約の妥当性・適正性を審査しており、事業目的に即し、合理的かつ真に必要なものに対して支出が行われている。</t>
    <phoneticPr fontId="7"/>
  </si>
  <si>
    <t>　契約審査委員会において契約の妥当性・適正性を審査しており、競争性の確保に努めるとともに、費目・使途は合理的かつ真に必要なもののみに限定されている。</t>
    <phoneticPr fontId="7"/>
  </si>
  <si>
    <t>支出先上位10者リストC：
※落札率については同種の他の契約の予定価格を類推させるおそれがあるため非公表。</t>
    <phoneticPr fontId="7"/>
  </si>
  <si>
    <t>-</t>
    <phoneticPr fontId="7"/>
  </si>
  <si>
    <t>業務達成基準</t>
    <phoneticPr fontId="7"/>
  </si>
  <si>
    <t>査読付き発表論文数
＊平成28年度からの毎年平均値</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</si>
</sst>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cellStyleXfs>
  <cellXfs count="897">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5" fillId="0" borderId="9"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4 2 2" xfId="7"/>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160</xdr:row>
          <xdr:rowOff>180975</xdr:rowOff>
        </xdr:from>
        <xdr:to>
          <xdr:col>29</xdr:col>
          <xdr:colOff>200025</xdr:colOff>
          <xdr:row>173</xdr:row>
          <xdr:rowOff>228600</xdr:rowOff>
        </xdr:to>
        <xdr:pic>
          <xdr:nvPicPr>
            <xdr:cNvPr id="3" name="図 2"/>
            <xdr:cNvPicPr>
              <a:picLocks noChangeAspect="1" noChangeArrowheads="1"/>
              <a:extLst>
                <a:ext uri="{84589F7E-364E-4C9E-8A38-B11213B215E9}">
                  <a14:cameraTool cellRange="#REF!" spid="_x0000_s1123"/>
                </a:ext>
              </a:extLst>
            </xdr:cNvPicPr>
          </xdr:nvPicPr>
          <xdr:blipFill>
            <a:blip xmlns:r="http://schemas.openxmlformats.org/officeDocument/2006/relationships" r:embed="rId1"/>
            <a:srcRect/>
            <a:stretch>
              <a:fillRect/>
            </a:stretch>
          </xdr:blipFill>
          <xdr:spPr bwMode="auto">
            <a:xfrm>
              <a:off x="1647825" y="28765500"/>
              <a:ext cx="4905375" cy="5000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646</v>
      </c>
      <c r="AJ2" s="443" t="s">
        <v>759</v>
      </c>
      <c r="AK2" s="443"/>
      <c r="AL2" s="443"/>
      <c r="AM2" s="443"/>
      <c r="AN2" s="93" t="s">
        <v>381</v>
      </c>
      <c r="AO2" s="443">
        <v>20</v>
      </c>
      <c r="AP2" s="443"/>
      <c r="AQ2" s="443"/>
      <c r="AR2" s="94" t="s">
        <v>755</v>
      </c>
      <c r="AS2" s="442">
        <v>252</v>
      </c>
      <c r="AT2" s="442"/>
      <c r="AU2" s="442"/>
      <c r="AV2" s="93" t="str">
        <f>IF(AW2="","","-")</f>
        <v>-</v>
      </c>
      <c r="AW2" s="441">
        <v>2</v>
      </c>
      <c r="AX2" s="441"/>
      <c r="BH2" s="5"/>
    </row>
    <row r="3" spans="1:60" ht="24" customHeight="1" thickBot="1" x14ac:dyDescent="0.2">
      <c r="A3" s="481" t="s">
        <v>647</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648</v>
      </c>
      <c r="AJ3" s="483" t="s">
        <v>352</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760</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761</v>
      </c>
      <c r="AF4" s="466"/>
      <c r="AG4" s="466"/>
      <c r="AH4" s="466"/>
      <c r="AI4" s="466"/>
      <c r="AJ4" s="466"/>
      <c r="AK4" s="466"/>
      <c r="AL4" s="466"/>
      <c r="AM4" s="466"/>
      <c r="AN4" s="466"/>
      <c r="AO4" s="466"/>
      <c r="AP4" s="467"/>
      <c r="AQ4" s="468" t="s">
        <v>2</v>
      </c>
      <c r="AR4" s="463"/>
      <c r="AS4" s="463"/>
      <c r="AT4" s="463"/>
      <c r="AU4" s="463"/>
      <c r="AV4" s="463"/>
      <c r="AW4" s="463"/>
      <c r="AX4" s="469"/>
    </row>
    <row r="5" spans="1:60" ht="45.75" customHeight="1" x14ac:dyDescent="0.15">
      <c r="A5" s="470" t="s">
        <v>46</v>
      </c>
      <c r="B5" s="471"/>
      <c r="C5" s="471"/>
      <c r="D5" s="471"/>
      <c r="E5" s="471"/>
      <c r="F5" s="472"/>
      <c r="G5" s="473" t="s">
        <v>762</v>
      </c>
      <c r="H5" s="474"/>
      <c r="I5" s="474"/>
      <c r="J5" s="474"/>
      <c r="K5" s="474"/>
      <c r="L5" s="474"/>
      <c r="M5" s="475" t="s">
        <v>45</v>
      </c>
      <c r="N5" s="476"/>
      <c r="O5" s="476"/>
      <c r="P5" s="476"/>
      <c r="Q5" s="476"/>
      <c r="R5" s="477"/>
      <c r="S5" s="478" t="s">
        <v>763</v>
      </c>
      <c r="T5" s="474"/>
      <c r="U5" s="474"/>
      <c r="V5" s="474"/>
      <c r="W5" s="474"/>
      <c r="X5" s="479"/>
      <c r="Y5" s="480" t="s">
        <v>3</v>
      </c>
      <c r="Z5" s="149"/>
      <c r="AA5" s="149"/>
      <c r="AB5" s="149"/>
      <c r="AC5" s="149"/>
      <c r="AD5" s="150"/>
      <c r="AE5" s="444" t="s">
        <v>764</v>
      </c>
      <c r="AF5" s="444"/>
      <c r="AG5" s="444"/>
      <c r="AH5" s="444"/>
      <c r="AI5" s="444"/>
      <c r="AJ5" s="444"/>
      <c r="AK5" s="444"/>
      <c r="AL5" s="444"/>
      <c r="AM5" s="444"/>
      <c r="AN5" s="444"/>
      <c r="AO5" s="444"/>
      <c r="AP5" s="445"/>
      <c r="AQ5" s="446" t="s">
        <v>783</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765</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5.5" customHeight="1" x14ac:dyDescent="0.15">
      <c r="A8" s="484" t="s">
        <v>72</v>
      </c>
      <c r="B8" s="485"/>
      <c r="C8" s="485"/>
      <c r="D8" s="485"/>
      <c r="E8" s="485"/>
      <c r="F8" s="486"/>
      <c r="G8" s="487" t="s">
        <v>766</v>
      </c>
      <c r="H8" s="488"/>
      <c r="I8" s="488"/>
      <c r="J8" s="488"/>
      <c r="K8" s="488"/>
      <c r="L8" s="488"/>
      <c r="M8" s="488"/>
      <c r="N8" s="488"/>
      <c r="O8" s="488"/>
      <c r="P8" s="488"/>
      <c r="Q8" s="488"/>
      <c r="R8" s="488"/>
      <c r="S8" s="488"/>
      <c r="T8" s="488"/>
      <c r="U8" s="488"/>
      <c r="V8" s="488"/>
      <c r="W8" s="488"/>
      <c r="X8" s="489"/>
      <c r="Y8" s="490" t="s">
        <v>304</v>
      </c>
      <c r="Z8" s="491"/>
      <c r="AA8" s="491"/>
      <c r="AB8" s="491"/>
      <c r="AC8" s="491"/>
      <c r="AD8" s="492"/>
      <c r="AE8" s="493" t="s">
        <v>834</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325</v>
      </c>
      <c r="B10" s="526"/>
      <c r="C10" s="526"/>
      <c r="D10" s="526"/>
      <c r="E10" s="526"/>
      <c r="F10" s="526"/>
      <c r="G10" s="535" t="s">
        <v>767</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69" customHeight="1" x14ac:dyDescent="0.15">
      <c r="A11" s="538" t="s">
        <v>326</v>
      </c>
      <c r="B11" s="539"/>
      <c r="C11" s="539"/>
      <c r="D11" s="539"/>
      <c r="E11" s="539"/>
      <c r="F11" s="539"/>
      <c r="G11" s="540" t="s">
        <v>835</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114</v>
      </c>
      <c r="B13" s="520"/>
      <c r="C13" s="520"/>
      <c r="D13" s="520"/>
      <c r="E13" s="520"/>
      <c r="F13" s="521"/>
      <c r="G13" s="528"/>
      <c r="H13" s="529"/>
      <c r="I13" s="529"/>
      <c r="J13" s="529"/>
      <c r="K13" s="529"/>
      <c r="L13" s="529"/>
      <c r="M13" s="529"/>
      <c r="N13" s="529"/>
      <c r="O13" s="529"/>
      <c r="P13" s="114" t="s">
        <v>518</v>
      </c>
      <c r="Q13" s="530"/>
      <c r="R13" s="530"/>
      <c r="S13" s="530"/>
      <c r="T13" s="530"/>
      <c r="U13" s="530"/>
      <c r="V13" s="531"/>
      <c r="W13" s="114" t="s">
        <v>389</v>
      </c>
      <c r="X13" s="530"/>
      <c r="Y13" s="530"/>
      <c r="Z13" s="530"/>
      <c r="AA13" s="530"/>
      <c r="AB13" s="530"/>
      <c r="AC13" s="531"/>
      <c r="AD13" s="114" t="s">
        <v>747</v>
      </c>
      <c r="AE13" s="530"/>
      <c r="AF13" s="530"/>
      <c r="AG13" s="530"/>
      <c r="AH13" s="530"/>
      <c r="AI13" s="530"/>
      <c r="AJ13" s="531"/>
      <c r="AK13" s="114" t="s">
        <v>750</v>
      </c>
      <c r="AL13" s="530"/>
      <c r="AM13" s="530"/>
      <c r="AN13" s="530"/>
      <c r="AO13" s="530"/>
      <c r="AP13" s="530"/>
      <c r="AQ13" s="531"/>
      <c r="AR13" s="114" t="s">
        <v>751</v>
      </c>
      <c r="AS13" s="530"/>
      <c r="AT13" s="530"/>
      <c r="AU13" s="530"/>
      <c r="AV13" s="530"/>
      <c r="AW13" s="530"/>
      <c r="AX13" s="547"/>
    </row>
    <row r="14" spans="1:60" ht="24" customHeight="1" x14ac:dyDescent="0.15">
      <c r="A14" s="522"/>
      <c r="B14" s="523"/>
      <c r="C14" s="523"/>
      <c r="D14" s="523"/>
      <c r="E14" s="523"/>
      <c r="F14" s="524"/>
      <c r="G14" s="548" t="s">
        <v>111</v>
      </c>
      <c r="H14" s="504" t="s">
        <v>102</v>
      </c>
      <c r="I14" s="504"/>
      <c r="J14" s="504"/>
      <c r="K14" s="504"/>
      <c r="L14" s="504"/>
      <c r="M14" s="504"/>
      <c r="N14" s="504"/>
      <c r="O14" s="504"/>
      <c r="P14" s="549">
        <v>4997</v>
      </c>
      <c r="Q14" s="550"/>
      <c r="R14" s="550"/>
      <c r="S14" s="550"/>
      <c r="T14" s="550"/>
      <c r="U14" s="550"/>
      <c r="V14" s="550"/>
      <c r="W14" s="550">
        <v>4192</v>
      </c>
      <c r="X14" s="550"/>
      <c r="Y14" s="550"/>
      <c r="Z14" s="550"/>
      <c r="AA14" s="550"/>
      <c r="AB14" s="550"/>
      <c r="AC14" s="550"/>
      <c r="AD14" s="550">
        <v>4553</v>
      </c>
      <c r="AE14" s="550"/>
      <c r="AF14" s="550"/>
      <c r="AG14" s="550"/>
      <c r="AH14" s="550"/>
      <c r="AI14" s="550"/>
      <c r="AJ14" s="550"/>
      <c r="AK14" s="550">
        <v>6496</v>
      </c>
      <c r="AL14" s="550"/>
      <c r="AM14" s="550"/>
      <c r="AN14" s="550"/>
      <c r="AO14" s="550"/>
      <c r="AP14" s="550"/>
      <c r="AQ14" s="550"/>
      <c r="AR14" s="549" t="s">
        <v>848</v>
      </c>
      <c r="AS14" s="550"/>
      <c r="AT14" s="550"/>
      <c r="AU14" s="550"/>
      <c r="AV14" s="550"/>
      <c r="AW14" s="550"/>
      <c r="AX14" s="551"/>
    </row>
    <row r="15" spans="1:60" ht="24" customHeight="1" x14ac:dyDescent="0.15">
      <c r="A15" s="522"/>
      <c r="B15" s="523"/>
      <c r="C15" s="523"/>
      <c r="D15" s="523"/>
      <c r="E15" s="523"/>
      <c r="F15" s="524"/>
      <c r="G15" s="548"/>
      <c r="H15" s="504" t="s">
        <v>103</v>
      </c>
      <c r="I15" s="504" t="s">
        <v>107</v>
      </c>
      <c r="J15" s="504"/>
      <c r="K15" s="504"/>
      <c r="L15" s="504"/>
      <c r="M15" s="504"/>
      <c r="N15" s="504"/>
      <c r="O15" s="504"/>
      <c r="P15" s="356">
        <v>3723</v>
      </c>
      <c r="Q15" s="357"/>
      <c r="R15" s="357"/>
      <c r="S15" s="357"/>
      <c r="T15" s="357"/>
      <c r="U15" s="357"/>
      <c r="V15" s="358"/>
      <c r="W15" s="532">
        <v>3871</v>
      </c>
      <c r="X15" s="533"/>
      <c r="Y15" s="533"/>
      <c r="Z15" s="533"/>
      <c r="AA15" s="533"/>
      <c r="AB15" s="533"/>
      <c r="AC15" s="534"/>
      <c r="AD15" s="532">
        <v>4008</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108</v>
      </c>
      <c r="J16" s="504"/>
      <c r="K16" s="504"/>
      <c r="L16" s="504"/>
      <c r="M16" s="504"/>
      <c r="N16" s="504"/>
      <c r="O16" s="504"/>
      <c r="P16" s="505">
        <v>0</v>
      </c>
      <c r="Q16" s="506"/>
      <c r="R16" s="506"/>
      <c r="S16" s="506"/>
      <c r="T16" s="506"/>
      <c r="U16" s="506"/>
      <c r="V16" s="507"/>
      <c r="W16" s="505">
        <v>0</v>
      </c>
      <c r="X16" s="506"/>
      <c r="Y16" s="506"/>
      <c r="Z16" s="506"/>
      <c r="AA16" s="506"/>
      <c r="AB16" s="506"/>
      <c r="AC16" s="507"/>
      <c r="AD16" s="505">
        <v>0</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109</v>
      </c>
      <c r="J17" s="504"/>
      <c r="K17" s="504"/>
      <c r="L17" s="504"/>
      <c r="M17" s="504"/>
      <c r="N17" s="504"/>
      <c r="O17" s="504"/>
      <c r="P17" s="505">
        <v>2658</v>
      </c>
      <c r="Q17" s="506"/>
      <c r="R17" s="506"/>
      <c r="S17" s="506"/>
      <c r="T17" s="506"/>
      <c r="U17" s="506"/>
      <c r="V17" s="507"/>
      <c r="W17" s="505">
        <v>2720</v>
      </c>
      <c r="X17" s="506"/>
      <c r="Y17" s="506"/>
      <c r="Z17" s="506"/>
      <c r="AA17" s="506"/>
      <c r="AB17" s="506"/>
      <c r="AC17" s="507"/>
      <c r="AD17" s="505">
        <v>2236</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104</v>
      </c>
      <c r="J18" s="504"/>
      <c r="K18" s="504"/>
      <c r="L18" s="504"/>
      <c r="M18" s="504"/>
      <c r="N18" s="504"/>
      <c r="O18" s="504"/>
      <c r="P18" s="516">
        <f>SUM(P15:V17)</f>
        <v>6381</v>
      </c>
      <c r="Q18" s="517"/>
      <c r="R18" s="517"/>
      <c r="S18" s="517"/>
      <c r="T18" s="517"/>
      <c r="U18" s="517"/>
      <c r="V18" s="518"/>
      <c r="W18" s="516">
        <f t="shared" ref="W18" si="0">SUM(W15:AC17)</f>
        <v>6591</v>
      </c>
      <c r="X18" s="517"/>
      <c r="Y18" s="517"/>
      <c r="Z18" s="517"/>
      <c r="AA18" s="517"/>
      <c r="AB18" s="517"/>
      <c r="AC18" s="518"/>
      <c r="AD18" s="516">
        <f t="shared" ref="AD18" si="1">SUM(AD15:AJ17)</f>
        <v>6244</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112</v>
      </c>
      <c r="I19" s="504"/>
      <c r="J19" s="504"/>
      <c r="K19" s="504"/>
      <c r="L19" s="504"/>
      <c r="M19" s="504"/>
      <c r="N19" s="504"/>
      <c r="O19" s="504"/>
      <c r="P19" s="558">
        <f>P15/P18</f>
        <v>0.58345086976962857</v>
      </c>
      <c r="Q19" s="558"/>
      <c r="R19" s="558"/>
      <c r="S19" s="558"/>
      <c r="T19" s="558"/>
      <c r="U19" s="558"/>
      <c r="V19" s="558"/>
      <c r="W19" s="558">
        <f>W15/W18</f>
        <v>0.58731603702017898</v>
      </c>
      <c r="X19" s="558"/>
      <c r="Y19" s="558"/>
      <c r="Z19" s="558"/>
      <c r="AA19" s="558"/>
      <c r="AB19" s="558"/>
      <c r="AC19" s="558"/>
      <c r="AD19" s="558">
        <f>AD15/AD18</f>
        <v>0.64189622037155669</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113</v>
      </c>
      <c r="I20" s="504"/>
      <c r="J20" s="504"/>
      <c r="K20" s="504"/>
      <c r="L20" s="504"/>
      <c r="M20" s="504"/>
      <c r="N20" s="504"/>
      <c r="O20" s="504"/>
      <c r="P20" s="553" t="s">
        <v>768</v>
      </c>
      <c r="Q20" s="554"/>
      <c r="R20" s="554"/>
      <c r="S20" s="554"/>
      <c r="T20" s="554"/>
      <c r="U20" s="554"/>
      <c r="V20" s="554"/>
      <c r="W20" s="554" t="s">
        <v>768</v>
      </c>
      <c r="X20" s="554"/>
      <c r="Y20" s="554"/>
      <c r="Z20" s="554"/>
      <c r="AA20" s="554"/>
      <c r="AB20" s="554"/>
      <c r="AC20" s="554"/>
      <c r="AD20" s="553" t="s">
        <v>849</v>
      </c>
      <c r="AE20" s="554"/>
      <c r="AF20" s="554"/>
      <c r="AG20" s="554"/>
      <c r="AH20" s="554"/>
      <c r="AI20" s="554"/>
      <c r="AJ20" s="554"/>
      <c r="AK20" s="553" t="s">
        <v>849</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110</v>
      </c>
      <c r="H21" s="561" t="s">
        <v>105</v>
      </c>
      <c r="I21" s="561"/>
      <c r="J21" s="561"/>
      <c r="K21" s="561"/>
      <c r="L21" s="561"/>
      <c r="M21" s="561"/>
      <c r="N21" s="561"/>
      <c r="O21" s="561"/>
      <c r="P21" s="549">
        <v>6229</v>
      </c>
      <c r="Q21" s="550"/>
      <c r="R21" s="550"/>
      <c r="S21" s="550"/>
      <c r="T21" s="550"/>
      <c r="U21" s="550"/>
      <c r="V21" s="550"/>
      <c r="W21" s="550">
        <v>5447</v>
      </c>
      <c r="X21" s="550"/>
      <c r="Y21" s="550"/>
      <c r="Z21" s="550"/>
      <c r="AA21" s="550"/>
      <c r="AB21" s="550"/>
      <c r="AC21" s="550"/>
      <c r="AD21" s="550">
        <v>6237</v>
      </c>
      <c r="AE21" s="550"/>
      <c r="AF21" s="550"/>
      <c r="AG21" s="550"/>
      <c r="AH21" s="550"/>
      <c r="AI21" s="550"/>
      <c r="AJ21" s="550"/>
      <c r="AK21" s="550">
        <v>8140</v>
      </c>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103</v>
      </c>
      <c r="I22" s="561"/>
      <c r="J22" s="561"/>
      <c r="K22" s="561"/>
      <c r="L22" s="561"/>
      <c r="M22" s="561"/>
      <c r="N22" s="561"/>
      <c r="O22" s="561"/>
      <c r="P22" s="550">
        <v>6216</v>
      </c>
      <c r="Q22" s="550"/>
      <c r="R22" s="550"/>
      <c r="S22" s="550"/>
      <c r="T22" s="550"/>
      <c r="U22" s="550"/>
      <c r="V22" s="550"/>
      <c r="W22" s="550">
        <v>6418</v>
      </c>
      <c r="X22" s="550"/>
      <c r="Y22" s="550"/>
      <c r="Z22" s="550"/>
      <c r="AA22" s="550"/>
      <c r="AB22" s="550"/>
      <c r="AC22" s="550"/>
      <c r="AD22" s="550">
        <v>6245</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106</v>
      </c>
      <c r="I23" s="504"/>
      <c r="J23" s="504"/>
      <c r="K23" s="504"/>
      <c r="L23" s="504"/>
      <c r="M23" s="504"/>
      <c r="N23" s="504"/>
      <c r="O23" s="504"/>
      <c r="P23" s="552">
        <f>IF(P21=0, "-",P22/P21)</f>
        <v>0.99791298763846525</v>
      </c>
      <c r="Q23" s="552"/>
      <c r="R23" s="552"/>
      <c r="S23" s="552"/>
      <c r="T23" s="552"/>
      <c r="U23" s="552"/>
      <c r="V23" s="552"/>
      <c r="W23" s="552">
        <f t="shared" ref="W23" si="2">IF(W21=0, "-",W22/W21)</f>
        <v>1.1782632641821187</v>
      </c>
      <c r="X23" s="552"/>
      <c r="Y23" s="552"/>
      <c r="Z23" s="552"/>
      <c r="AA23" s="552"/>
      <c r="AB23" s="552"/>
      <c r="AC23" s="552"/>
      <c r="AD23" s="552">
        <f>IF(AD21=0, "-",AD22/AD21)</f>
        <v>1.0012826679493345</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754</v>
      </c>
      <c r="B24" s="404"/>
      <c r="C24" s="232" t="s">
        <v>77</v>
      </c>
      <c r="D24" s="232"/>
      <c r="E24" s="232"/>
      <c r="F24" s="232"/>
      <c r="G24" s="232"/>
      <c r="H24" s="232"/>
      <c r="I24" s="232"/>
      <c r="J24" s="232"/>
      <c r="K24" s="233"/>
      <c r="L24" s="564" t="s">
        <v>752</v>
      </c>
      <c r="M24" s="564"/>
      <c r="N24" s="564"/>
      <c r="O24" s="564"/>
      <c r="P24" s="564"/>
      <c r="Q24" s="564"/>
      <c r="R24" s="564" t="s">
        <v>751</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84.75" customHeight="1" x14ac:dyDescent="0.15">
      <c r="A25" s="405"/>
      <c r="B25" s="406"/>
      <c r="C25" s="427" t="s">
        <v>769</v>
      </c>
      <c r="D25" s="427"/>
      <c r="E25" s="427"/>
      <c r="F25" s="427"/>
      <c r="G25" s="427"/>
      <c r="H25" s="427"/>
      <c r="I25" s="427"/>
      <c r="J25" s="427"/>
      <c r="K25" s="428"/>
      <c r="L25" s="356">
        <v>6496</v>
      </c>
      <c r="M25" s="357"/>
      <c r="N25" s="357"/>
      <c r="O25" s="357"/>
      <c r="P25" s="357"/>
      <c r="Q25" s="358"/>
      <c r="R25" s="429" t="s">
        <v>848</v>
      </c>
      <c r="S25" s="430"/>
      <c r="T25" s="430"/>
      <c r="U25" s="430"/>
      <c r="V25" s="430"/>
      <c r="W25" s="431"/>
      <c r="X25" s="432" t="s">
        <v>757</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hidden="1" customHeight="1" x14ac:dyDescent="0.15">
      <c r="A30" s="405"/>
      <c r="B30" s="406"/>
      <c r="C30" s="361" t="s">
        <v>168</v>
      </c>
      <c r="D30" s="361"/>
      <c r="E30" s="361"/>
      <c r="F30" s="361"/>
      <c r="G30" s="361"/>
      <c r="H30" s="361"/>
      <c r="I30" s="361"/>
      <c r="J30" s="361"/>
      <c r="K30" s="362"/>
      <c r="L30" s="363">
        <f>L31-SUM(L25:L29)</f>
        <v>0</v>
      </c>
      <c r="M30" s="364"/>
      <c r="N30" s="364"/>
      <c r="O30" s="364"/>
      <c r="P30" s="364"/>
      <c r="Q30" s="365"/>
      <c r="R30" s="366" t="e">
        <f>R31-SUM(R25:R29)</f>
        <v>#VALUE!</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6496</v>
      </c>
      <c r="M31" s="372"/>
      <c r="N31" s="372"/>
      <c r="O31" s="372"/>
      <c r="P31" s="372"/>
      <c r="Q31" s="373"/>
      <c r="R31" s="371" t="str">
        <f>AR14</f>
        <v>-</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308</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1</v>
      </c>
      <c r="AR33" s="205"/>
      <c r="AS33" s="206" t="s">
        <v>61</v>
      </c>
      <c r="AT33" s="220"/>
      <c r="AU33" s="237">
        <v>4</v>
      </c>
      <c r="AV33" s="237"/>
      <c r="AW33" s="158" t="s">
        <v>57</v>
      </c>
      <c r="AX33" s="337"/>
    </row>
    <row r="34" spans="1:51" ht="26.1" customHeight="1" x14ac:dyDescent="0.15">
      <c r="A34" s="395"/>
      <c r="B34" s="393"/>
      <c r="C34" s="393"/>
      <c r="D34" s="393"/>
      <c r="E34" s="393"/>
      <c r="F34" s="394"/>
      <c r="G34" s="415" t="s">
        <v>770</v>
      </c>
      <c r="H34" s="416"/>
      <c r="I34" s="416"/>
      <c r="J34" s="416"/>
      <c r="K34" s="416"/>
      <c r="L34" s="416"/>
      <c r="M34" s="416"/>
      <c r="N34" s="416"/>
      <c r="O34" s="417"/>
      <c r="P34" s="131" t="s">
        <v>789</v>
      </c>
      <c r="Q34" s="131"/>
      <c r="R34" s="131"/>
      <c r="S34" s="131"/>
      <c r="T34" s="131"/>
      <c r="U34" s="131"/>
      <c r="V34" s="131"/>
      <c r="W34" s="131"/>
      <c r="X34" s="132"/>
      <c r="Y34" s="424" t="s">
        <v>8</v>
      </c>
      <c r="Z34" s="425"/>
      <c r="AA34" s="426"/>
      <c r="AB34" s="326" t="s">
        <v>333</v>
      </c>
      <c r="AC34" s="326"/>
      <c r="AD34" s="326"/>
      <c r="AE34" s="182">
        <v>100</v>
      </c>
      <c r="AF34" s="115"/>
      <c r="AG34" s="115"/>
      <c r="AH34" s="115"/>
      <c r="AI34" s="182">
        <v>100</v>
      </c>
      <c r="AJ34" s="115"/>
      <c r="AK34" s="115"/>
      <c r="AL34" s="115"/>
      <c r="AM34" s="182" t="s">
        <v>784</v>
      </c>
      <c r="AN34" s="115"/>
      <c r="AO34" s="115"/>
      <c r="AP34" s="115"/>
      <c r="AQ34" s="409"/>
      <c r="AR34" s="410"/>
      <c r="AS34" s="410"/>
      <c r="AT34" s="411"/>
      <c r="AU34" s="412"/>
      <c r="AV34" s="413"/>
      <c r="AW34" s="413"/>
      <c r="AX34" s="414"/>
    </row>
    <row r="35" spans="1:51" ht="26.1"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333</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v>100</v>
      </c>
      <c r="AV35" s="115"/>
      <c r="AW35" s="115"/>
      <c r="AX35" s="116"/>
    </row>
    <row r="36" spans="1:51" ht="26.1" customHeight="1" thickBot="1" x14ac:dyDescent="0.2">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t="s">
        <v>784</v>
      </c>
      <c r="AN36" s="115"/>
      <c r="AO36" s="115"/>
      <c r="AP36" s="115"/>
      <c r="AQ36" s="409"/>
      <c r="AR36" s="410"/>
      <c r="AS36" s="410"/>
      <c r="AT36" s="411"/>
      <c r="AU36" s="412"/>
      <c r="AV36" s="413"/>
      <c r="AW36" s="413"/>
      <c r="AX36" s="414"/>
    </row>
    <row r="37" spans="1:51" ht="23.25" hidden="1" customHeight="1" x14ac:dyDescent="0.15">
      <c r="A37" s="770" t="s">
        <v>343</v>
      </c>
      <c r="B37" s="771"/>
      <c r="C37" s="771"/>
      <c r="D37" s="771"/>
      <c r="E37" s="771"/>
      <c r="F37" s="772"/>
      <c r="G37" s="776" t="s">
        <v>772</v>
      </c>
      <c r="H37" s="777"/>
      <c r="I37" s="777"/>
      <c r="J37" s="777"/>
      <c r="K37" s="777"/>
      <c r="L37" s="777"/>
      <c r="M37" s="777"/>
      <c r="N37" s="777"/>
      <c r="O37" s="777"/>
      <c r="P37" s="777"/>
      <c r="Q37" s="777"/>
      <c r="R37" s="777"/>
      <c r="S37" s="777"/>
      <c r="T37" s="777"/>
      <c r="U37" s="777"/>
      <c r="V37" s="777"/>
      <c r="W37" s="777"/>
      <c r="X37" s="777"/>
      <c r="Y37" s="777"/>
      <c r="Z37" s="777"/>
      <c r="AA37" s="777"/>
      <c r="AB37" s="777"/>
      <c r="AC37" s="777"/>
      <c r="AD37" s="777"/>
      <c r="AE37" s="777"/>
      <c r="AF37" s="777"/>
      <c r="AG37" s="777"/>
      <c r="AH37" s="777"/>
      <c r="AI37" s="777"/>
      <c r="AJ37" s="777"/>
      <c r="AK37" s="777"/>
      <c r="AL37" s="777"/>
      <c r="AM37" s="777"/>
      <c r="AN37" s="777"/>
      <c r="AO37" s="777"/>
      <c r="AP37" s="777"/>
      <c r="AQ37" s="777"/>
      <c r="AR37" s="777"/>
      <c r="AS37" s="777"/>
      <c r="AT37" s="777"/>
      <c r="AU37" s="777"/>
      <c r="AV37" s="777"/>
      <c r="AW37" s="777"/>
      <c r="AX37" s="778"/>
    </row>
    <row r="38" spans="1:51" ht="23.25" hidden="1" customHeight="1" thickBot="1" x14ac:dyDescent="0.2">
      <c r="A38" s="773"/>
      <c r="B38" s="774"/>
      <c r="C38" s="774"/>
      <c r="D38" s="774"/>
      <c r="E38" s="774"/>
      <c r="F38" s="775"/>
      <c r="G38" s="779"/>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1"/>
    </row>
    <row r="39" spans="1:51" ht="18.75" hidden="1" customHeight="1" x14ac:dyDescent="0.15">
      <c r="A39" s="392" t="s">
        <v>308</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70" t="s">
        <v>343</v>
      </c>
      <c r="B44" s="771"/>
      <c r="C44" s="771"/>
      <c r="D44" s="771"/>
      <c r="E44" s="771"/>
      <c r="F44" s="772"/>
      <c r="G44" s="776"/>
      <c r="H44" s="777"/>
      <c r="I44" s="777"/>
      <c r="J44" s="777"/>
      <c r="K44" s="777"/>
      <c r="L44" s="777"/>
      <c r="M44" s="777"/>
      <c r="N44" s="777"/>
      <c r="O44" s="777"/>
      <c r="P44" s="777"/>
      <c r="Q44" s="777"/>
      <c r="R44" s="777"/>
      <c r="S44" s="777"/>
      <c r="T44" s="777"/>
      <c r="U44" s="777"/>
      <c r="V44" s="777"/>
      <c r="W44" s="777"/>
      <c r="X44" s="777"/>
      <c r="Y44" s="777"/>
      <c r="Z44" s="777"/>
      <c r="AA44" s="777"/>
      <c r="AB44" s="777"/>
      <c r="AC44" s="777"/>
      <c r="AD44" s="777"/>
      <c r="AE44" s="777"/>
      <c r="AF44" s="777"/>
      <c r="AG44" s="777"/>
      <c r="AH44" s="777"/>
      <c r="AI44" s="777"/>
      <c r="AJ44" s="777"/>
      <c r="AK44" s="777"/>
      <c r="AL44" s="777"/>
      <c r="AM44" s="777"/>
      <c r="AN44" s="777"/>
      <c r="AO44" s="777"/>
      <c r="AP44" s="777"/>
      <c r="AQ44" s="777"/>
      <c r="AR44" s="777"/>
      <c r="AS44" s="777"/>
      <c r="AT44" s="777"/>
      <c r="AU44" s="777"/>
      <c r="AV44" s="777"/>
      <c r="AW44" s="777"/>
      <c r="AX44" s="778"/>
      <c r="AY44">
        <f t="shared" si="3"/>
        <v>0</v>
      </c>
    </row>
    <row r="45" spans="1:51" ht="23.25" hidden="1" customHeight="1" x14ac:dyDescent="0.15">
      <c r="A45" s="773"/>
      <c r="B45" s="774"/>
      <c r="C45" s="774"/>
      <c r="D45" s="774"/>
      <c r="E45" s="774"/>
      <c r="F45" s="775"/>
      <c r="G45" s="779"/>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c r="AI45" s="780"/>
      <c r="AJ45" s="780"/>
      <c r="AK45" s="780"/>
      <c r="AL45" s="780"/>
      <c r="AM45" s="780"/>
      <c r="AN45" s="780"/>
      <c r="AO45" s="780"/>
      <c r="AP45" s="780"/>
      <c r="AQ45" s="780"/>
      <c r="AR45" s="780"/>
      <c r="AS45" s="780"/>
      <c r="AT45" s="780"/>
      <c r="AU45" s="780"/>
      <c r="AV45" s="780"/>
      <c r="AW45" s="780"/>
      <c r="AX45" s="781"/>
      <c r="AY45">
        <f t="shared" si="3"/>
        <v>0</v>
      </c>
    </row>
    <row r="46" spans="1:51" ht="18.75" hidden="1" customHeight="1" x14ac:dyDescent="0.15">
      <c r="A46" s="392" t="s">
        <v>308</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70" t="s">
        <v>343</v>
      </c>
      <c r="B51" s="771"/>
      <c r="C51" s="771"/>
      <c r="D51" s="771"/>
      <c r="E51" s="771"/>
      <c r="F51" s="772"/>
      <c r="G51" s="776"/>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c r="AY51">
        <f t="shared" si="4"/>
        <v>0</v>
      </c>
    </row>
    <row r="52" spans="1:51" ht="23.25" hidden="1" customHeight="1" x14ac:dyDescent="0.15">
      <c r="A52" s="773"/>
      <c r="B52" s="774"/>
      <c r="C52" s="774"/>
      <c r="D52" s="774"/>
      <c r="E52" s="774"/>
      <c r="F52" s="775"/>
      <c r="G52" s="779"/>
      <c r="H52" s="780"/>
      <c r="I52" s="780"/>
      <c r="J52" s="780"/>
      <c r="K52" s="780"/>
      <c r="L52" s="780"/>
      <c r="M52" s="780"/>
      <c r="N52" s="780"/>
      <c r="O52" s="780"/>
      <c r="P52" s="780"/>
      <c r="Q52" s="780"/>
      <c r="R52" s="780"/>
      <c r="S52" s="780"/>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1"/>
      <c r="AY52">
        <f t="shared" si="4"/>
        <v>0</v>
      </c>
    </row>
    <row r="53" spans="1:51" ht="18.75" hidden="1" customHeight="1" x14ac:dyDescent="0.15">
      <c r="A53" s="392" t="s">
        <v>308</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70" t="s">
        <v>343</v>
      </c>
      <c r="B58" s="771"/>
      <c r="C58" s="771"/>
      <c r="D58" s="771"/>
      <c r="E58" s="771"/>
      <c r="F58" s="772"/>
      <c r="G58" s="776"/>
      <c r="H58" s="777"/>
      <c r="I58" s="777"/>
      <c r="J58" s="777"/>
      <c r="K58" s="777"/>
      <c r="L58" s="777"/>
      <c r="M58" s="777"/>
      <c r="N58" s="777"/>
      <c r="O58" s="777"/>
      <c r="P58" s="777"/>
      <c r="Q58" s="777"/>
      <c r="R58" s="777"/>
      <c r="S58" s="777"/>
      <c r="T58" s="777"/>
      <c r="U58" s="777"/>
      <c r="V58" s="777"/>
      <c r="W58" s="777"/>
      <c r="X58" s="777"/>
      <c r="Y58" s="777"/>
      <c r="Z58" s="777"/>
      <c r="AA58" s="777"/>
      <c r="AB58" s="777"/>
      <c r="AC58" s="777"/>
      <c r="AD58" s="777"/>
      <c r="AE58" s="777"/>
      <c r="AF58" s="777"/>
      <c r="AG58" s="777"/>
      <c r="AH58" s="777"/>
      <c r="AI58" s="777"/>
      <c r="AJ58" s="777"/>
      <c r="AK58" s="777"/>
      <c r="AL58" s="777"/>
      <c r="AM58" s="777"/>
      <c r="AN58" s="777"/>
      <c r="AO58" s="777"/>
      <c r="AP58" s="777"/>
      <c r="AQ58" s="777"/>
      <c r="AR58" s="777"/>
      <c r="AS58" s="777"/>
      <c r="AT58" s="777"/>
      <c r="AU58" s="777"/>
      <c r="AV58" s="777"/>
      <c r="AW58" s="777"/>
      <c r="AX58" s="778"/>
      <c r="AY58">
        <f t="shared" si="5"/>
        <v>0</v>
      </c>
    </row>
    <row r="59" spans="1:51" ht="23.25" hidden="1" customHeight="1" x14ac:dyDescent="0.15">
      <c r="A59" s="773"/>
      <c r="B59" s="774"/>
      <c r="C59" s="774"/>
      <c r="D59" s="774"/>
      <c r="E59" s="774"/>
      <c r="F59" s="775"/>
      <c r="G59" s="779"/>
      <c r="H59" s="780"/>
      <c r="I59" s="780"/>
      <c r="J59" s="780"/>
      <c r="K59" s="780"/>
      <c r="L59" s="780"/>
      <c r="M59" s="780"/>
      <c r="N59" s="780"/>
      <c r="O59" s="780"/>
      <c r="P59" s="780"/>
      <c r="Q59" s="780"/>
      <c r="R59" s="780"/>
      <c r="S59" s="780"/>
      <c r="T59" s="780"/>
      <c r="U59" s="780"/>
      <c r="V59" s="780"/>
      <c r="W59" s="780"/>
      <c r="X59" s="780"/>
      <c r="Y59" s="780"/>
      <c r="Z59" s="780"/>
      <c r="AA59" s="780"/>
      <c r="AB59" s="780"/>
      <c r="AC59" s="780"/>
      <c r="AD59" s="780"/>
      <c r="AE59" s="780"/>
      <c r="AF59" s="780"/>
      <c r="AG59" s="780"/>
      <c r="AH59" s="780"/>
      <c r="AI59" s="780"/>
      <c r="AJ59" s="780"/>
      <c r="AK59" s="780"/>
      <c r="AL59" s="780"/>
      <c r="AM59" s="780"/>
      <c r="AN59" s="780"/>
      <c r="AO59" s="780"/>
      <c r="AP59" s="780"/>
      <c r="AQ59" s="780"/>
      <c r="AR59" s="780"/>
      <c r="AS59" s="780"/>
      <c r="AT59" s="780"/>
      <c r="AU59" s="780"/>
      <c r="AV59" s="780"/>
      <c r="AW59" s="780"/>
      <c r="AX59" s="781"/>
      <c r="AY59">
        <f t="shared" si="5"/>
        <v>0</v>
      </c>
    </row>
    <row r="60" spans="1:51" ht="18.75" hidden="1" customHeight="1" x14ac:dyDescent="0.15">
      <c r="A60" s="392" t="s">
        <v>308</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70" t="s">
        <v>343</v>
      </c>
      <c r="B65" s="771"/>
      <c r="C65" s="771"/>
      <c r="D65" s="771"/>
      <c r="E65" s="771"/>
      <c r="F65" s="772"/>
      <c r="G65" s="776"/>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8"/>
      <c r="AY65">
        <f t="shared" si="6"/>
        <v>0</v>
      </c>
    </row>
    <row r="66" spans="1:51" ht="23.25" hidden="1" customHeight="1" x14ac:dyDescent="0.15">
      <c r="A66" s="773"/>
      <c r="B66" s="774"/>
      <c r="C66" s="774"/>
      <c r="D66" s="774"/>
      <c r="E66" s="774"/>
      <c r="F66" s="775"/>
      <c r="G66" s="779"/>
      <c r="H66" s="780"/>
      <c r="I66" s="780"/>
      <c r="J66" s="780"/>
      <c r="K66" s="780"/>
      <c r="L66" s="780"/>
      <c r="M66" s="780"/>
      <c r="N66" s="780"/>
      <c r="O66" s="780"/>
      <c r="P66" s="780"/>
      <c r="Q66" s="780"/>
      <c r="R66" s="780"/>
      <c r="S66" s="780"/>
      <c r="T66" s="780"/>
      <c r="U66" s="780"/>
      <c r="V66" s="780"/>
      <c r="W66" s="780"/>
      <c r="X66" s="780"/>
      <c r="Y66" s="780"/>
      <c r="Z66" s="780"/>
      <c r="AA66" s="780"/>
      <c r="AB66" s="780"/>
      <c r="AC66" s="780"/>
      <c r="AD66" s="780"/>
      <c r="AE66" s="780"/>
      <c r="AF66" s="780"/>
      <c r="AG66" s="780"/>
      <c r="AH66" s="780"/>
      <c r="AI66" s="780"/>
      <c r="AJ66" s="780"/>
      <c r="AK66" s="780"/>
      <c r="AL66" s="780"/>
      <c r="AM66" s="780"/>
      <c r="AN66" s="780"/>
      <c r="AO66" s="780"/>
      <c r="AP66" s="780"/>
      <c r="AQ66" s="780"/>
      <c r="AR66" s="780"/>
      <c r="AS66" s="780"/>
      <c r="AT66" s="780"/>
      <c r="AU66" s="780"/>
      <c r="AV66" s="780"/>
      <c r="AW66" s="780"/>
      <c r="AX66" s="781"/>
      <c r="AY66">
        <f t="shared" si="6"/>
        <v>0</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327</v>
      </c>
      <c r="B80" s="389"/>
      <c r="C80" s="389"/>
      <c r="D80" s="389"/>
      <c r="E80" s="390" t="s">
        <v>317</v>
      </c>
      <c r="F80" s="391"/>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14" t="s">
        <v>303</v>
      </c>
      <c r="B81" s="815"/>
      <c r="C81" s="815"/>
      <c r="D81" s="815"/>
      <c r="E81" s="815"/>
      <c r="F81" s="815"/>
      <c r="G81" s="815"/>
      <c r="H81" s="815"/>
      <c r="I81" s="815"/>
      <c r="J81" s="815"/>
      <c r="K81" s="815"/>
      <c r="L81" s="815"/>
      <c r="M81" s="815"/>
      <c r="N81" s="815"/>
      <c r="O81" s="815"/>
      <c r="P81" s="815"/>
      <c r="Q81" s="815"/>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292" t="s">
        <v>307</v>
      </c>
      <c r="AP81" s="293"/>
      <c r="AQ81" s="294"/>
      <c r="AR81" s="77" t="s">
        <v>219</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309</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518</v>
      </c>
      <c r="AF102" s="354"/>
      <c r="AG102" s="354"/>
      <c r="AH102" s="355"/>
      <c r="AI102" s="353" t="s">
        <v>389</v>
      </c>
      <c r="AJ102" s="354"/>
      <c r="AK102" s="354"/>
      <c r="AL102" s="355"/>
      <c r="AM102" s="353" t="s">
        <v>488</v>
      </c>
      <c r="AN102" s="354"/>
      <c r="AO102" s="354"/>
      <c r="AP102" s="355"/>
      <c r="AQ102" s="782" t="s">
        <v>394</v>
      </c>
      <c r="AR102" s="783"/>
      <c r="AS102" s="783"/>
      <c r="AT102" s="784"/>
      <c r="AU102" s="782" t="s">
        <v>519</v>
      </c>
      <c r="AV102" s="783"/>
      <c r="AW102" s="783"/>
      <c r="AX102" s="785"/>
    </row>
    <row r="103" spans="1:51" ht="23.25" customHeight="1" x14ac:dyDescent="0.15">
      <c r="A103" s="120"/>
      <c r="B103" s="121"/>
      <c r="C103" s="121"/>
      <c r="D103" s="121"/>
      <c r="E103" s="121"/>
      <c r="F103" s="122"/>
      <c r="G103" s="131" t="s">
        <v>850</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773</v>
      </c>
      <c r="AC103" s="326"/>
      <c r="AD103" s="326"/>
      <c r="AE103" s="182">
        <v>43</v>
      </c>
      <c r="AF103" s="115"/>
      <c r="AG103" s="115"/>
      <c r="AH103" s="183"/>
      <c r="AI103" s="182">
        <v>36</v>
      </c>
      <c r="AJ103" s="115"/>
      <c r="AK103" s="115"/>
      <c r="AL103" s="183"/>
      <c r="AM103" s="182">
        <v>41</v>
      </c>
      <c r="AN103" s="115"/>
      <c r="AO103" s="115"/>
      <c r="AP103" s="183"/>
      <c r="AQ103" s="182" t="s">
        <v>771</v>
      </c>
      <c r="AR103" s="115"/>
      <c r="AS103" s="115"/>
      <c r="AT103" s="183"/>
      <c r="AU103" s="182" t="s">
        <v>848</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6" t="s">
        <v>773</v>
      </c>
      <c r="AC104" s="326"/>
      <c r="AD104" s="326"/>
      <c r="AE104" s="141" t="s">
        <v>771</v>
      </c>
      <c r="AF104" s="141"/>
      <c r="AG104" s="141"/>
      <c r="AH104" s="141"/>
      <c r="AI104" s="141" t="s">
        <v>771</v>
      </c>
      <c r="AJ104" s="141"/>
      <c r="AK104" s="141"/>
      <c r="AL104" s="141"/>
      <c r="AM104" s="141" t="s">
        <v>771</v>
      </c>
      <c r="AN104" s="141"/>
      <c r="AO104" s="141"/>
      <c r="AP104" s="141"/>
      <c r="AQ104" s="188" t="s">
        <v>771</v>
      </c>
      <c r="AR104" s="189"/>
      <c r="AS104" s="189"/>
      <c r="AT104" s="786"/>
      <c r="AU104" s="182" t="s">
        <v>848</v>
      </c>
      <c r="AV104" s="115"/>
      <c r="AW104" s="115"/>
      <c r="AX104" s="116"/>
    </row>
    <row r="105" spans="1:51" ht="31.5"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08" t="s">
        <v>394</v>
      </c>
      <c r="AR105" s="309"/>
      <c r="AS105" s="309"/>
      <c r="AT105" s="310"/>
      <c r="AU105" s="308" t="s">
        <v>519</v>
      </c>
      <c r="AV105" s="309"/>
      <c r="AW105" s="309"/>
      <c r="AX105" s="320"/>
      <c r="AY105">
        <f>COUNTA($G$106)</f>
        <v>1</v>
      </c>
    </row>
    <row r="106" spans="1:51" ht="23.25" customHeight="1" x14ac:dyDescent="0.15">
      <c r="A106" s="120"/>
      <c r="B106" s="121"/>
      <c r="C106" s="121"/>
      <c r="D106" s="121"/>
      <c r="E106" s="121"/>
      <c r="F106" s="122"/>
      <c r="G106" s="131" t="s">
        <v>774</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775</v>
      </c>
      <c r="AC106" s="139"/>
      <c r="AD106" s="140"/>
      <c r="AE106" s="182">
        <v>0</v>
      </c>
      <c r="AF106" s="115"/>
      <c r="AG106" s="115"/>
      <c r="AH106" s="183"/>
      <c r="AI106" s="182">
        <v>0</v>
      </c>
      <c r="AJ106" s="115"/>
      <c r="AK106" s="115"/>
      <c r="AL106" s="183"/>
      <c r="AM106" s="182">
        <v>0</v>
      </c>
      <c r="AN106" s="115"/>
      <c r="AO106" s="115"/>
      <c r="AP106" s="183"/>
      <c r="AQ106" s="182" t="s">
        <v>771</v>
      </c>
      <c r="AR106" s="115"/>
      <c r="AS106" s="115"/>
      <c r="AT106" s="183"/>
      <c r="AU106" s="182" t="s">
        <v>848</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t="s">
        <v>775</v>
      </c>
      <c r="AC107" s="342"/>
      <c r="AD107" s="343"/>
      <c r="AE107" s="141" t="s">
        <v>771</v>
      </c>
      <c r="AF107" s="141"/>
      <c r="AG107" s="141"/>
      <c r="AH107" s="141"/>
      <c r="AI107" s="141" t="s">
        <v>771</v>
      </c>
      <c r="AJ107" s="141"/>
      <c r="AK107" s="141"/>
      <c r="AL107" s="141"/>
      <c r="AM107" s="141" t="s">
        <v>771</v>
      </c>
      <c r="AN107" s="141"/>
      <c r="AO107" s="141"/>
      <c r="AP107" s="141"/>
      <c r="AQ107" s="182" t="s">
        <v>771</v>
      </c>
      <c r="AR107" s="115"/>
      <c r="AS107" s="115"/>
      <c r="AT107" s="183"/>
      <c r="AU107" s="182" t="s">
        <v>848</v>
      </c>
      <c r="AV107" s="115"/>
      <c r="AW107" s="115"/>
      <c r="AX107" s="116"/>
      <c r="AY107">
        <f>$AY$105</f>
        <v>1</v>
      </c>
    </row>
    <row r="108" spans="1:51" ht="31.5"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08" t="s">
        <v>394</v>
      </c>
      <c r="AR108" s="309"/>
      <c r="AS108" s="309"/>
      <c r="AT108" s="310"/>
      <c r="AU108" s="308" t="s">
        <v>519</v>
      </c>
      <c r="AV108" s="309"/>
      <c r="AW108" s="309"/>
      <c r="AX108" s="320"/>
      <c r="AY108">
        <f>COUNTA($G$109)</f>
        <v>1</v>
      </c>
    </row>
    <row r="109" spans="1:51" ht="23.25" customHeight="1" x14ac:dyDescent="0.15">
      <c r="A109" s="120"/>
      <c r="B109" s="121"/>
      <c r="C109" s="121"/>
      <c r="D109" s="121"/>
      <c r="E109" s="121"/>
      <c r="F109" s="122"/>
      <c r="G109" s="131" t="s">
        <v>776</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773</v>
      </c>
      <c r="AC109" s="139"/>
      <c r="AD109" s="140"/>
      <c r="AE109" s="141">
        <v>27</v>
      </c>
      <c r="AF109" s="141"/>
      <c r="AG109" s="141"/>
      <c r="AH109" s="141"/>
      <c r="AI109" s="141">
        <v>28</v>
      </c>
      <c r="AJ109" s="141"/>
      <c r="AK109" s="141"/>
      <c r="AL109" s="141"/>
      <c r="AM109" s="141">
        <v>26</v>
      </c>
      <c r="AN109" s="141"/>
      <c r="AO109" s="141"/>
      <c r="AP109" s="141"/>
      <c r="AQ109" s="182" t="s">
        <v>771</v>
      </c>
      <c r="AR109" s="115"/>
      <c r="AS109" s="115"/>
      <c r="AT109" s="183"/>
      <c r="AU109" s="182" t="s">
        <v>848</v>
      </c>
      <c r="AV109" s="115"/>
      <c r="AW109" s="115"/>
      <c r="AX109" s="116"/>
      <c r="AY109">
        <f>$AY$108</f>
        <v>1</v>
      </c>
    </row>
    <row r="110" spans="1:51" ht="23.25"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41" t="s">
        <v>773</v>
      </c>
      <c r="AC110" s="342"/>
      <c r="AD110" s="343"/>
      <c r="AE110" s="141" t="s">
        <v>771</v>
      </c>
      <c r="AF110" s="141"/>
      <c r="AG110" s="141"/>
      <c r="AH110" s="141"/>
      <c r="AI110" s="141" t="s">
        <v>771</v>
      </c>
      <c r="AJ110" s="141"/>
      <c r="AK110" s="141"/>
      <c r="AL110" s="141"/>
      <c r="AM110" s="141" t="s">
        <v>771</v>
      </c>
      <c r="AN110" s="141"/>
      <c r="AO110" s="141"/>
      <c r="AP110" s="141"/>
      <c r="AQ110" s="182" t="s">
        <v>771</v>
      </c>
      <c r="AR110" s="115"/>
      <c r="AS110" s="115"/>
      <c r="AT110" s="183"/>
      <c r="AU110" s="182" t="s">
        <v>848</v>
      </c>
      <c r="AV110" s="115"/>
      <c r="AW110" s="115"/>
      <c r="AX110" s="116"/>
      <c r="AY110">
        <f>$AY$108</f>
        <v>1</v>
      </c>
    </row>
    <row r="111" spans="1:51" ht="31.5" hidden="1"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08" t="s">
        <v>394</v>
      </c>
      <c r="AR111" s="309"/>
      <c r="AS111" s="309"/>
      <c r="AT111" s="310"/>
      <c r="AU111" s="308" t="s">
        <v>519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08" t="s">
        <v>394</v>
      </c>
      <c r="AR114" s="309"/>
      <c r="AS114" s="309"/>
      <c r="AT114" s="310"/>
      <c r="AU114" s="308" t="s">
        <v>519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3.25" customHeight="1" x14ac:dyDescent="0.15">
      <c r="A118" s="106"/>
      <c r="B118" s="107"/>
      <c r="C118" s="107"/>
      <c r="D118" s="107"/>
      <c r="E118" s="107"/>
      <c r="F118" s="108"/>
      <c r="G118" s="304" t="s">
        <v>777</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771</v>
      </c>
      <c r="AC118" s="139"/>
      <c r="AD118" s="140"/>
      <c r="AE118" s="141" t="s">
        <v>771</v>
      </c>
      <c r="AF118" s="141"/>
      <c r="AG118" s="141"/>
      <c r="AH118" s="141"/>
      <c r="AI118" s="141" t="s">
        <v>771</v>
      </c>
      <c r="AJ118" s="141"/>
      <c r="AK118" s="141"/>
      <c r="AL118" s="141"/>
      <c r="AM118" s="141" t="s">
        <v>771</v>
      </c>
      <c r="AN118" s="141"/>
      <c r="AO118" s="141"/>
      <c r="AP118" s="141"/>
      <c r="AQ118" s="182" t="s">
        <v>848</v>
      </c>
      <c r="AR118" s="115"/>
      <c r="AS118" s="115"/>
      <c r="AT118" s="115"/>
      <c r="AU118" s="115"/>
      <c r="AV118" s="115"/>
      <c r="AW118" s="115"/>
      <c r="AX118" s="116"/>
    </row>
    <row r="119" spans="1:51" ht="37.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771</v>
      </c>
      <c r="AF119" s="306"/>
      <c r="AG119" s="306"/>
      <c r="AH119" s="306"/>
      <c r="AI119" s="306" t="s">
        <v>771</v>
      </c>
      <c r="AJ119" s="306"/>
      <c r="AK119" s="306"/>
      <c r="AL119" s="306"/>
      <c r="AM119" s="306" t="s">
        <v>771</v>
      </c>
      <c r="AN119" s="306"/>
      <c r="AO119" s="306"/>
      <c r="AP119" s="306"/>
      <c r="AQ119" s="315" t="s">
        <v>848</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4"/>
      <c r="B131" s="805"/>
      <c r="C131" s="805"/>
      <c r="D131" s="805"/>
      <c r="E131" s="805"/>
      <c r="F131" s="806"/>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63.7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840</v>
      </c>
      <c r="AH134" s="605"/>
      <c r="AI134" s="605"/>
      <c r="AJ134" s="605"/>
      <c r="AK134" s="605"/>
      <c r="AL134" s="605"/>
      <c r="AM134" s="605"/>
      <c r="AN134" s="605"/>
      <c r="AO134" s="605"/>
      <c r="AP134" s="605"/>
      <c r="AQ134" s="605"/>
      <c r="AR134" s="605"/>
      <c r="AS134" s="605"/>
      <c r="AT134" s="605"/>
      <c r="AU134" s="605"/>
      <c r="AV134" s="605"/>
      <c r="AW134" s="605"/>
      <c r="AX134" s="606"/>
    </row>
    <row r="135" spans="1:62" ht="81"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841</v>
      </c>
      <c r="AH135" s="583"/>
      <c r="AI135" s="583"/>
      <c r="AJ135" s="583"/>
      <c r="AK135" s="583"/>
      <c r="AL135" s="583"/>
      <c r="AM135" s="583"/>
      <c r="AN135" s="583"/>
      <c r="AO135" s="583"/>
      <c r="AP135" s="583"/>
      <c r="AQ135" s="583"/>
      <c r="AR135" s="583"/>
      <c r="AS135" s="583"/>
      <c r="AT135" s="583"/>
      <c r="AU135" s="583"/>
      <c r="AV135" s="583"/>
      <c r="AW135" s="583"/>
      <c r="AX135" s="584"/>
    </row>
    <row r="136" spans="1:62" ht="60.7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756</v>
      </c>
      <c r="AE136" s="618"/>
      <c r="AF136" s="619"/>
      <c r="AG136" s="626" t="s">
        <v>842</v>
      </c>
      <c r="AH136" s="173"/>
      <c r="AI136" s="173"/>
      <c r="AJ136" s="173"/>
      <c r="AK136" s="173"/>
      <c r="AL136" s="173"/>
      <c r="AM136" s="173"/>
      <c r="AN136" s="173"/>
      <c r="AO136" s="173"/>
      <c r="AP136" s="173"/>
      <c r="AQ136" s="173"/>
      <c r="AR136" s="173"/>
      <c r="AS136" s="173"/>
      <c r="AT136" s="173"/>
      <c r="AU136" s="173"/>
      <c r="AV136" s="173"/>
      <c r="AW136" s="173"/>
      <c r="AX136" s="627"/>
    </row>
    <row r="137" spans="1:62" ht="40.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756</v>
      </c>
      <c r="AE137" s="633"/>
      <c r="AF137" s="634"/>
      <c r="AG137" s="635" t="s">
        <v>843</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32.1" customHeight="1" x14ac:dyDescent="0.15">
      <c r="A138" s="573"/>
      <c r="B138" s="574"/>
      <c r="C138" s="637"/>
      <c r="D138" s="638"/>
      <c r="E138" s="641" t="s">
        <v>344</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836</v>
      </c>
      <c r="AE138" s="581"/>
      <c r="AF138" s="796"/>
      <c r="AG138" s="626"/>
      <c r="AH138" s="173"/>
      <c r="AI138" s="173"/>
      <c r="AJ138" s="173"/>
      <c r="AK138" s="173"/>
      <c r="AL138" s="173"/>
      <c r="AM138" s="173"/>
      <c r="AN138" s="173"/>
      <c r="AO138" s="173"/>
      <c r="AP138" s="173"/>
      <c r="AQ138" s="173"/>
      <c r="AR138" s="173"/>
      <c r="AS138" s="173"/>
      <c r="AT138" s="173"/>
      <c r="AU138" s="173"/>
      <c r="AV138" s="173"/>
      <c r="AW138" s="173"/>
      <c r="AX138" s="627"/>
    </row>
    <row r="139" spans="1:62" ht="46.5" customHeight="1" x14ac:dyDescent="0.15">
      <c r="A139" s="573"/>
      <c r="B139" s="574"/>
      <c r="C139" s="639"/>
      <c r="D139" s="640"/>
      <c r="E139" s="797" t="s">
        <v>67</v>
      </c>
      <c r="F139" s="798"/>
      <c r="G139" s="798"/>
      <c r="H139" s="798"/>
      <c r="I139" s="798"/>
      <c r="J139" s="798"/>
      <c r="K139" s="798"/>
      <c r="L139" s="798"/>
      <c r="M139" s="798"/>
      <c r="N139" s="798"/>
      <c r="O139" s="798"/>
      <c r="P139" s="798"/>
      <c r="Q139" s="798"/>
      <c r="R139" s="798"/>
      <c r="S139" s="798"/>
      <c r="T139" s="798"/>
      <c r="U139" s="798"/>
      <c r="V139" s="798"/>
      <c r="W139" s="798"/>
      <c r="X139" s="798"/>
      <c r="Y139" s="798"/>
      <c r="Z139" s="798"/>
      <c r="AA139" s="798"/>
      <c r="AB139" s="798"/>
      <c r="AC139" s="799"/>
      <c r="AD139" s="800" t="s">
        <v>836</v>
      </c>
      <c r="AE139" s="801"/>
      <c r="AF139" s="801"/>
      <c r="AG139" s="626"/>
      <c r="AH139" s="173"/>
      <c r="AI139" s="173"/>
      <c r="AJ139" s="173"/>
      <c r="AK139" s="173"/>
      <c r="AL139" s="173"/>
      <c r="AM139" s="173"/>
      <c r="AN139" s="173"/>
      <c r="AO139" s="173"/>
      <c r="AP139" s="173"/>
      <c r="AQ139" s="173"/>
      <c r="AR139" s="173"/>
      <c r="AS139" s="173"/>
      <c r="AT139" s="173"/>
      <c r="AU139" s="173"/>
      <c r="AV139" s="173"/>
      <c r="AW139" s="173"/>
      <c r="AX139" s="627"/>
    </row>
    <row r="140" spans="1:62" ht="91.5" customHeight="1" x14ac:dyDescent="0.15">
      <c r="A140" s="573"/>
      <c r="B140" s="575"/>
      <c r="C140" s="802" t="s">
        <v>27</v>
      </c>
      <c r="D140" s="803"/>
      <c r="E140" s="803"/>
      <c r="F140" s="803"/>
      <c r="G140" s="803"/>
      <c r="H140" s="803"/>
      <c r="I140" s="803"/>
      <c r="J140" s="803"/>
      <c r="K140" s="803"/>
      <c r="L140" s="803"/>
      <c r="M140" s="803"/>
      <c r="N140" s="803"/>
      <c r="O140" s="803"/>
      <c r="P140" s="803"/>
      <c r="Q140" s="803"/>
      <c r="R140" s="803"/>
      <c r="S140" s="803"/>
      <c r="T140" s="803"/>
      <c r="U140" s="803"/>
      <c r="V140" s="803"/>
      <c r="W140" s="803"/>
      <c r="X140" s="803"/>
      <c r="Y140" s="803"/>
      <c r="Z140" s="803"/>
      <c r="AA140" s="803"/>
      <c r="AB140" s="803"/>
      <c r="AC140" s="803"/>
      <c r="AD140" s="632" t="s">
        <v>756</v>
      </c>
      <c r="AE140" s="633"/>
      <c r="AF140" s="633"/>
      <c r="AG140" s="644" t="s">
        <v>844</v>
      </c>
      <c r="AH140" s="645"/>
      <c r="AI140" s="645"/>
      <c r="AJ140" s="645"/>
      <c r="AK140" s="645"/>
      <c r="AL140" s="645"/>
      <c r="AM140" s="645"/>
      <c r="AN140" s="645"/>
      <c r="AO140" s="645"/>
      <c r="AP140" s="645"/>
      <c r="AQ140" s="645"/>
      <c r="AR140" s="645"/>
      <c r="AS140" s="645"/>
      <c r="AT140" s="645"/>
      <c r="AU140" s="645"/>
      <c r="AV140" s="645"/>
      <c r="AW140" s="645"/>
      <c r="AX140" s="646"/>
    </row>
    <row r="141" spans="1:62" ht="2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771</v>
      </c>
      <c r="AE141" s="581"/>
      <c r="AF141" s="796"/>
      <c r="AG141" s="582" t="s">
        <v>771</v>
      </c>
      <c r="AH141" s="583"/>
      <c r="AI141" s="583"/>
      <c r="AJ141" s="583"/>
      <c r="AK141" s="583"/>
      <c r="AL141" s="583"/>
      <c r="AM141" s="583"/>
      <c r="AN141" s="583"/>
      <c r="AO141" s="583"/>
      <c r="AP141" s="583"/>
      <c r="AQ141" s="583"/>
      <c r="AR141" s="583"/>
      <c r="AS141" s="583"/>
      <c r="AT141" s="583"/>
      <c r="AU141" s="583"/>
      <c r="AV141" s="583"/>
      <c r="AW141" s="583"/>
      <c r="AX141" s="584"/>
    </row>
    <row r="142" spans="1:62" ht="62.2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756</v>
      </c>
      <c r="AE142" s="581"/>
      <c r="AF142" s="581"/>
      <c r="AG142" s="582" t="s">
        <v>845</v>
      </c>
      <c r="AH142" s="583"/>
      <c r="AI142" s="583"/>
      <c r="AJ142" s="583"/>
      <c r="AK142" s="583"/>
      <c r="AL142" s="583"/>
      <c r="AM142" s="583"/>
      <c r="AN142" s="583"/>
      <c r="AO142" s="583"/>
      <c r="AP142" s="583"/>
      <c r="AQ142" s="583"/>
      <c r="AR142" s="583"/>
      <c r="AS142" s="583"/>
      <c r="AT142" s="583"/>
      <c r="AU142" s="583"/>
      <c r="AV142" s="583"/>
      <c r="AW142" s="583"/>
      <c r="AX142" s="584"/>
    </row>
    <row r="143" spans="1:62" ht="50.2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756</v>
      </c>
      <c r="AE143" s="581"/>
      <c r="AF143" s="581"/>
      <c r="AG143" s="582" t="s">
        <v>846</v>
      </c>
      <c r="AH143" s="583"/>
      <c r="AI143" s="583"/>
      <c r="AJ143" s="583"/>
      <c r="AK143" s="583"/>
      <c r="AL143" s="583"/>
      <c r="AM143" s="583"/>
      <c r="AN143" s="583"/>
      <c r="AO143" s="583"/>
      <c r="AP143" s="583"/>
      <c r="AQ143" s="583"/>
      <c r="AR143" s="583"/>
      <c r="AS143" s="583"/>
      <c r="AT143" s="583"/>
      <c r="AU143" s="583"/>
      <c r="AV143" s="583"/>
      <c r="AW143" s="583"/>
      <c r="AX143" s="584"/>
    </row>
    <row r="144" spans="1:62" ht="31.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756</v>
      </c>
      <c r="AE144" s="618"/>
      <c r="AF144" s="619"/>
      <c r="AG144" s="620" t="s">
        <v>778</v>
      </c>
      <c r="AH144" s="621"/>
      <c r="AI144" s="621"/>
      <c r="AJ144" s="621"/>
      <c r="AK144" s="621"/>
      <c r="AL144" s="621"/>
      <c r="AM144" s="621"/>
      <c r="AN144" s="621"/>
      <c r="AO144" s="621"/>
      <c r="AP144" s="621"/>
      <c r="AQ144" s="621"/>
      <c r="AR144" s="621"/>
      <c r="AS144" s="621"/>
      <c r="AT144" s="621"/>
      <c r="AU144" s="621"/>
      <c r="AV144" s="621"/>
      <c r="AW144" s="621"/>
      <c r="AX144" s="622"/>
    </row>
    <row r="145" spans="1:51" ht="33" customHeight="1" x14ac:dyDescent="0.15">
      <c r="A145" s="571" t="s">
        <v>25</v>
      </c>
      <c r="B145" s="656"/>
      <c r="C145" s="811" t="s">
        <v>69</v>
      </c>
      <c r="D145" s="812"/>
      <c r="E145" s="812"/>
      <c r="F145" s="812"/>
      <c r="G145" s="812"/>
      <c r="H145" s="812"/>
      <c r="I145" s="812"/>
      <c r="J145" s="812"/>
      <c r="K145" s="812"/>
      <c r="L145" s="812"/>
      <c r="M145" s="812"/>
      <c r="N145" s="812"/>
      <c r="O145" s="812"/>
      <c r="P145" s="812"/>
      <c r="Q145" s="812"/>
      <c r="R145" s="812"/>
      <c r="S145" s="812"/>
      <c r="T145" s="812"/>
      <c r="U145" s="812"/>
      <c r="V145" s="812"/>
      <c r="W145" s="812"/>
      <c r="X145" s="812"/>
      <c r="Y145" s="812"/>
      <c r="Z145" s="812"/>
      <c r="AA145" s="812"/>
      <c r="AB145" s="812"/>
      <c r="AC145" s="813"/>
      <c r="AD145" s="632" t="s">
        <v>756</v>
      </c>
      <c r="AE145" s="633"/>
      <c r="AF145" s="634"/>
      <c r="AG145" s="644" t="s">
        <v>779</v>
      </c>
      <c r="AH145" s="645"/>
      <c r="AI145" s="645"/>
      <c r="AJ145" s="645"/>
      <c r="AK145" s="645"/>
      <c r="AL145" s="645"/>
      <c r="AM145" s="645"/>
      <c r="AN145" s="645"/>
      <c r="AO145" s="645"/>
      <c r="AP145" s="645"/>
      <c r="AQ145" s="645"/>
      <c r="AR145" s="645"/>
      <c r="AS145" s="645"/>
      <c r="AT145" s="645"/>
      <c r="AU145" s="645"/>
      <c r="AV145" s="645"/>
      <c r="AW145" s="645"/>
      <c r="AX145" s="646"/>
    </row>
    <row r="146" spans="1:51" ht="36.7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756</v>
      </c>
      <c r="AE146" s="651"/>
      <c r="AF146" s="651"/>
      <c r="AG146" s="582" t="s">
        <v>780</v>
      </c>
      <c r="AH146" s="583"/>
      <c r="AI146" s="583"/>
      <c r="AJ146" s="583"/>
      <c r="AK146" s="583"/>
      <c r="AL146" s="583"/>
      <c r="AM146" s="583"/>
      <c r="AN146" s="583"/>
      <c r="AO146" s="583"/>
      <c r="AP146" s="583"/>
      <c r="AQ146" s="583"/>
      <c r="AR146" s="583"/>
      <c r="AS146" s="583"/>
      <c r="AT146" s="583"/>
      <c r="AU146" s="583"/>
      <c r="AV146" s="583"/>
      <c r="AW146" s="583"/>
      <c r="AX146" s="584"/>
    </row>
    <row r="147" spans="1:51" ht="33"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779</v>
      </c>
      <c r="AH147" s="583"/>
      <c r="AI147" s="583"/>
      <c r="AJ147" s="583"/>
      <c r="AK147" s="583"/>
      <c r="AL147" s="583"/>
      <c r="AM147" s="583"/>
      <c r="AN147" s="583"/>
      <c r="AO147" s="583"/>
      <c r="AP147" s="583"/>
      <c r="AQ147" s="583"/>
      <c r="AR147" s="583"/>
      <c r="AS147" s="583"/>
      <c r="AT147" s="583"/>
      <c r="AU147" s="583"/>
      <c r="AV147" s="583"/>
      <c r="AW147" s="583"/>
      <c r="AX147" s="584"/>
    </row>
    <row r="148" spans="1:51" ht="70.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756</v>
      </c>
      <c r="AE148" s="581"/>
      <c r="AF148" s="581"/>
      <c r="AG148" s="612" t="s">
        <v>781</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6" t="s">
        <v>38</v>
      </c>
      <c r="B149" s="817"/>
      <c r="C149" s="822" t="s">
        <v>318</v>
      </c>
      <c r="D149" s="823"/>
      <c r="E149" s="823"/>
      <c r="F149" s="823"/>
      <c r="G149" s="823"/>
      <c r="H149" s="823"/>
      <c r="I149" s="823"/>
      <c r="J149" s="823"/>
      <c r="K149" s="823"/>
      <c r="L149" s="823"/>
      <c r="M149" s="823"/>
      <c r="N149" s="823"/>
      <c r="O149" s="823"/>
      <c r="P149" s="823"/>
      <c r="Q149" s="823"/>
      <c r="R149" s="823"/>
      <c r="S149" s="823"/>
      <c r="T149" s="823"/>
      <c r="U149" s="823"/>
      <c r="V149" s="823"/>
      <c r="W149" s="823"/>
      <c r="X149" s="823"/>
      <c r="Y149" s="823"/>
      <c r="Z149" s="823"/>
      <c r="AA149" s="823"/>
      <c r="AB149" s="823"/>
      <c r="AC149" s="630"/>
      <c r="AD149" s="632" t="s">
        <v>837</v>
      </c>
      <c r="AE149" s="633"/>
      <c r="AF149" s="633"/>
      <c r="AG149" s="635" t="s">
        <v>771</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8"/>
      <c r="B150" s="819"/>
      <c r="C150" s="824" t="s">
        <v>218</v>
      </c>
      <c r="D150" s="825"/>
      <c r="E150" s="825"/>
      <c r="F150" s="826"/>
      <c r="G150" s="827" t="s">
        <v>319</v>
      </c>
      <c r="H150" s="825"/>
      <c r="I150" s="825"/>
      <c r="J150" s="825"/>
      <c r="K150" s="825"/>
      <c r="L150" s="825"/>
      <c r="M150" s="825"/>
      <c r="N150" s="827" t="s">
        <v>320</v>
      </c>
      <c r="O150" s="825"/>
      <c r="P150" s="825"/>
      <c r="Q150" s="825"/>
      <c r="R150" s="825"/>
      <c r="S150" s="825"/>
      <c r="T150" s="825"/>
      <c r="U150" s="825"/>
      <c r="V150" s="825"/>
      <c r="W150" s="825"/>
      <c r="X150" s="825"/>
      <c r="Y150" s="825"/>
      <c r="Z150" s="825"/>
      <c r="AA150" s="825"/>
      <c r="AB150" s="825"/>
      <c r="AC150" s="825"/>
      <c r="AD150" s="825"/>
      <c r="AE150" s="825"/>
      <c r="AF150" s="828"/>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8"/>
      <c r="B151" s="819"/>
      <c r="C151" s="793"/>
      <c r="D151" s="794"/>
      <c r="E151" s="794"/>
      <c r="F151" s="795"/>
      <c r="G151" s="787"/>
      <c r="H151" s="788"/>
      <c r="I151" s="80" t="str">
        <f>IF(OR(G151="　", G151=""), "", "-")</f>
        <v/>
      </c>
      <c r="J151" s="789"/>
      <c r="K151" s="789"/>
      <c r="L151" s="80" t="str">
        <f>IF(M151="","","-")</f>
        <v/>
      </c>
      <c r="M151" s="81"/>
      <c r="N151" s="790"/>
      <c r="O151" s="791"/>
      <c r="P151" s="791"/>
      <c r="Q151" s="791"/>
      <c r="R151" s="791"/>
      <c r="S151" s="791"/>
      <c r="T151" s="791"/>
      <c r="U151" s="791"/>
      <c r="V151" s="791"/>
      <c r="W151" s="791"/>
      <c r="X151" s="791"/>
      <c r="Y151" s="791"/>
      <c r="Z151" s="791"/>
      <c r="AA151" s="791"/>
      <c r="AB151" s="791"/>
      <c r="AC151" s="791"/>
      <c r="AD151" s="791"/>
      <c r="AE151" s="791"/>
      <c r="AF151" s="792"/>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8"/>
      <c r="B152" s="819"/>
      <c r="C152" s="793"/>
      <c r="D152" s="794"/>
      <c r="E152" s="794"/>
      <c r="F152" s="795"/>
      <c r="G152" s="787"/>
      <c r="H152" s="788"/>
      <c r="I152" s="80" t="str">
        <f t="shared" ref="I152:I155" si="12">IF(OR(G152="　", G152=""), "", "-")</f>
        <v/>
      </c>
      <c r="J152" s="789"/>
      <c r="K152" s="789"/>
      <c r="L152" s="80" t="str">
        <f t="shared" ref="L152:L155" si="13">IF(M152="","","-")</f>
        <v/>
      </c>
      <c r="M152" s="81"/>
      <c r="N152" s="790"/>
      <c r="O152" s="791"/>
      <c r="P152" s="791"/>
      <c r="Q152" s="791"/>
      <c r="R152" s="791"/>
      <c r="S152" s="791"/>
      <c r="T152" s="791"/>
      <c r="U152" s="791"/>
      <c r="V152" s="791"/>
      <c r="W152" s="791"/>
      <c r="X152" s="791"/>
      <c r="Y152" s="791"/>
      <c r="Z152" s="791"/>
      <c r="AA152" s="791"/>
      <c r="AB152" s="791"/>
      <c r="AC152" s="791"/>
      <c r="AD152" s="791"/>
      <c r="AE152" s="791"/>
      <c r="AF152" s="792"/>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8"/>
      <c r="B153" s="819"/>
      <c r="C153" s="793"/>
      <c r="D153" s="794"/>
      <c r="E153" s="794"/>
      <c r="F153" s="795"/>
      <c r="G153" s="787"/>
      <c r="H153" s="788"/>
      <c r="I153" s="80" t="str">
        <f t="shared" si="12"/>
        <v/>
      </c>
      <c r="J153" s="789"/>
      <c r="K153" s="789"/>
      <c r="L153" s="80" t="str">
        <f t="shared" si="13"/>
        <v/>
      </c>
      <c r="M153" s="81"/>
      <c r="N153" s="790"/>
      <c r="O153" s="791"/>
      <c r="P153" s="791"/>
      <c r="Q153" s="791"/>
      <c r="R153" s="791"/>
      <c r="S153" s="791"/>
      <c r="T153" s="791"/>
      <c r="U153" s="791"/>
      <c r="V153" s="791"/>
      <c r="W153" s="791"/>
      <c r="X153" s="791"/>
      <c r="Y153" s="791"/>
      <c r="Z153" s="791"/>
      <c r="AA153" s="791"/>
      <c r="AB153" s="791"/>
      <c r="AC153" s="791"/>
      <c r="AD153" s="791"/>
      <c r="AE153" s="791"/>
      <c r="AF153" s="792"/>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8"/>
      <c r="B154" s="819"/>
      <c r="C154" s="793"/>
      <c r="D154" s="794"/>
      <c r="E154" s="794"/>
      <c r="F154" s="795"/>
      <c r="G154" s="787"/>
      <c r="H154" s="788"/>
      <c r="I154" s="80" t="str">
        <f t="shared" si="12"/>
        <v/>
      </c>
      <c r="J154" s="789"/>
      <c r="K154" s="789"/>
      <c r="L154" s="80" t="str">
        <f t="shared" si="13"/>
        <v/>
      </c>
      <c r="M154" s="81"/>
      <c r="N154" s="790"/>
      <c r="O154" s="791"/>
      <c r="P154" s="791"/>
      <c r="Q154" s="791"/>
      <c r="R154" s="791"/>
      <c r="S154" s="791"/>
      <c r="T154" s="791"/>
      <c r="U154" s="791"/>
      <c r="V154" s="791"/>
      <c r="W154" s="791"/>
      <c r="X154" s="791"/>
      <c r="Y154" s="791"/>
      <c r="Z154" s="791"/>
      <c r="AA154" s="791"/>
      <c r="AB154" s="791"/>
      <c r="AC154" s="791"/>
      <c r="AD154" s="791"/>
      <c r="AE154" s="791"/>
      <c r="AF154" s="792"/>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20"/>
      <c r="B155" s="821"/>
      <c r="C155" s="793"/>
      <c r="D155" s="794"/>
      <c r="E155" s="794"/>
      <c r="F155" s="795"/>
      <c r="G155" s="787"/>
      <c r="H155" s="788"/>
      <c r="I155" s="82" t="str">
        <f t="shared" si="12"/>
        <v/>
      </c>
      <c r="J155" s="807"/>
      <c r="K155" s="807"/>
      <c r="L155" s="82" t="str">
        <f t="shared" si="13"/>
        <v/>
      </c>
      <c r="M155" s="83"/>
      <c r="N155" s="808"/>
      <c r="O155" s="809"/>
      <c r="P155" s="809"/>
      <c r="Q155" s="809"/>
      <c r="R155" s="809"/>
      <c r="S155" s="809"/>
      <c r="T155" s="809"/>
      <c r="U155" s="809"/>
      <c r="V155" s="809"/>
      <c r="W155" s="809"/>
      <c r="X155" s="809"/>
      <c r="Y155" s="809"/>
      <c r="Z155" s="809"/>
      <c r="AA155" s="809"/>
      <c r="AB155" s="809"/>
      <c r="AC155" s="809"/>
      <c r="AD155" s="809"/>
      <c r="AE155" s="809"/>
      <c r="AF155" s="810"/>
      <c r="AG155" s="612"/>
      <c r="AH155" s="133"/>
      <c r="AI155" s="133"/>
      <c r="AJ155" s="133"/>
      <c r="AK155" s="133"/>
      <c r="AL155" s="133"/>
      <c r="AM155" s="133"/>
      <c r="AN155" s="133"/>
      <c r="AO155" s="133"/>
      <c r="AP155" s="133"/>
      <c r="AQ155" s="133"/>
      <c r="AR155" s="133"/>
      <c r="AS155" s="133"/>
      <c r="AT155" s="133"/>
      <c r="AU155" s="133"/>
      <c r="AV155" s="133"/>
      <c r="AW155" s="133"/>
      <c r="AX155" s="613"/>
    </row>
    <row r="156" spans="1:51" ht="75.75" customHeight="1" x14ac:dyDescent="0.15">
      <c r="A156" s="571" t="s">
        <v>31</v>
      </c>
      <c r="B156" s="656"/>
      <c r="C156" s="657" t="s">
        <v>33</v>
      </c>
      <c r="D156" s="658"/>
      <c r="E156" s="658"/>
      <c r="F156" s="659"/>
      <c r="G156" s="660" t="s">
        <v>838</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63" customHeight="1" x14ac:dyDescent="0.15">
      <c r="A157" s="573"/>
      <c r="B157" s="575"/>
      <c r="C157" s="663" t="s">
        <v>37</v>
      </c>
      <c r="D157" s="664"/>
      <c r="E157" s="664"/>
      <c r="F157" s="665"/>
      <c r="G157" s="666" t="s">
        <v>839</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48.75" customHeight="1" thickBot="1" x14ac:dyDescent="0.2">
      <c r="A158" s="679" t="s">
        <v>70</v>
      </c>
      <c r="B158" s="680"/>
      <c r="C158" s="681" t="s">
        <v>847</v>
      </c>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305</v>
      </c>
      <c r="B159" s="685"/>
      <c r="C159" s="685"/>
      <c r="D159" s="685"/>
      <c r="E159" s="685"/>
      <c r="F159" s="68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thickBot="1" x14ac:dyDescent="0.2">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1.5" customHeight="1" x14ac:dyDescent="0.15">
      <c r="A198" s="690" t="s">
        <v>345</v>
      </c>
      <c r="B198" s="691"/>
      <c r="C198" s="691"/>
      <c r="D198" s="691"/>
      <c r="E198" s="691"/>
      <c r="F198" s="692"/>
      <c r="G198" s="696" t="s">
        <v>790</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791</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2</v>
      </c>
    </row>
    <row r="199" spans="1:51" ht="31.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2</v>
      </c>
    </row>
    <row r="200" spans="1:51" ht="49.5" customHeight="1" x14ac:dyDescent="0.15">
      <c r="A200" s="693"/>
      <c r="B200" s="694"/>
      <c r="C200" s="694"/>
      <c r="D200" s="694"/>
      <c r="E200" s="694"/>
      <c r="F200" s="695"/>
      <c r="G200" s="707" t="s">
        <v>786</v>
      </c>
      <c r="H200" s="708"/>
      <c r="I200" s="708"/>
      <c r="J200" s="708"/>
      <c r="K200" s="709"/>
      <c r="L200" s="710" t="s">
        <v>785</v>
      </c>
      <c r="M200" s="711"/>
      <c r="N200" s="711"/>
      <c r="O200" s="711"/>
      <c r="P200" s="711"/>
      <c r="Q200" s="711"/>
      <c r="R200" s="711"/>
      <c r="S200" s="711"/>
      <c r="T200" s="711"/>
      <c r="U200" s="711"/>
      <c r="V200" s="711"/>
      <c r="W200" s="711"/>
      <c r="X200" s="712"/>
      <c r="Y200" s="713">
        <v>14196</v>
      </c>
      <c r="Z200" s="714"/>
      <c r="AA200" s="714"/>
      <c r="AB200" s="715"/>
      <c r="AC200" s="707" t="s">
        <v>792</v>
      </c>
      <c r="AD200" s="708"/>
      <c r="AE200" s="708"/>
      <c r="AF200" s="708"/>
      <c r="AG200" s="709"/>
      <c r="AH200" s="710" t="s">
        <v>793</v>
      </c>
      <c r="AI200" s="711"/>
      <c r="AJ200" s="711"/>
      <c r="AK200" s="711"/>
      <c r="AL200" s="711"/>
      <c r="AM200" s="711"/>
      <c r="AN200" s="711"/>
      <c r="AO200" s="711"/>
      <c r="AP200" s="711"/>
      <c r="AQ200" s="711"/>
      <c r="AR200" s="711"/>
      <c r="AS200" s="711"/>
      <c r="AT200" s="712"/>
      <c r="AU200" s="713">
        <v>280</v>
      </c>
      <c r="AV200" s="714"/>
      <c r="AW200" s="714"/>
      <c r="AX200" s="716"/>
      <c r="AY200">
        <f t="shared" ref="AY200:AY210" si="14">$AY$198</f>
        <v>2</v>
      </c>
    </row>
    <row r="201" spans="1:51" ht="24.75" hidden="1" customHeight="1" x14ac:dyDescent="0.15">
      <c r="A201" s="693"/>
      <c r="B201" s="694"/>
      <c r="C201" s="694"/>
      <c r="D201" s="694"/>
      <c r="E201" s="694"/>
      <c r="F201" s="695"/>
      <c r="G201" s="669"/>
      <c r="H201" s="670"/>
      <c r="I201" s="670"/>
      <c r="J201" s="670"/>
      <c r="K201" s="671"/>
      <c r="L201" s="672"/>
      <c r="M201" s="673"/>
      <c r="N201" s="673"/>
      <c r="O201" s="673"/>
      <c r="P201" s="673"/>
      <c r="Q201" s="673"/>
      <c r="R201" s="673"/>
      <c r="S201" s="673"/>
      <c r="T201" s="673"/>
      <c r="U201" s="673"/>
      <c r="V201" s="673"/>
      <c r="W201" s="673"/>
      <c r="X201" s="674"/>
      <c r="Y201" s="675"/>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2</v>
      </c>
    </row>
    <row r="202" spans="1:51" ht="24.75" hidden="1" customHeight="1" x14ac:dyDescent="0.15">
      <c r="A202" s="693"/>
      <c r="B202" s="694"/>
      <c r="C202" s="694"/>
      <c r="D202" s="694"/>
      <c r="E202" s="694"/>
      <c r="F202" s="695"/>
      <c r="G202" s="669"/>
      <c r="H202" s="670"/>
      <c r="I202" s="670"/>
      <c r="J202" s="670"/>
      <c r="K202" s="671"/>
      <c r="L202" s="672"/>
      <c r="M202" s="673"/>
      <c r="N202" s="673"/>
      <c r="O202" s="673"/>
      <c r="P202" s="673"/>
      <c r="Q202" s="673"/>
      <c r="R202" s="673"/>
      <c r="S202" s="673"/>
      <c r="T202" s="673"/>
      <c r="U202" s="673"/>
      <c r="V202" s="673"/>
      <c r="W202" s="673"/>
      <c r="X202" s="674"/>
      <c r="Y202" s="675"/>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2</v>
      </c>
    </row>
    <row r="203" spans="1:51" ht="24.75" hidden="1"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2</v>
      </c>
    </row>
    <row r="204" spans="1:51" ht="24.75" hidden="1"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2</v>
      </c>
    </row>
    <row r="205" spans="1:51" ht="24.75" hidden="1"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2</v>
      </c>
    </row>
    <row r="206" spans="1:51" ht="24.75" hidden="1"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2</v>
      </c>
    </row>
    <row r="207" spans="1:51" ht="24.75" hidden="1"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2</v>
      </c>
    </row>
    <row r="208" spans="1:51" ht="24.75" hidden="1"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2</v>
      </c>
    </row>
    <row r="209" spans="1:51" ht="24.75" hidden="1"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2</v>
      </c>
    </row>
    <row r="210" spans="1:51" ht="35.25" customHeight="1" x14ac:dyDescent="0.15">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14196</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280</v>
      </c>
      <c r="AV210" s="723"/>
      <c r="AW210" s="723"/>
      <c r="AX210" s="725"/>
      <c r="AY210">
        <f t="shared" si="14"/>
        <v>2</v>
      </c>
    </row>
    <row r="211" spans="1:51" ht="21.75" hidden="1" customHeight="1" x14ac:dyDescent="0.15">
      <c r="A211" s="693"/>
      <c r="B211" s="694"/>
      <c r="C211" s="694"/>
      <c r="D211" s="694"/>
      <c r="E211" s="694"/>
      <c r="F211" s="695"/>
      <c r="G211" s="696" t="s">
        <v>79</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80</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0</v>
      </c>
    </row>
    <row r="212" spans="1:51" ht="24.75" hidden="1"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0</v>
      </c>
    </row>
    <row r="213" spans="1:51" ht="24.75" hidden="1" customHeight="1" x14ac:dyDescent="0.15">
      <c r="A213" s="693"/>
      <c r="B213" s="694"/>
      <c r="C213" s="694"/>
      <c r="D213" s="694"/>
      <c r="E213" s="694"/>
      <c r="F213" s="695"/>
      <c r="G213" s="707"/>
      <c r="H213" s="708"/>
      <c r="I213" s="708"/>
      <c r="J213" s="708"/>
      <c r="K213" s="709"/>
      <c r="L213" s="710"/>
      <c r="M213" s="711"/>
      <c r="N213" s="711"/>
      <c r="O213" s="711"/>
      <c r="P213" s="711"/>
      <c r="Q213" s="711"/>
      <c r="R213" s="711"/>
      <c r="S213" s="711"/>
      <c r="T213" s="711"/>
      <c r="U213" s="711"/>
      <c r="V213" s="711"/>
      <c r="W213" s="711"/>
      <c r="X213" s="712"/>
      <c r="Y213" s="713"/>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0</v>
      </c>
    </row>
    <row r="214" spans="1:51" ht="24.75" hidden="1" customHeight="1" x14ac:dyDescent="0.15">
      <c r="A214" s="693"/>
      <c r="B214" s="694"/>
      <c r="C214" s="694"/>
      <c r="D214" s="694"/>
      <c r="E214" s="694"/>
      <c r="F214" s="695"/>
      <c r="G214" s="669"/>
      <c r="H214" s="670"/>
      <c r="I214" s="670"/>
      <c r="J214" s="670"/>
      <c r="K214" s="671"/>
      <c r="L214" s="672"/>
      <c r="M214" s="673"/>
      <c r="N214" s="673"/>
      <c r="O214" s="673"/>
      <c r="P214" s="673"/>
      <c r="Q214" s="673"/>
      <c r="R214" s="673"/>
      <c r="S214" s="673"/>
      <c r="T214" s="673"/>
      <c r="U214" s="673"/>
      <c r="V214" s="673"/>
      <c r="W214" s="673"/>
      <c r="X214" s="674"/>
      <c r="Y214" s="675"/>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0</v>
      </c>
    </row>
    <row r="215" spans="1:51" ht="24.75" hidden="1"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0</v>
      </c>
    </row>
    <row r="216" spans="1:51" ht="24.75" hidden="1"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0</v>
      </c>
    </row>
    <row r="217" spans="1:51" ht="24.75" hidden="1"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0</v>
      </c>
    </row>
    <row r="218" spans="1:51" ht="24.75" hidden="1"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0</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0</v>
      </c>
    </row>
    <row r="220" spans="1:51" ht="24.75" hidden="1"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0</v>
      </c>
    </row>
    <row r="221" spans="1:51" ht="24.75" hidden="1"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0</v>
      </c>
    </row>
    <row r="222" spans="1:51" ht="24.75" hidden="1"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0</v>
      </c>
    </row>
    <row r="223" spans="1:51" ht="24.75" hidden="1" customHeight="1" thickBot="1" x14ac:dyDescent="0.2">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3"/>
      <c r="B224" s="694"/>
      <c r="C224" s="694"/>
      <c r="D224" s="694"/>
      <c r="E224" s="694"/>
      <c r="F224" s="695"/>
      <c r="G224" s="696" t="s">
        <v>81</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82</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83</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84</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6" t="s">
        <v>85</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307</v>
      </c>
      <c r="AM250" s="735"/>
      <c r="AN250" s="735"/>
      <c r="AO250" s="78" t="s">
        <v>219</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87</v>
      </c>
      <c r="D254" s="729"/>
      <c r="E254" s="729"/>
      <c r="F254" s="729"/>
      <c r="G254" s="729"/>
      <c r="H254" s="729"/>
      <c r="I254" s="729"/>
      <c r="J254" s="730" t="s">
        <v>65</v>
      </c>
      <c r="K254" s="731"/>
      <c r="L254" s="731"/>
      <c r="M254" s="731"/>
      <c r="N254" s="731"/>
      <c r="O254" s="731"/>
      <c r="P254" s="732" t="s">
        <v>88</v>
      </c>
      <c r="Q254" s="732"/>
      <c r="R254" s="732"/>
      <c r="S254" s="732"/>
      <c r="T254" s="732"/>
      <c r="U254" s="732"/>
      <c r="V254" s="732"/>
      <c r="W254" s="732"/>
      <c r="X254" s="732"/>
      <c r="Y254" s="733" t="s">
        <v>89</v>
      </c>
      <c r="Z254" s="561"/>
      <c r="AA254" s="561"/>
      <c r="AB254" s="561"/>
      <c r="AC254" s="730" t="s">
        <v>217</v>
      </c>
      <c r="AD254" s="730"/>
      <c r="AE254" s="730"/>
      <c r="AF254" s="730"/>
      <c r="AG254" s="730"/>
      <c r="AH254" s="733" t="s">
        <v>64</v>
      </c>
      <c r="AI254" s="729"/>
      <c r="AJ254" s="729"/>
      <c r="AK254" s="729"/>
      <c r="AL254" s="729" t="s">
        <v>17</v>
      </c>
      <c r="AM254" s="729"/>
      <c r="AN254" s="729"/>
      <c r="AO254" s="754"/>
      <c r="AP254" s="755" t="s">
        <v>306</v>
      </c>
      <c r="AQ254" s="755"/>
      <c r="AR254" s="755"/>
      <c r="AS254" s="755"/>
      <c r="AT254" s="755"/>
      <c r="AU254" s="755"/>
      <c r="AV254" s="755"/>
      <c r="AW254" s="755"/>
      <c r="AX254" s="755"/>
    </row>
    <row r="255" spans="1:51" ht="48.75" customHeight="1" x14ac:dyDescent="0.15">
      <c r="A255" s="740">
        <v>1</v>
      </c>
      <c r="B255" s="740">
        <v>1</v>
      </c>
      <c r="C255" s="756" t="s">
        <v>788</v>
      </c>
      <c r="D255" s="741"/>
      <c r="E255" s="741"/>
      <c r="F255" s="741"/>
      <c r="G255" s="741"/>
      <c r="H255" s="741"/>
      <c r="I255" s="741"/>
      <c r="J255" s="742">
        <v>2050005005211</v>
      </c>
      <c r="K255" s="743"/>
      <c r="L255" s="743"/>
      <c r="M255" s="743"/>
      <c r="N255" s="743"/>
      <c r="O255" s="743"/>
      <c r="P255" s="757" t="s">
        <v>787</v>
      </c>
      <c r="Q255" s="744"/>
      <c r="R255" s="744"/>
      <c r="S255" s="744"/>
      <c r="T255" s="744"/>
      <c r="U255" s="744"/>
      <c r="V255" s="744"/>
      <c r="W255" s="744"/>
      <c r="X255" s="744"/>
      <c r="Y255" s="745">
        <v>14196</v>
      </c>
      <c r="Z255" s="746"/>
      <c r="AA255" s="746"/>
      <c r="AB255" s="747"/>
      <c r="AC255" s="758" t="s">
        <v>330</v>
      </c>
      <c r="AD255" s="759"/>
      <c r="AE255" s="759"/>
      <c r="AF255" s="759"/>
      <c r="AG255" s="759"/>
      <c r="AH255" s="749" t="s">
        <v>784</v>
      </c>
      <c r="AI255" s="750"/>
      <c r="AJ255" s="750"/>
      <c r="AK255" s="750"/>
      <c r="AL255" s="751" t="s">
        <v>784</v>
      </c>
      <c r="AM255" s="752"/>
      <c r="AN255" s="752"/>
      <c r="AO255" s="753"/>
      <c r="AP255" s="739" t="s">
        <v>784</v>
      </c>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87</v>
      </c>
      <c r="D287" s="561"/>
      <c r="E287" s="561"/>
      <c r="F287" s="561"/>
      <c r="G287" s="561"/>
      <c r="H287" s="561"/>
      <c r="I287" s="561"/>
      <c r="J287" s="730" t="s">
        <v>65</v>
      </c>
      <c r="K287" s="730"/>
      <c r="L287" s="730"/>
      <c r="M287" s="730"/>
      <c r="N287" s="730"/>
      <c r="O287" s="730"/>
      <c r="P287" s="733" t="s">
        <v>88</v>
      </c>
      <c r="Q287" s="733"/>
      <c r="R287" s="733"/>
      <c r="S287" s="733"/>
      <c r="T287" s="733"/>
      <c r="U287" s="733"/>
      <c r="V287" s="733"/>
      <c r="W287" s="733"/>
      <c r="X287" s="733"/>
      <c r="Y287" s="733" t="s">
        <v>89</v>
      </c>
      <c r="Z287" s="561"/>
      <c r="AA287" s="561"/>
      <c r="AB287" s="561"/>
      <c r="AC287" s="730" t="s">
        <v>217</v>
      </c>
      <c r="AD287" s="730"/>
      <c r="AE287" s="730"/>
      <c r="AF287" s="730"/>
      <c r="AG287" s="730"/>
      <c r="AH287" s="733" t="s">
        <v>64</v>
      </c>
      <c r="AI287" s="561"/>
      <c r="AJ287" s="561"/>
      <c r="AK287" s="561"/>
      <c r="AL287" s="561" t="s">
        <v>17</v>
      </c>
      <c r="AM287" s="561"/>
      <c r="AN287" s="561"/>
      <c r="AO287" s="760"/>
      <c r="AP287" s="755" t="s">
        <v>306</v>
      </c>
      <c r="AQ287" s="755"/>
      <c r="AR287" s="755"/>
      <c r="AS287" s="755"/>
      <c r="AT287" s="755"/>
      <c r="AU287" s="755"/>
      <c r="AV287" s="755"/>
      <c r="AW287" s="755"/>
      <c r="AX287" s="755"/>
      <c r="AY287">
        <f t="shared" ref="AY287:AY288" si="18">$AY$285</f>
        <v>0</v>
      </c>
    </row>
    <row r="288" spans="1:51" ht="24.75" hidden="1" customHeight="1" x14ac:dyDescent="0.15">
      <c r="A288" s="740">
        <v>1</v>
      </c>
      <c r="B288" s="740">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749"/>
      <c r="AI288" s="750"/>
      <c r="AJ288" s="750"/>
      <c r="AK288" s="750"/>
      <c r="AL288" s="751"/>
      <c r="AM288" s="752"/>
      <c r="AN288" s="752"/>
      <c r="AO288" s="753"/>
      <c r="AP288" s="739"/>
      <c r="AQ288" s="739"/>
      <c r="AR288" s="739"/>
      <c r="AS288" s="739"/>
      <c r="AT288" s="739"/>
      <c r="AU288" s="739"/>
      <c r="AV288" s="739"/>
      <c r="AW288" s="739"/>
      <c r="AX288" s="739"/>
      <c r="AY288">
        <f t="shared" si="18"/>
        <v>0</v>
      </c>
    </row>
    <row r="289" spans="1:51" ht="24.75" hidden="1" customHeight="1" x14ac:dyDescent="0.15">
      <c r="A289" s="740">
        <v>2</v>
      </c>
      <c r="B289" s="740">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749"/>
      <c r="AI289" s="750"/>
      <c r="AJ289" s="750"/>
      <c r="AK289" s="750"/>
      <c r="AL289" s="751"/>
      <c r="AM289" s="752"/>
      <c r="AN289" s="752"/>
      <c r="AO289" s="753"/>
      <c r="AP289" s="739"/>
      <c r="AQ289" s="739"/>
      <c r="AR289" s="739"/>
      <c r="AS289" s="739"/>
      <c r="AT289" s="739"/>
      <c r="AU289" s="739"/>
      <c r="AV289" s="739"/>
      <c r="AW289" s="739"/>
      <c r="AX289" s="739"/>
      <c r="AY289">
        <f>COUNTA($C$289)</f>
        <v>0</v>
      </c>
    </row>
    <row r="290" spans="1:51" ht="24.75" hidden="1" customHeight="1" x14ac:dyDescent="0.15">
      <c r="A290" s="740">
        <v>3</v>
      </c>
      <c r="B290" s="740">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749"/>
      <c r="AI290" s="750"/>
      <c r="AJ290" s="750"/>
      <c r="AK290" s="750"/>
      <c r="AL290" s="751"/>
      <c r="AM290" s="752"/>
      <c r="AN290" s="752"/>
      <c r="AO290" s="753"/>
      <c r="AP290" s="739"/>
      <c r="AQ290" s="739"/>
      <c r="AR290" s="739"/>
      <c r="AS290" s="739"/>
      <c r="AT290" s="739"/>
      <c r="AU290" s="739"/>
      <c r="AV290" s="739"/>
      <c r="AW290" s="739"/>
      <c r="AX290" s="739"/>
      <c r="AY290">
        <f>COUNTA($C$290)</f>
        <v>0</v>
      </c>
    </row>
    <row r="291" spans="1:51" ht="24.75" hidden="1" customHeight="1" x14ac:dyDescent="0.15">
      <c r="A291" s="740">
        <v>4</v>
      </c>
      <c r="B291" s="740">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749"/>
      <c r="AI291" s="750"/>
      <c r="AJ291" s="750"/>
      <c r="AK291" s="750"/>
      <c r="AL291" s="751"/>
      <c r="AM291" s="752"/>
      <c r="AN291" s="752"/>
      <c r="AO291" s="753"/>
      <c r="AP291" s="739"/>
      <c r="AQ291" s="739"/>
      <c r="AR291" s="739"/>
      <c r="AS291" s="739"/>
      <c r="AT291" s="739"/>
      <c r="AU291" s="739"/>
      <c r="AV291" s="739"/>
      <c r="AW291" s="739"/>
      <c r="AX291" s="739"/>
      <c r="AY291">
        <f>COUNTA($C$291)</f>
        <v>0</v>
      </c>
    </row>
    <row r="292" spans="1:51" ht="24.75" hidden="1" customHeight="1" x14ac:dyDescent="0.15">
      <c r="A292" s="740">
        <v>5</v>
      </c>
      <c r="B292" s="740">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749"/>
      <c r="AI292" s="750"/>
      <c r="AJ292" s="750"/>
      <c r="AK292" s="750"/>
      <c r="AL292" s="751"/>
      <c r="AM292" s="752"/>
      <c r="AN292" s="752"/>
      <c r="AO292" s="753"/>
      <c r="AP292" s="739"/>
      <c r="AQ292" s="739"/>
      <c r="AR292" s="739"/>
      <c r="AS292" s="739"/>
      <c r="AT292" s="739"/>
      <c r="AU292" s="739"/>
      <c r="AV292" s="739"/>
      <c r="AW292" s="739"/>
      <c r="AX292" s="739"/>
      <c r="AY292">
        <f>COUNTA($C$292)</f>
        <v>0</v>
      </c>
    </row>
    <row r="293" spans="1:51" ht="24.75" hidden="1" customHeight="1" x14ac:dyDescent="0.15">
      <c r="A293" s="740">
        <v>6</v>
      </c>
      <c r="B293" s="740">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749"/>
      <c r="AI293" s="750"/>
      <c r="AJ293" s="750"/>
      <c r="AK293" s="750"/>
      <c r="AL293" s="751"/>
      <c r="AM293" s="752"/>
      <c r="AN293" s="752"/>
      <c r="AO293" s="753"/>
      <c r="AP293" s="739"/>
      <c r="AQ293" s="739"/>
      <c r="AR293" s="739"/>
      <c r="AS293" s="739"/>
      <c r="AT293" s="739"/>
      <c r="AU293" s="739"/>
      <c r="AV293" s="739"/>
      <c r="AW293" s="739"/>
      <c r="AX293" s="739"/>
      <c r="AY293">
        <f>COUNTA($C$293)</f>
        <v>0</v>
      </c>
    </row>
    <row r="294" spans="1:51" ht="24.75" hidden="1" customHeight="1" x14ac:dyDescent="0.15">
      <c r="A294" s="740">
        <v>7</v>
      </c>
      <c r="B294" s="740">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749"/>
      <c r="AI294" s="750"/>
      <c r="AJ294" s="750"/>
      <c r="AK294" s="750"/>
      <c r="AL294" s="751"/>
      <c r="AM294" s="752"/>
      <c r="AN294" s="752"/>
      <c r="AO294" s="753"/>
      <c r="AP294" s="739"/>
      <c r="AQ294" s="739"/>
      <c r="AR294" s="739"/>
      <c r="AS294" s="739"/>
      <c r="AT294" s="739"/>
      <c r="AU294" s="739"/>
      <c r="AV294" s="739"/>
      <c r="AW294" s="739"/>
      <c r="AX294" s="739"/>
      <c r="AY294">
        <f>COUNTA($C$294)</f>
        <v>0</v>
      </c>
    </row>
    <row r="295" spans="1:51" ht="24.75" hidden="1" customHeight="1" x14ac:dyDescent="0.15">
      <c r="A295" s="740">
        <v>8</v>
      </c>
      <c r="B295" s="740">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749"/>
      <c r="AI295" s="750"/>
      <c r="AJ295" s="750"/>
      <c r="AK295" s="750"/>
      <c r="AL295" s="751"/>
      <c r="AM295" s="752"/>
      <c r="AN295" s="752"/>
      <c r="AO295" s="753"/>
      <c r="AP295" s="739"/>
      <c r="AQ295" s="739"/>
      <c r="AR295" s="739"/>
      <c r="AS295" s="739"/>
      <c r="AT295" s="739"/>
      <c r="AU295" s="739"/>
      <c r="AV295" s="739"/>
      <c r="AW295" s="739"/>
      <c r="AX295" s="739"/>
      <c r="AY295">
        <f>COUNTA($C$295)</f>
        <v>0</v>
      </c>
    </row>
    <row r="296" spans="1:51" ht="24.75" hidden="1" customHeight="1" x14ac:dyDescent="0.15">
      <c r="A296" s="740">
        <v>9</v>
      </c>
      <c r="B296" s="740">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749"/>
      <c r="AI296" s="750"/>
      <c r="AJ296" s="750"/>
      <c r="AK296" s="750"/>
      <c r="AL296" s="751"/>
      <c r="AM296" s="752"/>
      <c r="AN296" s="752"/>
      <c r="AO296" s="753"/>
      <c r="AP296" s="739"/>
      <c r="AQ296" s="739"/>
      <c r="AR296" s="739"/>
      <c r="AS296" s="739"/>
      <c r="AT296" s="739"/>
      <c r="AU296" s="739"/>
      <c r="AV296" s="739"/>
      <c r="AW296" s="739"/>
      <c r="AX296" s="739"/>
      <c r="AY296">
        <f>COUNTA($C$296)</f>
        <v>0</v>
      </c>
    </row>
    <row r="297" spans="1:51" ht="24.75" hidden="1" customHeight="1" x14ac:dyDescent="0.15">
      <c r="A297" s="740">
        <v>10</v>
      </c>
      <c r="B297" s="740">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749"/>
      <c r="AI297" s="750"/>
      <c r="AJ297" s="750"/>
      <c r="AK297" s="750"/>
      <c r="AL297" s="751"/>
      <c r="AM297" s="752"/>
      <c r="AN297" s="752"/>
      <c r="AO297" s="753"/>
      <c r="AP297" s="739"/>
      <c r="AQ297" s="739"/>
      <c r="AR297" s="739"/>
      <c r="AS297" s="739"/>
      <c r="AT297" s="739"/>
      <c r="AU297" s="739"/>
      <c r="AV297" s="739"/>
      <c r="AW297" s="739"/>
      <c r="AX297" s="739"/>
      <c r="AY297">
        <f>COUNTA($C$297)</f>
        <v>0</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87</v>
      </c>
      <c r="D320" s="561"/>
      <c r="E320" s="561"/>
      <c r="F320" s="561"/>
      <c r="G320" s="561"/>
      <c r="H320" s="561"/>
      <c r="I320" s="561"/>
      <c r="J320" s="730" t="s">
        <v>65</v>
      </c>
      <c r="K320" s="730"/>
      <c r="L320" s="730"/>
      <c r="M320" s="730"/>
      <c r="N320" s="730"/>
      <c r="O320" s="730"/>
      <c r="P320" s="733" t="s">
        <v>88</v>
      </c>
      <c r="Q320" s="733"/>
      <c r="R320" s="733"/>
      <c r="S320" s="733"/>
      <c r="T320" s="733"/>
      <c r="U320" s="733"/>
      <c r="V320" s="733"/>
      <c r="W320" s="733"/>
      <c r="X320" s="733"/>
      <c r="Y320" s="733" t="s">
        <v>89</v>
      </c>
      <c r="Z320" s="561"/>
      <c r="AA320" s="561"/>
      <c r="AB320" s="561"/>
      <c r="AC320" s="730" t="s">
        <v>217</v>
      </c>
      <c r="AD320" s="730"/>
      <c r="AE320" s="730"/>
      <c r="AF320" s="730"/>
      <c r="AG320" s="730"/>
      <c r="AH320" s="733" t="s">
        <v>64</v>
      </c>
      <c r="AI320" s="561"/>
      <c r="AJ320" s="561"/>
      <c r="AK320" s="561"/>
      <c r="AL320" s="561" t="s">
        <v>17</v>
      </c>
      <c r="AM320" s="561"/>
      <c r="AN320" s="561"/>
      <c r="AO320" s="760"/>
      <c r="AP320" s="755" t="s">
        <v>306</v>
      </c>
      <c r="AQ320" s="755"/>
      <c r="AR320" s="755"/>
      <c r="AS320" s="755"/>
      <c r="AT320" s="755"/>
      <c r="AU320" s="755"/>
      <c r="AV320" s="755"/>
      <c r="AW320" s="755"/>
      <c r="AX320" s="755"/>
      <c r="AY320">
        <f t="shared" ref="AY320:AY321" si="19">$AY$318</f>
        <v>1</v>
      </c>
    </row>
    <row r="321" spans="1:51" ht="38.1" customHeight="1" x14ac:dyDescent="0.15">
      <c r="A321" s="740">
        <v>1</v>
      </c>
      <c r="B321" s="740">
        <v>1</v>
      </c>
      <c r="C321" s="741" t="s">
        <v>794</v>
      </c>
      <c r="D321" s="741"/>
      <c r="E321" s="741"/>
      <c r="F321" s="741"/>
      <c r="G321" s="741"/>
      <c r="H321" s="741"/>
      <c r="I321" s="741"/>
      <c r="J321" s="742">
        <v>3010401151289</v>
      </c>
      <c r="K321" s="743"/>
      <c r="L321" s="743"/>
      <c r="M321" s="743"/>
      <c r="N321" s="743"/>
      <c r="O321" s="743"/>
      <c r="P321" s="744" t="s">
        <v>798</v>
      </c>
      <c r="Q321" s="744"/>
      <c r="R321" s="744"/>
      <c r="S321" s="744"/>
      <c r="T321" s="744"/>
      <c r="U321" s="744"/>
      <c r="V321" s="744"/>
      <c r="W321" s="744"/>
      <c r="X321" s="744"/>
      <c r="Y321" s="745">
        <v>280</v>
      </c>
      <c r="Z321" s="746"/>
      <c r="AA321" s="746"/>
      <c r="AB321" s="747"/>
      <c r="AC321" s="748" t="s">
        <v>336</v>
      </c>
      <c r="AD321" s="748"/>
      <c r="AE321" s="748"/>
      <c r="AF321" s="748"/>
      <c r="AG321" s="748"/>
      <c r="AH321" s="749">
        <v>4</v>
      </c>
      <c r="AI321" s="750"/>
      <c r="AJ321" s="750"/>
      <c r="AK321" s="750"/>
      <c r="AL321" s="751" t="s">
        <v>784</v>
      </c>
      <c r="AM321" s="752"/>
      <c r="AN321" s="752"/>
      <c r="AO321" s="753"/>
      <c r="AP321" s="739" t="s">
        <v>784</v>
      </c>
      <c r="AQ321" s="739"/>
      <c r="AR321" s="739"/>
      <c r="AS321" s="739"/>
      <c r="AT321" s="739"/>
      <c r="AU321" s="739"/>
      <c r="AV321" s="739"/>
      <c r="AW321" s="739"/>
      <c r="AX321" s="739"/>
      <c r="AY321">
        <f t="shared" si="19"/>
        <v>1</v>
      </c>
    </row>
    <row r="322" spans="1:51" ht="60" customHeight="1" x14ac:dyDescent="0.15">
      <c r="A322" s="740">
        <v>2</v>
      </c>
      <c r="B322" s="740">
        <v>1</v>
      </c>
      <c r="C322" s="741" t="s">
        <v>795</v>
      </c>
      <c r="D322" s="741"/>
      <c r="E322" s="741"/>
      <c r="F322" s="741"/>
      <c r="G322" s="741"/>
      <c r="H322" s="741"/>
      <c r="I322" s="741"/>
      <c r="J322" s="742">
        <v>8010001166930</v>
      </c>
      <c r="K322" s="743"/>
      <c r="L322" s="743"/>
      <c r="M322" s="743"/>
      <c r="N322" s="743"/>
      <c r="O322" s="743"/>
      <c r="P322" s="744" t="s">
        <v>799</v>
      </c>
      <c r="Q322" s="744"/>
      <c r="R322" s="744"/>
      <c r="S322" s="744"/>
      <c r="T322" s="744"/>
      <c r="U322" s="744"/>
      <c r="V322" s="744"/>
      <c r="W322" s="744"/>
      <c r="X322" s="744"/>
      <c r="Y322" s="745">
        <v>107</v>
      </c>
      <c r="Z322" s="746"/>
      <c r="AA322" s="746"/>
      <c r="AB322" s="747"/>
      <c r="AC322" s="748" t="s">
        <v>335</v>
      </c>
      <c r="AD322" s="748"/>
      <c r="AE322" s="748"/>
      <c r="AF322" s="748"/>
      <c r="AG322" s="748"/>
      <c r="AH322" s="749">
        <v>1</v>
      </c>
      <c r="AI322" s="750"/>
      <c r="AJ322" s="750"/>
      <c r="AK322" s="750"/>
      <c r="AL322" s="751" t="s">
        <v>784</v>
      </c>
      <c r="AM322" s="752"/>
      <c r="AN322" s="752"/>
      <c r="AO322" s="753"/>
      <c r="AP322" s="739" t="s">
        <v>784</v>
      </c>
      <c r="AQ322" s="739"/>
      <c r="AR322" s="739"/>
      <c r="AS322" s="739"/>
      <c r="AT322" s="739"/>
      <c r="AU322" s="739"/>
      <c r="AV322" s="739"/>
      <c r="AW322" s="739"/>
      <c r="AX322" s="739"/>
      <c r="AY322">
        <f>COUNTA($C$322)</f>
        <v>1</v>
      </c>
    </row>
    <row r="323" spans="1:51" ht="60" customHeight="1" x14ac:dyDescent="0.15">
      <c r="A323" s="740">
        <v>3</v>
      </c>
      <c r="B323" s="740">
        <v>1</v>
      </c>
      <c r="C323" s="741" t="s">
        <v>795</v>
      </c>
      <c r="D323" s="741"/>
      <c r="E323" s="741"/>
      <c r="F323" s="741"/>
      <c r="G323" s="741"/>
      <c r="H323" s="741"/>
      <c r="I323" s="741"/>
      <c r="J323" s="742">
        <v>8010001166930</v>
      </c>
      <c r="K323" s="743"/>
      <c r="L323" s="743"/>
      <c r="M323" s="743"/>
      <c r="N323" s="743"/>
      <c r="O323" s="743"/>
      <c r="P323" s="744" t="s">
        <v>800</v>
      </c>
      <c r="Q323" s="744"/>
      <c r="R323" s="744"/>
      <c r="S323" s="744"/>
      <c r="T323" s="744"/>
      <c r="U323" s="744"/>
      <c r="V323" s="744"/>
      <c r="W323" s="744"/>
      <c r="X323" s="744"/>
      <c r="Y323" s="745">
        <v>92</v>
      </c>
      <c r="Z323" s="746"/>
      <c r="AA323" s="746"/>
      <c r="AB323" s="747"/>
      <c r="AC323" s="748" t="s">
        <v>335</v>
      </c>
      <c r="AD323" s="748"/>
      <c r="AE323" s="748"/>
      <c r="AF323" s="748"/>
      <c r="AG323" s="748"/>
      <c r="AH323" s="749">
        <v>1</v>
      </c>
      <c r="AI323" s="750"/>
      <c r="AJ323" s="750"/>
      <c r="AK323" s="750"/>
      <c r="AL323" s="751" t="s">
        <v>784</v>
      </c>
      <c r="AM323" s="752"/>
      <c r="AN323" s="752"/>
      <c r="AO323" s="753"/>
      <c r="AP323" s="739" t="s">
        <v>784</v>
      </c>
      <c r="AQ323" s="739"/>
      <c r="AR323" s="739"/>
      <c r="AS323" s="739"/>
      <c r="AT323" s="739"/>
      <c r="AU323" s="739"/>
      <c r="AV323" s="739"/>
      <c r="AW323" s="739"/>
      <c r="AX323" s="739"/>
      <c r="AY323">
        <f>COUNTA($C$323)</f>
        <v>1</v>
      </c>
    </row>
    <row r="324" spans="1:51" ht="60" customHeight="1" x14ac:dyDescent="0.15">
      <c r="A324" s="740">
        <v>4</v>
      </c>
      <c r="B324" s="740">
        <v>1</v>
      </c>
      <c r="C324" s="741" t="s">
        <v>795</v>
      </c>
      <c r="D324" s="741"/>
      <c r="E324" s="741"/>
      <c r="F324" s="741"/>
      <c r="G324" s="741"/>
      <c r="H324" s="741"/>
      <c r="I324" s="741"/>
      <c r="J324" s="742">
        <v>8010001166930</v>
      </c>
      <c r="K324" s="743"/>
      <c r="L324" s="743"/>
      <c r="M324" s="743"/>
      <c r="N324" s="743"/>
      <c r="O324" s="743"/>
      <c r="P324" s="744" t="s">
        <v>801</v>
      </c>
      <c r="Q324" s="744"/>
      <c r="R324" s="744"/>
      <c r="S324" s="744"/>
      <c r="T324" s="744"/>
      <c r="U324" s="744"/>
      <c r="V324" s="744"/>
      <c r="W324" s="744"/>
      <c r="X324" s="744"/>
      <c r="Y324" s="745">
        <v>14</v>
      </c>
      <c r="Z324" s="746"/>
      <c r="AA324" s="746"/>
      <c r="AB324" s="747"/>
      <c r="AC324" s="748" t="s">
        <v>335</v>
      </c>
      <c r="AD324" s="748"/>
      <c r="AE324" s="748"/>
      <c r="AF324" s="748"/>
      <c r="AG324" s="748"/>
      <c r="AH324" s="749">
        <v>4</v>
      </c>
      <c r="AI324" s="750"/>
      <c r="AJ324" s="750"/>
      <c r="AK324" s="750"/>
      <c r="AL324" s="751" t="s">
        <v>784</v>
      </c>
      <c r="AM324" s="752"/>
      <c r="AN324" s="752"/>
      <c r="AO324" s="753"/>
      <c r="AP324" s="739" t="s">
        <v>784</v>
      </c>
      <c r="AQ324" s="739"/>
      <c r="AR324" s="739"/>
      <c r="AS324" s="739"/>
      <c r="AT324" s="739"/>
      <c r="AU324" s="739"/>
      <c r="AV324" s="739"/>
      <c r="AW324" s="739"/>
      <c r="AX324" s="739"/>
      <c r="AY324">
        <f>COUNTA($C$324)</f>
        <v>1</v>
      </c>
    </row>
    <row r="325" spans="1:51" ht="38.1" customHeight="1" x14ac:dyDescent="0.15">
      <c r="A325" s="740">
        <v>5</v>
      </c>
      <c r="B325" s="740">
        <v>1</v>
      </c>
      <c r="C325" s="741" t="s">
        <v>796</v>
      </c>
      <c r="D325" s="741"/>
      <c r="E325" s="741"/>
      <c r="F325" s="741"/>
      <c r="G325" s="741"/>
      <c r="H325" s="741"/>
      <c r="I325" s="741"/>
      <c r="J325" s="742">
        <v>2010001010788</v>
      </c>
      <c r="K325" s="743"/>
      <c r="L325" s="743"/>
      <c r="M325" s="743"/>
      <c r="N325" s="743"/>
      <c r="O325" s="743"/>
      <c r="P325" s="744" t="s">
        <v>802</v>
      </c>
      <c r="Q325" s="744"/>
      <c r="R325" s="744"/>
      <c r="S325" s="744"/>
      <c r="T325" s="744"/>
      <c r="U325" s="744"/>
      <c r="V325" s="744"/>
      <c r="W325" s="744"/>
      <c r="X325" s="744"/>
      <c r="Y325" s="745">
        <v>15</v>
      </c>
      <c r="Z325" s="746"/>
      <c r="AA325" s="746"/>
      <c r="AB325" s="747"/>
      <c r="AC325" s="748" t="s">
        <v>335</v>
      </c>
      <c r="AD325" s="748"/>
      <c r="AE325" s="748"/>
      <c r="AF325" s="748"/>
      <c r="AG325" s="748"/>
      <c r="AH325" s="749">
        <v>1</v>
      </c>
      <c r="AI325" s="750"/>
      <c r="AJ325" s="750"/>
      <c r="AK325" s="750"/>
      <c r="AL325" s="751" t="s">
        <v>784</v>
      </c>
      <c r="AM325" s="752"/>
      <c r="AN325" s="752"/>
      <c r="AO325" s="753"/>
      <c r="AP325" s="739" t="s">
        <v>784</v>
      </c>
      <c r="AQ325" s="739"/>
      <c r="AR325" s="739"/>
      <c r="AS325" s="739"/>
      <c r="AT325" s="739"/>
      <c r="AU325" s="739"/>
      <c r="AV325" s="739"/>
      <c r="AW325" s="739"/>
      <c r="AX325" s="739"/>
      <c r="AY325">
        <f>COUNTA($C$325)</f>
        <v>1</v>
      </c>
    </row>
    <row r="326" spans="1:51" ht="38.1" customHeight="1" x14ac:dyDescent="0.15">
      <c r="A326" s="740">
        <v>6</v>
      </c>
      <c r="B326" s="740">
        <v>1</v>
      </c>
      <c r="C326" s="741" t="s">
        <v>796</v>
      </c>
      <c r="D326" s="741"/>
      <c r="E326" s="741"/>
      <c r="F326" s="741"/>
      <c r="G326" s="741"/>
      <c r="H326" s="741"/>
      <c r="I326" s="741"/>
      <c r="J326" s="742">
        <v>2010001010788</v>
      </c>
      <c r="K326" s="743"/>
      <c r="L326" s="743"/>
      <c r="M326" s="743"/>
      <c r="N326" s="743"/>
      <c r="O326" s="743"/>
      <c r="P326" s="744" t="s">
        <v>803</v>
      </c>
      <c r="Q326" s="744"/>
      <c r="R326" s="744"/>
      <c r="S326" s="744"/>
      <c r="T326" s="744"/>
      <c r="U326" s="744"/>
      <c r="V326" s="744"/>
      <c r="W326" s="744"/>
      <c r="X326" s="744"/>
      <c r="Y326" s="745">
        <v>15</v>
      </c>
      <c r="Z326" s="746"/>
      <c r="AA326" s="746"/>
      <c r="AB326" s="747"/>
      <c r="AC326" s="748" t="s">
        <v>335</v>
      </c>
      <c r="AD326" s="748"/>
      <c r="AE326" s="748"/>
      <c r="AF326" s="748"/>
      <c r="AG326" s="748"/>
      <c r="AH326" s="749">
        <v>1</v>
      </c>
      <c r="AI326" s="750"/>
      <c r="AJ326" s="750"/>
      <c r="AK326" s="750"/>
      <c r="AL326" s="751" t="s">
        <v>784</v>
      </c>
      <c r="AM326" s="752"/>
      <c r="AN326" s="752"/>
      <c r="AO326" s="753"/>
      <c r="AP326" s="739" t="s">
        <v>784</v>
      </c>
      <c r="AQ326" s="739"/>
      <c r="AR326" s="739"/>
      <c r="AS326" s="739"/>
      <c r="AT326" s="739"/>
      <c r="AU326" s="739"/>
      <c r="AV326" s="739"/>
      <c r="AW326" s="739"/>
      <c r="AX326" s="739"/>
      <c r="AY326">
        <f>COUNTA($C$326)</f>
        <v>1</v>
      </c>
    </row>
    <row r="327" spans="1:51" ht="38.1" customHeight="1" x14ac:dyDescent="0.15">
      <c r="A327" s="740">
        <v>7</v>
      </c>
      <c r="B327" s="740">
        <v>1</v>
      </c>
      <c r="C327" s="741" t="s">
        <v>796</v>
      </c>
      <c r="D327" s="741"/>
      <c r="E327" s="741"/>
      <c r="F327" s="741"/>
      <c r="G327" s="741"/>
      <c r="H327" s="741"/>
      <c r="I327" s="741"/>
      <c r="J327" s="742">
        <v>2010001010788</v>
      </c>
      <c r="K327" s="743"/>
      <c r="L327" s="743"/>
      <c r="M327" s="743"/>
      <c r="N327" s="743"/>
      <c r="O327" s="743"/>
      <c r="P327" s="744" t="s">
        <v>804</v>
      </c>
      <c r="Q327" s="744"/>
      <c r="R327" s="744"/>
      <c r="S327" s="744"/>
      <c r="T327" s="744"/>
      <c r="U327" s="744"/>
      <c r="V327" s="744"/>
      <c r="W327" s="744"/>
      <c r="X327" s="744"/>
      <c r="Y327" s="745">
        <v>15</v>
      </c>
      <c r="Z327" s="746"/>
      <c r="AA327" s="746"/>
      <c r="AB327" s="747"/>
      <c r="AC327" s="748" t="s">
        <v>335</v>
      </c>
      <c r="AD327" s="748"/>
      <c r="AE327" s="748"/>
      <c r="AF327" s="748"/>
      <c r="AG327" s="748"/>
      <c r="AH327" s="749">
        <v>1</v>
      </c>
      <c r="AI327" s="750"/>
      <c r="AJ327" s="750"/>
      <c r="AK327" s="750"/>
      <c r="AL327" s="751" t="s">
        <v>784</v>
      </c>
      <c r="AM327" s="752"/>
      <c r="AN327" s="752"/>
      <c r="AO327" s="753"/>
      <c r="AP327" s="739" t="s">
        <v>784</v>
      </c>
      <c r="AQ327" s="739"/>
      <c r="AR327" s="739"/>
      <c r="AS327" s="739"/>
      <c r="AT327" s="739"/>
      <c r="AU327" s="739"/>
      <c r="AV327" s="739"/>
      <c r="AW327" s="739"/>
      <c r="AX327" s="739"/>
      <c r="AY327">
        <f>COUNTA($C$327)</f>
        <v>1</v>
      </c>
    </row>
    <row r="328" spans="1:51" ht="50.1" customHeight="1" x14ac:dyDescent="0.15">
      <c r="A328" s="740">
        <v>8</v>
      </c>
      <c r="B328" s="740">
        <v>1</v>
      </c>
      <c r="C328" s="741" t="s">
        <v>796</v>
      </c>
      <c r="D328" s="741"/>
      <c r="E328" s="741"/>
      <c r="F328" s="741"/>
      <c r="G328" s="741"/>
      <c r="H328" s="741"/>
      <c r="I328" s="741"/>
      <c r="J328" s="742">
        <v>2010001010788</v>
      </c>
      <c r="K328" s="743"/>
      <c r="L328" s="743"/>
      <c r="M328" s="743"/>
      <c r="N328" s="743"/>
      <c r="O328" s="743"/>
      <c r="P328" s="744" t="s">
        <v>805</v>
      </c>
      <c r="Q328" s="744"/>
      <c r="R328" s="744"/>
      <c r="S328" s="744"/>
      <c r="T328" s="744"/>
      <c r="U328" s="744"/>
      <c r="V328" s="744"/>
      <c r="W328" s="744"/>
      <c r="X328" s="744"/>
      <c r="Y328" s="745">
        <v>14</v>
      </c>
      <c r="Z328" s="746"/>
      <c r="AA328" s="746"/>
      <c r="AB328" s="747"/>
      <c r="AC328" s="748" t="s">
        <v>335</v>
      </c>
      <c r="AD328" s="748"/>
      <c r="AE328" s="748"/>
      <c r="AF328" s="748"/>
      <c r="AG328" s="748"/>
      <c r="AH328" s="749">
        <v>1</v>
      </c>
      <c r="AI328" s="750"/>
      <c r="AJ328" s="750"/>
      <c r="AK328" s="750"/>
      <c r="AL328" s="751" t="s">
        <v>784</v>
      </c>
      <c r="AM328" s="752"/>
      <c r="AN328" s="752"/>
      <c r="AO328" s="753"/>
      <c r="AP328" s="739" t="s">
        <v>784</v>
      </c>
      <c r="AQ328" s="739"/>
      <c r="AR328" s="739"/>
      <c r="AS328" s="739"/>
      <c r="AT328" s="739"/>
      <c r="AU328" s="739"/>
      <c r="AV328" s="739"/>
      <c r="AW328" s="739"/>
      <c r="AX328" s="739"/>
      <c r="AY328">
        <f>COUNTA($C$328)</f>
        <v>1</v>
      </c>
    </row>
    <row r="329" spans="1:51" ht="38.1" customHeight="1" x14ac:dyDescent="0.15">
      <c r="A329" s="740">
        <v>9</v>
      </c>
      <c r="B329" s="740">
        <v>1</v>
      </c>
      <c r="C329" s="741" t="s">
        <v>796</v>
      </c>
      <c r="D329" s="741"/>
      <c r="E329" s="741"/>
      <c r="F329" s="741"/>
      <c r="G329" s="741"/>
      <c r="H329" s="741"/>
      <c r="I329" s="741"/>
      <c r="J329" s="742">
        <v>2010001010788</v>
      </c>
      <c r="K329" s="743"/>
      <c r="L329" s="743"/>
      <c r="M329" s="743"/>
      <c r="N329" s="743"/>
      <c r="O329" s="743"/>
      <c r="P329" s="744" t="s">
        <v>806</v>
      </c>
      <c r="Q329" s="744"/>
      <c r="R329" s="744"/>
      <c r="S329" s="744"/>
      <c r="T329" s="744"/>
      <c r="U329" s="744"/>
      <c r="V329" s="744"/>
      <c r="W329" s="744"/>
      <c r="X329" s="744"/>
      <c r="Y329" s="745">
        <v>13</v>
      </c>
      <c r="Z329" s="746"/>
      <c r="AA329" s="746"/>
      <c r="AB329" s="747"/>
      <c r="AC329" s="748" t="s">
        <v>828</v>
      </c>
      <c r="AD329" s="748"/>
      <c r="AE329" s="748"/>
      <c r="AF329" s="748"/>
      <c r="AG329" s="748"/>
      <c r="AH329" s="749" t="s">
        <v>771</v>
      </c>
      <c r="AI329" s="750"/>
      <c r="AJ329" s="750"/>
      <c r="AK329" s="750"/>
      <c r="AL329" s="751" t="s">
        <v>784</v>
      </c>
      <c r="AM329" s="752"/>
      <c r="AN329" s="752"/>
      <c r="AO329" s="753"/>
      <c r="AP329" s="739" t="s">
        <v>784</v>
      </c>
      <c r="AQ329" s="739"/>
      <c r="AR329" s="739"/>
      <c r="AS329" s="739"/>
      <c r="AT329" s="739"/>
      <c r="AU329" s="739"/>
      <c r="AV329" s="739"/>
      <c r="AW329" s="739"/>
      <c r="AX329" s="739"/>
      <c r="AY329">
        <f>COUNTA($C$329)</f>
        <v>1</v>
      </c>
    </row>
    <row r="330" spans="1:51" ht="50.1" customHeight="1" x14ac:dyDescent="0.15">
      <c r="A330" s="740">
        <v>10</v>
      </c>
      <c r="B330" s="740">
        <v>1</v>
      </c>
      <c r="C330" s="741" t="s">
        <v>796</v>
      </c>
      <c r="D330" s="741"/>
      <c r="E330" s="741"/>
      <c r="F330" s="741"/>
      <c r="G330" s="741"/>
      <c r="H330" s="741"/>
      <c r="I330" s="741"/>
      <c r="J330" s="742">
        <v>2010001010788</v>
      </c>
      <c r="K330" s="743"/>
      <c r="L330" s="743"/>
      <c r="M330" s="743"/>
      <c r="N330" s="743"/>
      <c r="O330" s="743"/>
      <c r="P330" s="744" t="s">
        <v>807</v>
      </c>
      <c r="Q330" s="744"/>
      <c r="R330" s="744"/>
      <c r="S330" s="744"/>
      <c r="T330" s="744"/>
      <c r="U330" s="744"/>
      <c r="V330" s="744"/>
      <c r="W330" s="744"/>
      <c r="X330" s="744"/>
      <c r="Y330" s="745">
        <v>10</v>
      </c>
      <c r="Z330" s="746"/>
      <c r="AA330" s="746"/>
      <c r="AB330" s="747"/>
      <c r="AC330" s="748" t="s">
        <v>335</v>
      </c>
      <c r="AD330" s="748"/>
      <c r="AE330" s="748"/>
      <c r="AF330" s="748"/>
      <c r="AG330" s="748"/>
      <c r="AH330" s="749">
        <v>1</v>
      </c>
      <c r="AI330" s="750"/>
      <c r="AJ330" s="750"/>
      <c r="AK330" s="750"/>
      <c r="AL330" s="751" t="s">
        <v>784</v>
      </c>
      <c r="AM330" s="752"/>
      <c r="AN330" s="752"/>
      <c r="AO330" s="753"/>
      <c r="AP330" s="739" t="s">
        <v>784</v>
      </c>
      <c r="AQ330" s="739"/>
      <c r="AR330" s="739"/>
      <c r="AS330" s="739"/>
      <c r="AT330" s="739"/>
      <c r="AU330" s="739"/>
      <c r="AV330" s="739"/>
      <c r="AW330" s="739"/>
      <c r="AX330" s="739"/>
      <c r="AY330">
        <f>COUNTA($C$330)</f>
        <v>1</v>
      </c>
    </row>
    <row r="331" spans="1:51" ht="38.1" customHeight="1" x14ac:dyDescent="0.15">
      <c r="A331" s="740">
        <v>11</v>
      </c>
      <c r="B331" s="740">
        <v>1</v>
      </c>
      <c r="C331" s="741" t="s">
        <v>796</v>
      </c>
      <c r="D331" s="741"/>
      <c r="E331" s="741"/>
      <c r="F331" s="741"/>
      <c r="G331" s="741"/>
      <c r="H331" s="741"/>
      <c r="I331" s="741"/>
      <c r="J331" s="742">
        <v>2010001010788</v>
      </c>
      <c r="K331" s="743"/>
      <c r="L331" s="743"/>
      <c r="M331" s="743"/>
      <c r="N331" s="743"/>
      <c r="O331" s="743"/>
      <c r="P331" s="744" t="s">
        <v>808</v>
      </c>
      <c r="Q331" s="744"/>
      <c r="R331" s="744"/>
      <c r="S331" s="744"/>
      <c r="T331" s="744"/>
      <c r="U331" s="744"/>
      <c r="V331" s="744"/>
      <c r="W331" s="744"/>
      <c r="X331" s="744"/>
      <c r="Y331" s="745">
        <v>9</v>
      </c>
      <c r="Z331" s="746"/>
      <c r="AA331" s="746"/>
      <c r="AB331" s="747"/>
      <c r="AC331" s="748" t="s">
        <v>335</v>
      </c>
      <c r="AD331" s="748"/>
      <c r="AE331" s="748"/>
      <c r="AF331" s="748"/>
      <c r="AG331" s="748"/>
      <c r="AH331" s="749">
        <v>1</v>
      </c>
      <c r="AI331" s="750"/>
      <c r="AJ331" s="750"/>
      <c r="AK331" s="750"/>
      <c r="AL331" s="751" t="s">
        <v>784</v>
      </c>
      <c r="AM331" s="752"/>
      <c r="AN331" s="752"/>
      <c r="AO331" s="753"/>
      <c r="AP331" s="739" t="s">
        <v>784</v>
      </c>
      <c r="AQ331" s="739"/>
      <c r="AR331" s="739"/>
      <c r="AS331" s="739"/>
      <c r="AT331" s="739"/>
      <c r="AU331" s="739"/>
      <c r="AV331" s="739"/>
      <c r="AW331" s="739"/>
      <c r="AX331" s="739"/>
      <c r="AY331">
        <f>COUNTA($C$331)</f>
        <v>1</v>
      </c>
    </row>
    <row r="332" spans="1:51" ht="38.1" customHeight="1" x14ac:dyDescent="0.15">
      <c r="A332" s="740">
        <v>12</v>
      </c>
      <c r="B332" s="740">
        <v>1</v>
      </c>
      <c r="C332" s="741" t="s">
        <v>796</v>
      </c>
      <c r="D332" s="741"/>
      <c r="E332" s="741"/>
      <c r="F332" s="741"/>
      <c r="G332" s="741"/>
      <c r="H332" s="741"/>
      <c r="I332" s="741"/>
      <c r="J332" s="742">
        <v>2010001010788</v>
      </c>
      <c r="K332" s="743"/>
      <c r="L332" s="743"/>
      <c r="M332" s="743"/>
      <c r="N332" s="743"/>
      <c r="O332" s="743"/>
      <c r="P332" s="744" t="s">
        <v>809</v>
      </c>
      <c r="Q332" s="744"/>
      <c r="R332" s="744"/>
      <c r="S332" s="744"/>
      <c r="T332" s="744"/>
      <c r="U332" s="744"/>
      <c r="V332" s="744"/>
      <c r="W332" s="744"/>
      <c r="X332" s="744"/>
      <c r="Y332" s="745">
        <v>9</v>
      </c>
      <c r="Z332" s="746"/>
      <c r="AA332" s="746"/>
      <c r="AB332" s="747"/>
      <c r="AC332" s="748" t="s">
        <v>335</v>
      </c>
      <c r="AD332" s="748"/>
      <c r="AE332" s="748"/>
      <c r="AF332" s="748"/>
      <c r="AG332" s="748"/>
      <c r="AH332" s="749">
        <v>1</v>
      </c>
      <c r="AI332" s="750"/>
      <c r="AJ332" s="750"/>
      <c r="AK332" s="750"/>
      <c r="AL332" s="751" t="s">
        <v>784</v>
      </c>
      <c r="AM332" s="752"/>
      <c r="AN332" s="752"/>
      <c r="AO332" s="753"/>
      <c r="AP332" s="739" t="s">
        <v>784</v>
      </c>
      <c r="AQ332" s="739"/>
      <c r="AR332" s="739"/>
      <c r="AS332" s="739"/>
      <c r="AT332" s="739"/>
      <c r="AU332" s="739"/>
      <c r="AV332" s="739"/>
      <c r="AW332" s="739"/>
      <c r="AX332" s="739"/>
      <c r="AY332">
        <f>COUNTA($C$332)</f>
        <v>1</v>
      </c>
    </row>
    <row r="333" spans="1:51" ht="38.1" customHeight="1" x14ac:dyDescent="0.15">
      <c r="A333" s="740">
        <v>13</v>
      </c>
      <c r="B333" s="740">
        <v>1</v>
      </c>
      <c r="C333" s="741" t="s">
        <v>796</v>
      </c>
      <c r="D333" s="741"/>
      <c r="E333" s="741"/>
      <c r="F333" s="741"/>
      <c r="G333" s="741"/>
      <c r="H333" s="741"/>
      <c r="I333" s="741"/>
      <c r="J333" s="742">
        <v>2010001010788</v>
      </c>
      <c r="K333" s="743"/>
      <c r="L333" s="743"/>
      <c r="M333" s="743"/>
      <c r="N333" s="743"/>
      <c r="O333" s="743"/>
      <c r="P333" s="744" t="s">
        <v>810</v>
      </c>
      <c r="Q333" s="744"/>
      <c r="R333" s="744"/>
      <c r="S333" s="744"/>
      <c r="T333" s="744"/>
      <c r="U333" s="744"/>
      <c r="V333" s="744"/>
      <c r="W333" s="744"/>
      <c r="X333" s="744"/>
      <c r="Y333" s="745">
        <v>8</v>
      </c>
      <c r="Z333" s="746"/>
      <c r="AA333" s="746"/>
      <c r="AB333" s="747"/>
      <c r="AC333" s="748" t="s">
        <v>335</v>
      </c>
      <c r="AD333" s="748"/>
      <c r="AE333" s="748"/>
      <c r="AF333" s="748"/>
      <c r="AG333" s="748"/>
      <c r="AH333" s="749">
        <v>1</v>
      </c>
      <c r="AI333" s="750"/>
      <c r="AJ333" s="750"/>
      <c r="AK333" s="750"/>
      <c r="AL333" s="751" t="s">
        <v>784</v>
      </c>
      <c r="AM333" s="752"/>
      <c r="AN333" s="752"/>
      <c r="AO333" s="753"/>
      <c r="AP333" s="739" t="s">
        <v>784</v>
      </c>
      <c r="AQ333" s="739"/>
      <c r="AR333" s="739"/>
      <c r="AS333" s="739"/>
      <c r="AT333" s="739"/>
      <c r="AU333" s="739"/>
      <c r="AV333" s="739"/>
      <c r="AW333" s="739"/>
      <c r="AX333" s="739"/>
      <c r="AY333">
        <f>COUNTA($C$333)</f>
        <v>1</v>
      </c>
    </row>
    <row r="334" spans="1:51" ht="38.1" customHeight="1" x14ac:dyDescent="0.15">
      <c r="A334" s="740">
        <v>14</v>
      </c>
      <c r="B334" s="740">
        <v>1</v>
      </c>
      <c r="C334" s="741" t="s">
        <v>796</v>
      </c>
      <c r="D334" s="741"/>
      <c r="E334" s="741"/>
      <c r="F334" s="741"/>
      <c r="G334" s="741"/>
      <c r="H334" s="741"/>
      <c r="I334" s="741"/>
      <c r="J334" s="742">
        <v>2010001010788</v>
      </c>
      <c r="K334" s="743"/>
      <c r="L334" s="743"/>
      <c r="M334" s="743"/>
      <c r="N334" s="743"/>
      <c r="O334" s="743"/>
      <c r="P334" s="744" t="s">
        <v>811</v>
      </c>
      <c r="Q334" s="744"/>
      <c r="R334" s="744"/>
      <c r="S334" s="744"/>
      <c r="T334" s="744"/>
      <c r="U334" s="744"/>
      <c r="V334" s="744"/>
      <c r="W334" s="744"/>
      <c r="X334" s="744"/>
      <c r="Y334" s="745">
        <v>5</v>
      </c>
      <c r="Z334" s="746"/>
      <c r="AA334" s="746"/>
      <c r="AB334" s="747"/>
      <c r="AC334" s="748" t="s">
        <v>335</v>
      </c>
      <c r="AD334" s="748"/>
      <c r="AE334" s="748"/>
      <c r="AF334" s="748"/>
      <c r="AG334" s="748"/>
      <c r="AH334" s="749">
        <v>1</v>
      </c>
      <c r="AI334" s="750"/>
      <c r="AJ334" s="750"/>
      <c r="AK334" s="750"/>
      <c r="AL334" s="751" t="s">
        <v>784</v>
      </c>
      <c r="AM334" s="752"/>
      <c r="AN334" s="752"/>
      <c r="AO334" s="753"/>
      <c r="AP334" s="739" t="s">
        <v>784</v>
      </c>
      <c r="AQ334" s="739"/>
      <c r="AR334" s="739"/>
      <c r="AS334" s="739"/>
      <c r="AT334" s="739"/>
      <c r="AU334" s="739"/>
      <c r="AV334" s="739"/>
      <c r="AW334" s="739"/>
      <c r="AX334" s="739"/>
      <c r="AY334">
        <f>COUNTA($C$334)</f>
        <v>1</v>
      </c>
    </row>
    <row r="335" spans="1:51" ht="38.1" customHeight="1" x14ac:dyDescent="0.15">
      <c r="A335" s="740">
        <v>15</v>
      </c>
      <c r="B335" s="740">
        <v>1</v>
      </c>
      <c r="C335" s="741" t="s">
        <v>796</v>
      </c>
      <c r="D335" s="741"/>
      <c r="E335" s="741"/>
      <c r="F335" s="741"/>
      <c r="G335" s="741"/>
      <c r="H335" s="741"/>
      <c r="I335" s="741"/>
      <c r="J335" s="742">
        <v>2010001010788</v>
      </c>
      <c r="K335" s="743"/>
      <c r="L335" s="743"/>
      <c r="M335" s="743"/>
      <c r="N335" s="743"/>
      <c r="O335" s="743"/>
      <c r="P335" s="744" t="s">
        <v>812</v>
      </c>
      <c r="Q335" s="744"/>
      <c r="R335" s="744"/>
      <c r="S335" s="744"/>
      <c r="T335" s="744"/>
      <c r="U335" s="744"/>
      <c r="V335" s="744"/>
      <c r="W335" s="744"/>
      <c r="X335" s="744"/>
      <c r="Y335" s="745">
        <v>4</v>
      </c>
      <c r="Z335" s="746"/>
      <c r="AA335" s="746"/>
      <c r="AB335" s="747"/>
      <c r="AC335" s="748" t="s">
        <v>829</v>
      </c>
      <c r="AD335" s="748"/>
      <c r="AE335" s="748"/>
      <c r="AF335" s="748"/>
      <c r="AG335" s="748"/>
      <c r="AH335" s="749" t="s">
        <v>771</v>
      </c>
      <c r="AI335" s="750"/>
      <c r="AJ335" s="750"/>
      <c r="AK335" s="750"/>
      <c r="AL335" s="751" t="s">
        <v>784</v>
      </c>
      <c r="AM335" s="752"/>
      <c r="AN335" s="752"/>
      <c r="AO335" s="753"/>
      <c r="AP335" s="739" t="s">
        <v>784</v>
      </c>
      <c r="AQ335" s="739"/>
      <c r="AR335" s="739"/>
      <c r="AS335" s="739"/>
      <c r="AT335" s="739"/>
      <c r="AU335" s="739"/>
      <c r="AV335" s="739"/>
      <c r="AW335" s="739"/>
      <c r="AX335" s="739"/>
      <c r="AY335">
        <f>COUNTA($C$335)</f>
        <v>1</v>
      </c>
    </row>
    <row r="336" spans="1:51" ht="50.1" customHeight="1" x14ac:dyDescent="0.15">
      <c r="A336" s="740">
        <v>16</v>
      </c>
      <c r="B336" s="740">
        <v>1</v>
      </c>
      <c r="C336" s="741" t="s">
        <v>796</v>
      </c>
      <c r="D336" s="741"/>
      <c r="E336" s="741"/>
      <c r="F336" s="741"/>
      <c r="G336" s="741"/>
      <c r="H336" s="741"/>
      <c r="I336" s="741"/>
      <c r="J336" s="742">
        <v>2010001010788</v>
      </c>
      <c r="K336" s="743"/>
      <c r="L336" s="743"/>
      <c r="M336" s="743"/>
      <c r="N336" s="743"/>
      <c r="O336" s="743"/>
      <c r="P336" s="744" t="s">
        <v>813</v>
      </c>
      <c r="Q336" s="744"/>
      <c r="R336" s="744"/>
      <c r="S336" s="744"/>
      <c r="T336" s="744"/>
      <c r="U336" s="744"/>
      <c r="V336" s="744"/>
      <c r="W336" s="744"/>
      <c r="X336" s="744"/>
      <c r="Y336" s="745">
        <v>4</v>
      </c>
      <c r="Z336" s="746"/>
      <c r="AA336" s="746"/>
      <c r="AB336" s="747"/>
      <c r="AC336" s="748" t="s">
        <v>829</v>
      </c>
      <c r="AD336" s="748"/>
      <c r="AE336" s="748"/>
      <c r="AF336" s="748"/>
      <c r="AG336" s="748"/>
      <c r="AH336" s="749" t="s">
        <v>771</v>
      </c>
      <c r="AI336" s="750"/>
      <c r="AJ336" s="750"/>
      <c r="AK336" s="750"/>
      <c r="AL336" s="751" t="s">
        <v>784</v>
      </c>
      <c r="AM336" s="752"/>
      <c r="AN336" s="752"/>
      <c r="AO336" s="753"/>
      <c r="AP336" s="739" t="s">
        <v>784</v>
      </c>
      <c r="AQ336" s="739"/>
      <c r="AR336" s="739"/>
      <c r="AS336" s="739"/>
      <c r="AT336" s="739"/>
      <c r="AU336" s="739"/>
      <c r="AV336" s="739"/>
      <c r="AW336" s="739"/>
      <c r="AX336" s="739"/>
      <c r="AY336">
        <f>COUNTA($C$336)</f>
        <v>1</v>
      </c>
    </row>
    <row r="337" spans="1:51" ht="50.1" customHeight="1" x14ac:dyDescent="0.15">
      <c r="A337" s="740">
        <v>17</v>
      </c>
      <c r="B337" s="740">
        <v>1</v>
      </c>
      <c r="C337" s="741" t="s">
        <v>796</v>
      </c>
      <c r="D337" s="741"/>
      <c r="E337" s="741"/>
      <c r="F337" s="741"/>
      <c r="G337" s="741"/>
      <c r="H337" s="741"/>
      <c r="I337" s="741"/>
      <c r="J337" s="742">
        <v>2010001010788</v>
      </c>
      <c r="K337" s="743"/>
      <c r="L337" s="743"/>
      <c r="M337" s="743"/>
      <c r="N337" s="743"/>
      <c r="O337" s="743"/>
      <c r="P337" s="744" t="s">
        <v>814</v>
      </c>
      <c r="Q337" s="744"/>
      <c r="R337" s="744"/>
      <c r="S337" s="744"/>
      <c r="T337" s="744"/>
      <c r="U337" s="744"/>
      <c r="V337" s="744"/>
      <c r="W337" s="744"/>
      <c r="X337" s="744"/>
      <c r="Y337" s="745">
        <v>3</v>
      </c>
      <c r="Z337" s="746"/>
      <c r="AA337" s="746"/>
      <c r="AB337" s="747"/>
      <c r="AC337" s="748" t="s">
        <v>829</v>
      </c>
      <c r="AD337" s="748"/>
      <c r="AE337" s="748"/>
      <c r="AF337" s="748"/>
      <c r="AG337" s="748"/>
      <c r="AH337" s="749" t="s">
        <v>771</v>
      </c>
      <c r="AI337" s="750"/>
      <c r="AJ337" s="750"/>
      <c r="AK337" s="750"/>
      <c r="AL337" s="751" t="s">
        <v>784</v>
      </c>
      <c r="AM337" s="752"/>
      <c r="AN337" s="752"/>
      <c r="AO337" s="753"/>
      <c r="AP337" s="739" t="s">
        <v>784</v>
      </c>
      <c r="AQ337" s="739"/>
      <c r="AR337" s="739"/>
      <c r="AS337" s="739"/>
      <c r="AT337" s="739"/>
      <c r="AU337" s="739"/>
      <c r="AV337" s="739"/>
      <c r="AW337" s="739"/>
      <c r="AX337" s="739"/>
      <c r="AY337">
        <f>COUNTA($C$337)</f>
        <v>1</v>
      </c>
    </row>
    <row r="338" spans="1:51" ht="50.1" customHeight="1" x14ac:dyDescent="0.15">
      <c r="A338" s="740">
        <v>18</v>
      </c>
      <c r="B338" s="740">
        <v>1</v>
      </c>
      <c r="C338" s="741" t="s">
        <v>796</v>
      </c>
      <c r="D338" s="741"/>
      <c r="E338" s="741"/>
      <c r="F338" s="741"/>
      <c r="G338" s="741"/>
      <c r="H338" s="741"/>
      <c r="I338" s="741"/>
      <c r="J338" s="742">
        <v>2010001010788</v>
      </c>
      <c r="K338" s="743"/>
      <c r="L338" s="743"/>
      <c r="M338" s="743"/>
      <c r="N338" s="743"/>
      <c r="O338" s="743"/>
      <c r="P338" s="744" t="s">
        <v>815</v>
      </c>
      <c r="Q338" s="744"/>
      <c r="R338" s="744"/>
      <c r="S338" s="744"/>
      <c r="T338" s="744"/>
      <c r="U338" s="744"/>
      <c r="V338" s="744"/>
      <c r="W338" s="744"/>
      <c r="X338" s="744"/>
      <c r="Y338" s="745">
        <v>2</v>
      </c>
      <c r="Z338" s="746"/>
      <c r="AA338" s="746"/>
      <c r="AB338" s="747"/>
      <c r="AC338" s="748" t="s">
        <v>829</v>
      </c>
      <c r="AD338" s="748"/>
      <c r="AE338" s="748"/>
      <c r="AF338" s="748"/>
      <c r="AG338" s="748"/>
      <c r="AH338" s="749" t="s">
        <v>771</v>
      </c>
      <c r="AI338" s="750"/>
      <c r="AJ338" s="750"/>
      <c r="AK338" s="750"/>
      <c r="AL338" s="751" t="s">
        <v>784</v>
      </c>
      <c r="AM338" s="752"/>
      <c r="AN338" s="752"/>
      <c r="AO338" s="753"/>
      <c r="AP338" s="739" t="s">
        <v>784</v>
      </c>
      <c r="AQ338" s="739"/>
      <c r="AR338" s="739"/>
      <c r="AS338" s="739"/>
      <c r="AT338" s="739"/>
      <c r="AU338" s="739"/>
      <c r="AV338" s="739"/>
      <c r="AW338" s="739"/>
      <c r="AX338" s="739"/>
      <c r="AY338">
        <f>COUNTA($C$338)</f>
        <v>1</v>
      </c>
    </row>
    <row r="339" spans="1:51" ht="38.1" customHeight="1" x14ac:dyDescent="0.15">
      <c r="A339" s="740">
        <v>19</v>
      </c>
      <c r="B339" s="740">
        <v>1</v>
      </c>
      <c r="C339" s="741" t="s">
        <v>796</v>
      </c>
      <c r="D339" s="741"/>
      <c r="E339" s="741"/>
      <c r="F339" s="741"/>
      <c r="G339" s="741"/>
      <c r="H339" s="741"/>
      <c r="I339" s="741"/>
      <c r="J339" s="742">
        <v>2010001010788</v>
      </c>
      <c r="K339" s="743"/>
      <c r="L339" s="743"/>
      <c r="M339" s="743"/>
      <c r="N339" s="743"/>
      <c r="O339" s="743"/>
      <c r="P339" s="744" t="s">
        <v>816</v>
      </c>
      <c r="Q339" s="744"/>
      <c r="R339" s="744"/>
      <c r="S339" s="744"/>
      <c r="T339" s="744"/>
      <c r="U339" s="744"/>
      <c r="V339" s="744"/>
      <c r="W339" s="744"/>
      <c r="X339" s="744"/>
      <c r="Y339" s="745">
        <v>2</v>
      </c>
      <c r="Z339" s="746"/>
      <c r="AA339" s="746"/>
      <c r="AB339" s="747"/>
      <c r="AC339" s="748" t="s">
        <v>829</v>
      </c>
      <c r="AD339" s="748"/>
      <c r="AE339" s="748"/>
      <c r="AF339" s="748"/>
      <c r="AG339" s="748"/>
      <c r="AH339" s="749" t="s">
        <v>771</v>
      </c>
      <c r="AI339" s="750"/>
      <c r="AJ339" s="750"/>
      <c r="AK339" s="750"/>
      <c r="AL339" s="751" t="s">
        <v>784</v>
      </c>
      <c r="AM339" s="752"/>
      <c r="AN339" s="752"/>
      <c r="AO339" s="753"/>
      <c r="AP339" s="739" t="s">
        <v>784</v>
      </c>
      <c r="AQ339" s="739"/>
      <c r="AR339" s="739"/>
      <c r="AS339" s="739"/>
      <c r="AT339" s="739"/>
      <c r="AU339" s="739"/>
      <c r="AV339" s="739"/>
      <c r="AW339" s="739"/>
      <c r="AX339" s="739"/>
      <c r="AY339">
        <f>COUNTA($C$339)</f>
        <v>1</v>
      </c>
    </row>
    <row r="340" spans="1:51" ht="38.1" customHeight="1" x14ac:dyDescent="0.15">
      <c r="A340" s="740">
        <v>20</v>
      </c>
      <c r="B340" s="740">
        <v>1</v>
      </c>
      <c r="C340" s="741" t="s">
        <v>796</v>
      </c>
      <c r="D340" s="741"/>
      <c r="E340" s="741"/>
      <c r="F340" s="741"/>
      <c r="G340" s="741"/>
      <c r="H340" s="741"/>
      <c r="I340" s="741"/>
      <c r="J340" s="742">
        <v>2010001010788</v>
      </c>
      <c r="K340" s="743"/>
      <c r="L340" s="743"/>
      <c r="M340" s="743"/>
      <c r="N340" s="743"/>
      <c r="O340" s="743"/>
      <c r="P340" s="744" t="s">
        <v>817</v>
      </c>
      <c r="Q340" s="744"/>
      <c r="R340" s="744"/>
      <c r="S340" s="744"/>
      <c r="T340" s="744"/>
      <c r="U340" s="744"/>
      <c r="V340" s="744"/>
      <c r="W340" s="744"/>
      <c r="X340" s="744"/>
      <c r="Y340" s="745">
        <v>2</v>
      </c>
      <c r="Z340" s="746"/>
      <c r="AA340" s="746"/>
      <c r="AB340" s="747"/>
      <c r="AC340" s="748" t="s">
        <v>829</v>
      </c>
      <c r="AD340" s="748"/>
      <c r="AE340" s="748"/>
      <c r="AF340" s="748"/>
      <c r="AG340" s="748"/>
      <c r="AH340" s="749" t="s">
        <v>771</v>
      </c>
      <c r="AI340" s="750"/>
      <c r="AJ340" s="750"/>
      <c r="AK340" s="750"/>
      <c r="AL340" s="751" t="s">
        <v>784</v>
      </c>
      <c r="AM340" s="752"/>
      <c r="AN340" s="752"/>
      <c r="AO340" s="753"/>
      <c r="AP340" s="739" t="s">
        <v>784</v>
      </c>
      <c r="AQ340" s="739"/>
      <c r="AR340" s="739"/>
      <c r="AS340" s="739"/>
      <c r="AT340" s="739"/>
      <c r="AU340" s="739"/>
      <c r="AV340" s="739"/>
      <c r="AW340" s="739"/>
      <c r="AX340" s="739"/>
      <c r="AY340">
        <f>COUNTA($C$340)</f>
        <v>1</v>
      </c>
    </row>
    <row r="341" spans="1:51" ht="50.1" customHeight="1" x14ac:dyDescent="0.15">
      <c r="A341" s="740">
        <v>21</v>
      </c>
      <c r="B341" s="740">
        <v>1</v>
      </c>
      <c r="C341" s="741" t="s">
        <v>796</v>
      </c>
      <c r="D341" s="741"/>
      <c r="E341" s="741"/>
      <c r="F341" s="741"/>
      <c r="G341" s="741"/>
      <c r="H341" s="741"/>
      <c r="I341" s="741"/>
      <c r="J341" s="742">
        <v>2010001010788</v>
      </c>
      <c r="K341" s="743"/>
      <c r="L341" s="743"/>
      <c r="M341" s="743"/>
      <c r="N341" s="743"/>
      <c r="O341" s="743"/>
      <c r="P341" s="744" t="s">
        <v>818</v>
      </c>
      <c r="Q341" s="744"/>
      <c r="R341" s="744"/>
      <c r="S341" s="744"/>
      <c r="T341" s="744"/>
      <c r="U341" s="744"/>
      <c r="V341" s="744"/>
      <c r="W341" s="744"/>
      <c r="X341" s="744"/>
      <c r="Y341" s="745">
        <v>0.99</v>
      </c>
      <c r="Z341" s="746"/>
      <c r="AA341" s="746"/>
      <c r="AB341" s="747"/>
      <c r="AC341" s="748" t="s">
        <v>830</v>
      </c>
      <c r="AD341" s="748"/>
      <c r="AE341" s="748"/>
      <c r="AF341" s="748"/>
      <c r="AG341" s="748"/>
      <c r="AH341" s="749" t="s">
        <v>771</v>
      </c>
      <c r="AI341" s="750"/>
      <c r="AJ341" s="750"/>
      <c r="AK341" s="750"/>
      <c r="AL341" s="751" t="s">
        <v>784</v>
      </c>
      <c r="AM341" s="752"/>
      <c r="AN341" s="752"/>
      <c r="AO341" s="753"/>
      <c r="AP341" s="739" t="s">
        <v>784</v>
      </c>
      <c r="AQ341" s="739"/>
      <c r="AR341" s="739"/>
      <c r="AS341" s="739"/>
      <c r="AT341" s="739"/>
      <c r="AU341" s="739"/>
      <c r="AV341" s="739"/>
      <c r="AW341" s="739"/>
      <c r="AX341" s="739"/>
      <c r="AY341">
        <f>COUNTA($C$341)</f>
        <v>1</v>
      </c>
    </row>
    <row r="342" spans="1:51" ht="38.1" customHeight="1" x14ac:dyDescent="0.15">
      <c r="A342" s="740">
        <v>22</v>
      </c>
      <c r="B342" s="740">
        <v>1</v>
      </c>
      <c r="C342" s="741" t="s">
        <v>796</v>
      </c>
      <c r="D342" s="741"/>
      <c r="E342" s="741"/>
      <c r="F342" s="741"/>
      <c r="G342" s="741"/>
      <c r="H342" s="741"/>
      <c r="I342" s="741"/>
      <c r="J342" s="742">
        <v>2010001010788</v>
      </c>
      <c r="K342" s="743"/>
      <c r="L342" s="743"/>
      <c r="M342" s="743"/>
      <c r="N342" s="743"/>
      <c r="O342" s="743"/>
      <c r="P342" s="744" t="s">
        <v>819</v>
      </c>
      <c r="Q342" s="744"/>
      <c r="R342" s="744"/>
      <c r="S342" s="744"/>
      <c r="T342" s="744"/>
      <c r="U342" s="744"/>
      <c r="V342" s="744"/>
      <c r="W342" s="744"/>
      <c r="X342" s="744"/>
      <c r="Y342" s="745">
        <v>0.78</v>
      </c>
      <c r="Z342" s="746"/>
      <c r="AA342" s="746"/>
      <c r="AB342" s="747"/>
      <c r="AC342" s="748" t="s">
        <v>830</v>
      </c>
      <c r="AD342" s="748"/>
      <c r="AE342" s="748"/>
      <c r="AF342" s="748"/>
      <c r="AG342" s="748"/>
      <c r="AH342" s="749" t="s">
        <v>771</v>
      </c>
      <c r="AI342" s="750"/>
      <c r="AJ342" s="750"/>
      <c r="AK342" s="750"/>
      <c r="AL342" s="751" t="s">
        <v>784</v>
      </c>
      <c r="AM342" s="752"/>
      <c r="AN342" s="752"/>
      <c r="AO342" s="753"/>
      <c r="AP342" s="739" t="s">
        <v>784</v>
      </c>
      <c r="AQ342" s="739"/>
      <c r="AR342" s="739"/>
      <c r="AS342" s="739"/>
      <c r="AT342" s="739"/>
      <c r="AU342" s="739"/>
      <c r="AV342" s="739"/>
      <c r="AW342" s="739"/>
      <c r="AX342" s="739"/>
      <c r="AY342">
        <f>COUNTA($C$342)</f>
        <v>1</v>
      </c>
    </row>
    <row r="343" spans="1:51" ht="50.1" customHeight="1" x14ac:dyDescent="0.15">
      <c r="A343" s="740">
        <v>23</v>
      </c>
      <c r="B343" s="740">
        <v>1</v>
      </c>
      <c r="C343" s="741" t="s">
        <v>796</v>
      </c>
      <c r="D343" s="741"/>
      <c r="E343" s="741"/>
      <c r="F343" s="741"/>
      <c r="G343" s="741"/>
      <c r="H343" s="741"/>
      <c r="I343" s="741"/>
      <c r="J343" s="742">
        <v>2010001010788</v>
      </c>
      <c r="K343" s="743"/>
      <c r="L343" s="743"/>
      <c r="M343" s="743"/>
      <c r="N343" s="743"/>
      <c r="O343" s="743"/>
      <c r="P343" s="744" t="s">
        <v>820</v>
      </c>
      <c r="Q343" s="744"/>
      <c r="R343" s="744"/>
      <c r="S343" s="744"/>
      <c r="T343" s="744"/>
      <c r="U343" s="744"/>
      <c r="V343" s="744"/>
      <c r="W343" s="744"/>
      <c r="X343" s="744"/>
      <c r="Y343" s="745">
        <v>0.5</v>
      </c>
      <c r="Z343" s="746"/>
      <c r="AA343" s="746"/>
      <c r="AB343" s="747"/>
      <c r="AC343" s="748" t="s">
        <v>830</v>
      </c>
      <c r="AD343" s="748"/>
      <c r="AE343" s="748"/>
      <c r="AF343" s="748"/>
      <c r="AG343" s="748"/>
      <c r="AH343" s="749" t="s">
        <v>771</v>
      </c>
      <c r="AI343" s="750"/>
      <c r="AJ343" s="750"/>
      <c r="AK343" s="750"/>
      <c r="AL343" s="751" t="s">
        <v>784</v>
      </c>
      <c r="AM343" s="752"/>
      <c r="AN343" s="752"/>
      <c r="AO343" s="753"/>
      <c r="AP343" s="739" t="s">
        <v>784</v>
      </c>
      <c r="AQ343" s="739"/>
      <c r="AR343" s="739"/>
      <c r="AS343" s="739"/>
      <c r="AT343" s="739"/>
      <c r="AU343" s="739"/>
      <c r="AV343" s="739"/>
      <c r="AW343" s="739"/>
      <c r="AX343" s="739"/>
      <c r="AY343">
        <f>COUNTA($C$343)</f>
        <v>1</v>
      </c>
    </row>
    <row r="344" spans="1:51" ht="38.1" customHeight="1" x14ac:dyDescent="0.15">
      <c r="A344" s="740">
        <v>24</v>
      </c>
      <c r="B344" s="740">
        <v>1</v>
      </c>
      <c r="C344" s="741" t="s">
        <v>796</v>
      </c>
      <c r="D344" s="741"/>
      <c r="E344" s="741"/>
      <c r="F344" s="741"/>
      <c r="G344" s="741"/>
      <c r="H344" s="741"/>
      <c r="I344" s="741"/>
      <c r="J344" s="742">
        <v>2010001010788</v>
      </c>
      <c r="K344" s="743"/>
      <c r="L344" s="743"/>
      <c r="M344" s="743"/>
      <c r="N344" s="743"/>
      <c r="O344" s="743"/>
      <c r="P344" s="744" t="s">
        <v>821</v>
      </c>
      <c r="Q344" s="744"/>
      <c r="R344" s="744"/>
      <c r="S344" s="744"/>
      <c r="T344" s="744"/>
      <c r="U344" s="744"/>
      <c r="V344" s="744"/>
      <c r="W344" s="744"/>
      <c r="X344" s="744"/>
      <c r="Y344" s="745">
        <v>0.11</v>
      </c>
      <c r="Z344" s="746"/>
      <c r="AA344" s="746"/>
      <c r="AB344" s="747"/>
      <c r="AC344" s="748" t="s">
        <v>830</v>
      </c>
      <c r="AD344" s="748"/>
      <c r="AE344" s="748"/>
      <c r="AF344" s="748"/>
      <c r="AG344" s="748"/>
      <c r="AH344" s="749" t="s">
        <v>771</v>
      </c>
      <c r="AI344" s="750"/>
      <c r="AJ344" s="750"/>
      <c r="AK344" s="750"/>
      <c r="AL344" s="751" t="s">
        <v>784</v>
      </c>
      <c r="AM344" s="752"/>
      <c r="AN344" s="752"/>
      <c r="AO344" s="753"/>
      <c r="AP344" s="739" t="s">
        <v>784</v>
      </c>
      <c r="AQ344" s="739"/>
      <c r="AR344" s="739"/>
      <c r="AS344" s="739"/>
      <c r="AT344" s="739"/>
      <c r="AU344" s="739"/>
      <c r="AV344" s="739"/>
      <c r="AW344" s="739"/>
      <c r="AX344" s="739"/>
      <c r="AY344">
        <f>COUNTA($C$344)</f>
        <v>1</v>
      </c>
    </row>
    <row r="345" spans="1:51" s="6" customFormat="1" ht="38.1" customHeight="1" x14ac:dyDescent="0.15">
      <c r="A345" s="740">
        <v>25</v>
      </c>
      <c r="B345" s="740">
        <v>1</v>
      </c>
      <c r="C345" s="741" t="s">
        <v>797</v>
      </c>
      <c r="D345" s="741"/>
      <c r="E345" s="741"/>
      <c r="F345" s="741"/>
      <c r="G345" s="741"/>
      <c r="H345" s="741"/>
      <c r="I345" s="741"/>
      <c r="J345" s="742">
        <v>9012801002438</v>
      </c>
      <c r="K345" s="743"/>
      <c r="L345" s="743"/>
      <c r="M345" s="743"/>
      <c r="N345" s="743"/>
      <c r="O345" s="743"/>
      <c r="P345" s="744" t="s">
        <v>822</v>
      </c>
      <c r="Q345" s="744"/>
      <c r="R345" s="744"/>
      <c r="S345" s="744"/>
      <c r="T345" s="744"/>
      <c r="U345" s="744"/>
      <c r="V345" s="744"/>
      <c r="W345" s="744"/>
      <c r="X345" s="744"/>
      <c r="Y345" s="745">
        <v>51</v>
      </c>
      <c r="Z345" s="746"/>
      <c r="AA345" s="746"/>
      <c r="AB345" s="747"/>
      <c r="AC345" s="748" t="s">
        <v>831</v>
      </c>
      <c r="AD345" s="748"/>
      <c r="AE345" s="748"/>
      <c r="AF345" s="748"/>
      <c r="AG345" s="748"/>
      <c r="AH345" s="749">
        <v>1</v>
      </c>
      <c r="AI345" s="750"/>
      <c r="AJ345" s="750"/>
      <c r="AK345" s="750"/>
      <c r="AL345" s="751" t="s">
        <v>784</v>
      </c>
      <c r="AM345" s="752"/>
      <c r="AN345" s="752"/>
      <c r="AO345" s="753"/>
      <c r="AP345" s="739" t="s">
        <v>784</v>
      </c>
      <c r="AQ345" s="739"/>
      <c r="AR345" s="739"/>
      <c r="AS345" s="739"/>
      <c r="AT345" s="739"/>
      <c r="AU345" s="739"/>
      <c r="AV345" s="739"/>
      <c r="AW345" s="739"/>
      <c r="AX345" s="739"/>
      <c r="AY345">
        <f>COUNTA($C$345)</f>
        <v>1</v>
      </c>
    </row>
    <row r="346" spans="1:51" ht="38.1" customHeight="1" x14ac:dyDescent="0.15">
      <c r="A346" s="740">
        <v>26</v>
      </c>
      <c r="B346" s="740">
        <v>1</v>
      </c>
      <c r="C346" s="741" t="s">
        <v>797</v>
      </c>
      <c r="D346" s="741"/>
      <c r="E346" s="741"/>
      <c r="F346" s="741"/>
      <c r="G346" s="741"/>
      <c r="H346" s="741"/>
      <c r="I346" s="741"/>
      <c r="J346" s="742">
        <v>9012801002438</v>
      </c>
      <c r="K346" s="743"/>
      <c r="L346" s="743"/>
      <c r="M346" s="743"/>
      <c r="N346" s="743"/>
      <c r="O346" s="743"/>
      <c r="P346" s="744" t="s">
        <v>823</v>
      </c>
      <c r="Q346" s="744"/>
      <c r="R346" s="744"/>
      <c r="S346" s="744"/>
      <c r="T346" s="744"/>
      <c r="U346" s="744"/>
      <c r="V346" s="744"/>
      <c r="W346" s="744"/>
      <c r="X346" s="744"/>
      <c r="Y346" s="745">
        <v>13</v>
      </c>
      <c r="Z346" s="746"/>
      <c r="AA346" s="746"/>
      <c r="AB346" s="747"/>
      <c r="AC346" s="748" t="s">
        <v>831</v>
      </c>
      <c r="AD346" s="748"/>
      <c r="AE346" s="748"/>
      <c r="AF346" s="748"/>
      <c r="AG346" s="748"/>
      <c r="AH346" s="749">
        <v>1</v>
      </c>
      <c r="AI346" s="750"/>
      <c r="AJ346" s="750"/>
      <c r="AK346" s="750"/>
      <c r="AL346" s="751" t="s">
        <v>784</v>
      </c>
      <c r="AM346" s="752"/>
      <c r="AN346" s="752"/>
      <c r="AO346" s="753"/>
      <c r="AP346" s="739" t="s">
        <v>784</v>
      </c>
      <c r="AQ346" s="739"/>
      <c r="AR346" s="739"/>
      <c r="AS346" s="739"/>
      <c r="AT346" s="739"/>
      <c r="AU346" s="739"/>
      <c r="AV346" s="739"/>
      <c r="AW346" s="739"/>
      <c r="AX346" s="739"/>
      <c r="AY346">
        <f>COUNTA($C$346)</f>
        <v>1</v>
      </c>
    </row>
    <row r="347" spans="1:51" ht="38.1" customHeight="1" x14ac:dyDescent="0.15">
      <c r="A347" s="740">
        <v>27</v>
      </c>
      <c r="B347" s="740">
        <v>1</v>
      </c>
      <c r="C347" s="741" t="s">
        <v>797</v>
      </c>
      <c r="D347" s="741"/>
      <c r="E347" s="741"/>
      <c r="F347" s="741"/>
      <c r="G347" s="741"/>
      <c r="H347" s="741"/>
      <c r="I347" s="741"/>
      <c r="J347" s="742">
        <v>9012801002438</v>
      </c>
      <c r="K347" s="743"/>
      <c r="L347" s="743"/>
      <c r="M347" s="743"/>
      <c r="N347" s="743"/>
      <c r="O347" s="743"/>
      <c r="P347" s="744" t="s">
        <v>824</v>
      </c>
      <c r="Q347" s="744"/>
      <c r="R347" s="744"/>
      <c r="S347" s="744"/>
      <c r="T347" s="744"/>
      <c r="U347" s="744"/>
      <c r="V347" s="744"/>
      <c r="W347" s="744"/>
      <c r="X347" s="744"/>
      <c r="Y347" s="745">
        <v>9</v>
      </c>
      <c r="Z347" s="746"/>
      <c r="AA347" s="746"/>
      <c r="AB347" s="747"/>
      <c r="AC347" s="748" t="s">
        <v>831</v>
      </c>
      <c r="AD347" s="748"/>
      <c r="AE347" s="748"/>
      <c r="AF347" s="748"/>
      <c r="AG347" s="748"/>
      <c r="AH347" s="749">
        <v>1</v>
      </c>
      <c r="AI347" s="750"/>
      <c r="AJ347" s="750"/>
      <c r="AK347" s="750"/>
      <c r="AL347" s="751" t="s">
        <v>784</v>
      </c>
      <c r="AM347" s="752"/>
      <c r="AN347" s="752"/>
      <c r="AO347" s="753"/>
      <c r="AP347" s="739" t="s">
        <v>784</v>
      </c>
      <c r="AQ347" s="739"/>
      <c r="AR347" s="739"/>
      <c r="AS347" s="739"/>
      <c r="AT347" s="739"/>
      <c r="AU347" s="739"/>
      <c r="AV347" s="739"/>
      <c r="AW347" s="739"/>
      <c r="AX347" s="739"/>
      <c r="AY347">
        <f>COUNTA($C$347)</f>
        <v>1</v>
      </c>
    </row>
    <row r="348" spans="1:51" ht="50.1" customHeight="1" x14ac:dyDescent="0.15">
      <c r="A348" s="740">
        <v>28</v>
      </c>
      <c r="B348" s="740">
        <v>1</v>
      </c>
      <c r="C348" s="741" t="s">
        <v>797</v>
      </c>
      <c r="D348" s="741"/>
      <c r="E348" s="741"/>
      <c r="F348" s="741"/>
      <c r="G348" s="741"/>
      <c r="H348" s="741"/>
      <c r="I348" s="741"/>
      <c r="J348" s="742">
        <v>9012801002438</v>
      </c>
      <c r="K348" s="743"/>
      <c r="L348" s="743"/>
      <c r="M348" s="743"/>
      <c r="N348" s="743"/>
      <c r="O348" s="743"/>
      <c r="P348" s="744" t="s">
        <v>825</v>
      </c>
      <c r="Q348" s="744"/>
      <c r="R348" s="744"/>
      <c r="S348" s="744"/>
      <c r="T348" s="744"/>
      <c r="U348" s="744"/>
      <c r="V348" s="744"/>
      <c r="W348" s="744"/>
      <c r="X348" s="744"/>
      <c r="Y348" s="745">
        <v>8</v>
      </c>
      <c r="Z348" s="746"/>
      <c r="AA348" s="746"/>
      <c r="AB348" s="747"/>
      <c r="AC348" s="748" t="s">
        <v>832</v>
      </c>
      <c r="AD348" s="748"/>
      <c r="AE348" s="748"/>
      <c r="AF348" s="748"/>
      <c r="AG348" s="748"/>
      <c r="AH348" s="749" t="s">
        <v>771</v>
      </c>
      <c r="AI348" s="750"/>
      <c r="AJ348" s="750"/>
      <c r="AK348" s="750"/>
      <c r="AL348" s="751" t="s">
        <v>784</v>
      </c>
      <c r="AM348" s="752"/>
      <c r="AN348" s="752"/>
      <c r="AO348" s="753"/>
      <c r="AP348" s="739" t="s">
        <v>784</v>
      </c>
      <c r="AQ348" s="739"/>
      <c r="AR348" s="739"/>
      <c r="AS348" s="739"/>
      <c r="AT348" s="739"/>
      <c r="AU348" s="739"/>
      <c r="AV348" s="739"/>
      <c r="AW348" s="739"/>
      <c r="AX348" s="739"/>
      <c r="AY348">
        <f>COUNTA($C$348)</f>
        <v>1</v>
      </c>
    </row>
    <row r="349" spans="1:51" ht="38.1" customHeight="1" x14ac:dyDescent="0.15">
      <c r="A349" s="740">
        <v>29</v>
      </c>
      <c r="B349" s="740">
        <v>1</v>
      </c>
      <c r="C349" s="741" t="s">
        <v>797</v>
      </c>
      <c r="D349" s="741"/>
      <c r="E349" s="741"/>
      <c r="F349" s="741"/>
      <c r="G349" s="741"/>
      <c r="H349" s="741"/>
      <c r="I349" s="741"/>
      <c r="J349" s="742">
        <v>9012801002438</v>
      </c>
      <c r="K349" s="743"/>
      <c r="L349" s="743"/>
      <c r="M349" s="743"/>
      <c r="N349" s="743"/>
      <c r="O349" s="743"/>
      <c r="P349" s="744" t="s">
        <v>826</v>
      </c>
      <c r="Q349" s="744"/>
      <c r="R349" s="744"/>
      <c r="S349" s="744"/>
      <c r="T349" s="744"/>
      <c r="U349" s="744"/>
      <c r="V349" s="744"/>
      <c r="W349" s="744"/>
      <c r="X349" s="744"/>
      <c r="Y349" s="745">
        <v>3</v>
      </c>
      <c r="Z349" s="746"/>
      <c r="AA349" s="746"/>
      <c r="AB349" s="747"/>
      <c r="AC349" s="748" t="s">
        <v>833</v>
      </c>
      <c r="AD349" s="748"/>
      <c r="AE349" s="748"/>
      <c r="AF349" s="748"/>
      <c r="AG349" s="748"/>
      <c r="AH349" s="749" t="s">
        <v>771</v>
      </c>
      <c r="AI349" s="750"/>
      <c r="AJ349" s="750"/>
      <c r="AK349" s="750"/>
      <c r="AL349" s="751" t="s">
        <v>784</v>
      </c>
      <c r="AM349" s="752"/>
      <c r="AN349" s="752"/>
      <c r="AO349" s="753"/>
      <c r="AP349" s="739" t="s">
        <v>784</v>
      </c>
      <c r="AQ349" s="739"/>
      <c r="AR349" s="739"/>
      <c r="AS349" s="739"/>
      <c r="AT349" s="739"/>
      <c r="AU349" s="739"/>
      <c r="AV349" s="739"/>
      <c r="AW349" s="739"/>
      <c r="AX349" s="739"/>
      <c r="AY349">
        <f>COUNTA($C$349)</f>
        <v>1</v>
      </c>
    </row>
    <row r="350" spans="1:51" ht="50.1" customHeight="1" x14ac:dyDescent="0.15">
      <c r="A350" s="740">
        <v>30</v>
      </c>
      <c r="B350" s="740">
        <v>1</v>
      </c>
      <c r="C350" s="741" t="s">
        <v>797</v>
      </c>
      <c r="D350" s="741"/>
      <c r="E350" s="741"/>
      <c r="F350" s="741"/>
      <c r="G350" s="741"/>
      <c r="H350" s="741"/>
      <c r="I350" s="741"/>
      <c r="J350" s="742">
        <v>9012801002438</v>
      </c>
      <c r="K350" s="743"/>
      <c r="L350" s="743"/>
      <c r="M350" s="743"/>
      <c r="N350" s="743"/>
      <c r="O350" s="743"/>
      <c r="P350" s="744" t="s">
        <v>827</v>
      </c>
      <c r="Q350" s="744"/>
      <c r="R350" s="744"/>
      <c r="S350" s="744"/>
      <c r="T350" s="744"/>
      <c r="U350" s="744"/>
      <c r="V350" s="744"/>
      <c r="W350" s="744"/>
      <c r="X350" s="744"/>
      <c r="Y350" s="745">
        <v>3</v>
      </c>
      <c r="Z350" s="746"/>
      <c r="AA350" s="746"/>
      <c r="AB350" s="747"/>
      <c r="AC350" s="748" t="s">
        <v>833</v>
      </c>
      <c r="AD350" s="748"/>
      <c r="AE350" s="748"/>
      <c r="AF350" s="748"/>
      <c r="AG350" s="748"/>
      <c r="AH350" s="749" t="s">
        <v>771</v>
      </c>
      <c r="AI350" s="750"/>
      <c r="AJ350" s="750"/>
      <c r="AK350" s="750"/>
      <c r="AL350" s="751" t="s">
        <v>784</v>
      </c>
      <c r="AM350" s="752"/>
      <c r="AN350" s="752"/>
      <c r="AO350" s="753"/>
      <c r="AP350" s="739" t="s">
        <v>784</v>
      </c>
      <c r="AQ350" s="739"/>
      <c r="AR350" s="739"/>
      <c r="AS350" s="739"/>
      <c r="AT350" s="739"/>
      <c r="AU350" s="739"/>
      <c r="AV350" s="739"/>
      <c r="AW350" s="739"/>
      <c r="AX350" s="739"/>
      <c r="AY350">
        <f>COUNTA($C$350)</f>
        <v>1</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0" t="s">
        <v>65</v>
      </c>
      <c r="K353" s="730"/>
      <c r="L353" s="730"/>
      <c r="M353" s="730"/>
      <c r="N353" s="730"/>
      <c r="O353" s="730"/>
      <c r="P353" s="733" t="s">
        <v>88</v>
      </c>
      <c r="Q353" s="733"/>
      <c r="R353" s="733"/>
      <c r="S353" s="733"/>
      <c r="T353" s="733"/>
      <c r="U353" s="733"/>
      <c r="V353" s="733"/>
      <c r="W353" s="733"/>
      <c r="X353" s="733"/>
      <c r="Y353" s="733" t="s">
        <v>89</v>
      </c>
      <c r="Z353" s="561"/>
      <c r="AA353" s="561"/>
      <c r="AB353" s="561"/>
      <c r="AC353" s="730" t="s">
        <v>217</v>
      </c>
      <c r="AD353" s="730"/>
      <c r="AE353" s="730"/>
      <c r="AF353" s="730"/>
      <c r="AG353" s="730"/>
      <c r="AH353" s="733" t="s">
        <v>64</v>
      </c>
      <c r="AI353" s="561"/>
      <c r="AJ353" s="561"/>
      <c r="AK353" s="561"/>
      <c r="AL353" s="561" t="s">
        <v>17</v>
      </c>
      <c r="AM353" s="561"/>
      <c r="AN353" s="561"/>
      <c r="AO353" s="760"/>
      <c r="AP353" s="755" t="s">
        <v>306</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30" t="s">
        <v>65</v>
      </c>
      <c r="K386" s="730"/>
      <c r="L386" s="730"/>
      <c r="M386" s="730"/>
      <c r="N386" s="730"/>
      <c r="O386" s="730"/>
      <c r="P386" s="733" t="s">
        <v>88</v>
      </c>
      <c r="Q386" s="733"/>
      <c r="R386" s="733"/>
      <c r="S386" s="733"/>
      <c r="T386" s="733"/>
      <c r="U386" s="733"/>
      <c r="V386" s="733"/>
      <c r="W386" s="733"/>
      <c r="X386" s="733"/>
      <c r="Y386" s="733" t="s">
        <v>89</v>
      </c>
      <c r="Z386" s="561"/>
      <c r="AA386" s="561"/>
      <c r="AB386" s="561"/>
      <c r="AC386" s="730" t="s">
        <v>217</v>
      </c>
      <c r="AD386" s="730"/>
      <c r="AE386" s="730"/>
      <c r="AF386" s="730"/>
      <c r="AG386" s="730"/>
      <c r="AH386" s="733" t="s">
        <v>64</v>
      </c>
      <c r="AI386" s="561"/>
      <c r="AJ386" s="561"/>
      <c r="AK386" s="561"/>
      <c r="AL386" s="561" t="s">
        <v>17</v>
      </c>
      <c r="AM386" s="561"/>
      <c r="AN386" s="561"/>
      <c r="AO386" s="760"/>
      <c r="AP386" s="755" t="s">
        <v>306</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0" t="s">
        <v>65</v>
      </c>
      <c r="K419" s="730"/>
      <c r="L419" s="730"/>
      <c r="M419" s="730"/>
      <c r="N419" s="730"/>
      <c r="O419" s="730"/>
      <c r="P419" s="733" t="s">
        <v>88</v>
      </c>
      <c r="Q419" s="733"/>
      <c r="R419" s="733"/>
      <c r="S419" s="733"/>
      <c r="T419" s="733"/>
      <c r="U419" s="733"/>
      <c r="V419" s="733"/>
      <c r="W419" s="733"/>
      <c r="X419" s="733"/>
      <c r="Y419" s="733" t="s">
        <v>89</v>
      </c>
      <c r="Z419" s="561"/>
      <c r="AA419" s="561"/>
      <c r="AB419" s="561"/>
      <c r="AC419" s="730" t="s">
        <v>217</v>
      </c>
      <c r="AD419" s="730"/>
      <c r="AE419" s="730"/>
      <c r="AF419" s="730"/>
      <c r="AG419" s="730"/>
      <c r="AH419" s="733" t="s">
        <v>64</v>
      </c>
      <c r="AI419" s="561"/>
      <c r="AJ419" s="561"/>
      <c r="AK419" s="561"/>
      <c r="AL419" s="561" t="s">
        <v>17</v>
      </c>
      <c r="AM419" s="561"/>
      <c r="AN419" s="561"/>
      <c r="AO419" s="760"/>
      <c r="AP419" s="755" t="s">
        <v>306</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6"/>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0" t="s">
        <v>65</v>
      </c>
      <c r="K452" s="730"/>
      <c r="L452" s="730"/>
      <c r="M452" s="730"/>
      <c r="N452" s="730"/>
      <c r="O452" s="730"/>
      <c r="P452" s="733" t="s">
        <v>88</v>
      </c>
      <c r="Q452" s="733"/>
      <c r="R452" s="733"/>
      <c r="S452" s="733"/>
      <c r="T452" s="733"/>
      <c r="U452" s="733"/>
      <c r="V452" s="733"/>
      <c r="W452" s="733"/>
      <c r="X452" s="733"/>
      <c r="Y452" s="733" t="s">
        <v>89</v>
      </c>
      <c r="Z452" s="561"/>
      <c r="AA452" s="561"/>
      <c r="AB452" s="561"/>
      <c r="AC452" s="730" t="s">
        <v>217</v>
      </c>
      <c r="AD452" s="730"/>
      <c r="AE452" s="730"/>
      <c r="AF452" s="730"/>
      <c r="AG452" s="730"/>
      <c r="AH452" s="733" t="s">
        <v>64</v>
      </c>
      <c r="AI452" s="561"/>
      <c r="AJ452" s="561"/>
      <c r="AK452" s="561"/>
      <c r="AL452" s="561" t="s">
        <v>17</v>
      </c>
      <c r="AM452" s="561"/>
      <c r="AN452" s="561"/>
      <c r="AO452" s="760"/>
      <c r="AP452" s="755" t="s">
        <v>306</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0" t="s">
        <v>65</v>
      </c>
      <c r="K485" s="730"/>
      <c r="L485" s="730"/>
      <c r="M485" s="730"/>
      <c r="N485" s="730"/>
      <c r="O485" s="730"/>
      <c r="P485" s="733" t="s">
        <v>88</v>
      </c>
      <c r="Q485" s="733"/>
      <c r="R485" s="733"/>
      <c r="S485" s="733"/>
      <c r="T485" s="733"/>
      <c r="U485" s="733"/>
      <c r="V485" s="733"/>
      <c r="W485" s="733"/>
      <c r="X485" s="733"/>
      <c r="Y485" s="733" t="s">
        <v>89</v>
      </c>
      <c r="Z485" s="561"/>
      <c r="AA485" s="561"/>
      <c r="AB485" s="561"/>
      <c r="AC485" s="730" t="s">
        <v>217</v>
      </c>
      <c r="AD485" s="730"/>
      <c r="AE485" s="730"/>
      <c r="AF485" s="730"/>
      <c r="AG485" s="730"/>
      <c r="AH485" s="733" t="s">
        <v>64</v>
      </c>
      <c r="AI485" s="561"/>
      <c r="AJ485" s="561"/>
      <c r="AK485" s="561"/>
      <c r="AL485" s="561" t="s">
        <v>17</v>
      </c>
      <c r="AM485" s="561"/>
      <c r="AN485" s="561"/>
      <c r="AO485" s="760"/>
      <c r="AP485" s="755" t="s">
        <v>306</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hidden="1" customHeight="1" x14ac:dyDescent="0.15">
      <c r="A516" s="761" t="s">
        <v>97</v>
      </c>
      <c r="B516" s="762"/>
      <c r="C516" s="762"/>
      <c r="D516" s="762"/>
      <c r="E516" s="762"/>
      <c r="F516" s="762"/>
      <c r="G516" s="762"/>
      <c r="H516" s="762"/>
      <c r="I516" s="762"/>
      <c r="J516" s="762"/>
      <c r="K516" s="762"/>
      <c r="L516" s="762"/>
      <c r="M516" s="762"/>
      <c r="N516" s="762"/>
      <c r="O516" s="762"/>
      <c r="P516" s="762"/>
      <c r="Q516" s="762"/>
      <c r="R516" s="762"/>
      <c r="S516" s="762"/>
      <c r="T516" s="762"/>
      <c r="U516" s="762"/>
      <c r="V516" s="762"/>
      <c r="W516" s="762"/>
      <c r="X516" s="762"/>
      <c r="Y516" s="762"/>
      <c r="Z516" s="762"/>
      <c r="AA516" s="762"/>
      <c r="AB516" s="762"/>
      <c r="AC516" s="762"/>
      <c r="AD516" s="762"/>
      <c r="AE516" s="762"/>
      <c r="AF516" s="762"/>
      <c r="AG516" s="762"/>
      <c r="AH516" s="762"/>
      <c r="AI516" s="762"/>
      <c r="AJ516" s="762"/>
      <c r="AK516" s="763"/>
      <c r="AL516" s="765" t="s">
        <v>307</v>
      </c>
      <c r="AM516" s="766"/>
      <c r="AN516" s="766"/>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99</v>
      </c>
      <c r="D519" s="764"/>
      <c r="E519" s="730" t="s">
        <v>100</v>
      </c>
      <c r="F519" s="764"/>
      <c r="G519" s="764"/>
      <c r="H519" s="764"/>
      <c r="I519" s="764"/>
      <c r="J519" s="730" t="s">
        <v>65</v>
      </c>
      <c r="K519" s="730"/>
      <c r="L519" s="730"/>
      <c r="M519" s="730"/>
      <c r="N519" s="730"/>
      <c r="O519" s="730"/>
      <c r="P519" s="733" t="s">
        <v>88</v>
      </c>
      <c r="Q519" s="733"/>
      <c r="R519" s="733"/>
      <c r="S519" s="733"/>
      <c r="T519" s="733"/>
      <c r="U519" s="733"/>
      <c r="V519" s="733"/>
      <c r="W519" s="733"/>
      <c r="X519" s="733"/>
      <c r="Y519" s="730" t="s">
        <v>101</v>
      </c>
      <c r="Z519" s="764"/>
      <c r="AA519" s="764"/>
      <c r="AB519" s="764"/>
      <c r="AC519" s="730" t="s">
        <v>63</v>
      </c>
      <c r="AD519" s="730"/>
      <c r="AE519" s="730"/>
      <c r="AF519" s="730"/>
      <c r="AG519" s="730"/>
      <c r="AH519" s="733" t="s">
        <v>64</v>
      </c>
      <c r="AI519" s="561"/>
      <c r="AJ519" s="561"/>
      <c r="AK519" s="561"/>
      <c r="AL519" s="561" t="s">
        <v>17</v>
      </c>
      <c r="AM519" s="561"/>
      <c r="AN519" s="561"/>
      <c r="AO519" s="769"/>
      <c r="AP519" s="755" t="s">
        <v>306</v>
      </c>
      <c r="AQ519" s="755"/>
      <c r="AR519" s="755"/>
      <c r="AS519" s="755"/>
      <c r="AT519" s="755"/>
      <c r="AU519" s="755"/>
      <c r="AV519" s="755"/>
      <c r="AW519" s="755"/>
      <c r="AX519" s="755"/>
    </row>
    <row r="520" spans="1:51" ht="24.75" customHeight="1" x14ac:dyDescent="0.15">
      <c r="A520" s="740">
        <v>1</v>
      </c>
      <c r="B520" s="740">
        <v>1</v>
      </c>
      <c r="C520" s="767"/>
      <c r="D520" s="767"/>
      <c r="E520" s="100" t="s">
        <v>784</v>
      </c>
      <c r="F520" s="768"/>
      <c r="G520" s="768"/>
      <c r="H520" s="768"/>
      <c r="I520" s="768"/>
      <c r="J520" s="742" t="s">
        <v>784</v>
      </c>
      <c r="K520" s="743"/>
      <c r="L520" s="743"/>
      <c r="M520" s="743"/>
      <c r="N520" s="743"/>
      <c r="O520" s="743"/>
      <c r="P520" s="757" t="s">
        <v>784</v>
      </c>
      <c r="Q520" s="744"/>
      <c r="R520" s="744"/>
      <c r="S520" s="744"/>
      <c r="T520" s="744"/>
      <c r="U520" s="744"/>
      <c r="V520" s="744"/>
      <c r="W520" s="744"/>
      <c r="X520" s="744"/>
      <c r="Y520" s="745" t="s">
        <v>784</v>
      </c>
      <c r="Z520" s="746"/>
      <c r="AA520" s="746"/>
      <c r="AB520" s="747"/>
      <c r="AC520" s="748"/>
      <c r="AD520" s="748"/>
      <c r="AE520" s="748"/>
      <c r="AF520" s="748"/>
      <c r="AG520" s="748"/>
      <c r="AH520" s="749" t="s">
        <v>784</v>
      </c>
      <c r="AI520" s="750"/>
      <c r="AJ520" s="750"/>
      <c r="AK520" s="750"/>
      <c r="AL520" s="751" t="s">
        <v>784</v>
      </c>
      <c r="AM520" s="752"/>
      <c r="AN520" s="752"/>
      <c r="AO520" s="753"/>
      <c r="AP520" s="739" t="s">
        <v>784</v>
      </c>
      <c r="AQ520" s="739"/>
      <c r="AR520" s="739"/>
      <c r="AS520" s="739"/>
      <c r="AT520" s="739"/>
      <c r="AU520" s="739"/>
      <c r="AV520" s="739"/>
      <c r="AW520" s="739"/>
      <c r="AX520" s="739"/>
    </row>
    <row r="521" spans="1:51" ht="24.75" hidden="1" customHeight="1" x14ac:dyDescent="0.15">
      <c r="A521" s="740">
        <v>2</v>
      </c>
      <c r="B521" s="740">
        <v>1</v>
      </c>
      <c r="C521" s="767"/>
      <c r="D521" s="767"/>
      <c r="E521" s="100"/>
      <c r="F521" s="768"/>
      <c r="G521" s="768"/>
      <c r="H521" s="768"/>
      <c r="I521" s="768"/>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67"/>
      <c r="D522" s="767"/>
      <c r="E522" s="100"/>
      <c r="F522" s="768"/>
      <c r="G522" s="768"/>
      <c r="H522" s="768"/>
      <c r="I522" s="768"/>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67"/>
      <c r="D523" s="767"/>
      <c r="E523" s="100"/>
      <c r="F523" s="768"/>
      <c r="G523" s="768"/>
      <c r="H523" s="768"/>
      <c r="I523" s="768"/>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67"/>
      <c r="D524" s="767"/>
      <c r="E524" s="100"/>
      <c r="F524" s="768"/>
      <c r="G524" s="768"/>
      <c r="H524" s="768"/>
      <c r="I524" s="768"/>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67"/>
      <c r="D525" s="767"/>
      <c r="E525" s="100"/>
      <c r="F525" s="768"/>
      <c r="G525" s="768"/>
      <c r="H525" s="768"/>
      <c r="I525" s="768"/>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67"/>
      <c r="D526" s="767"/>
      <c r="E526" s="100"/>
      <c r="F526" s="768"/>
      <c r="G526" s="768"/>
      <c r="H526" s="768"/>
      <c r="I526" s="768"/>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67"/>
      <c r="D527" s="767"/>
      <c r="E527" s="100"/>
      <c r="F527" s="768"/>
      <c r="G527" s="768"/>
      <c r="H527" s="768"/>
      <c r="I527" s="768"/>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67"/>
      <c r="D528" s="767"/>
      <c r="E528" s="100"/>
      <c r="F528" s="768"/>
      <c r="G528" s="768"/>
      <c r="H528" s="768"/>
      <c r="I528" s="768"/>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67"/>
      <c r="D529" s="767"/>
      <c r="E529" s="100"/>
      <c r="F529" s="768"/>
      <c r="G529" s="768"/>
      <c r="H529" s="768"/>
      <c r="I529" s="768"/>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67"/>
      <c r="D530" s="767"/>
      <c r="E530" s="100"/>
      <c r="F530" s="768"/>
      <c r="G530" s="768"/>
      <c r="H530" s="768"/>
      <c r="I530" s="768"/>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67"/>
      <c r="D531" s="767"/>
      <c r="E531" s="100"/>
      <c r="F531" s="768"/>
      <c r="G531" s="768"/>
      <c r="H531" s="768"/>
      <c r="I531" s="768"/>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67"/>
      <c r="D532" s="767"/>
      <c r="E532" s="100"/>
      <c r="F532" s="768"/>
      <c r="G532" s="768"/>
      <c r="H532" s="768"/>
      <c r="I532" s="768"/>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67"/>
      <c r="D533" s="767"/>
      <c r="E533" s="100"/>
      <c r="F533" s="768"/>
      <c r="G533" s="768"/>
      <c r="H533" s="768"/>
      <c r="I533" s="768"/>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67"/>
      <c r="D534" s="767"/>
      <c r="E534" s="100"/>
      <c r="F534" s="768"/>
      <c r="G534" s="768"/>
      <c r="H534" s="768"/>
      <c r="I534" s="768"/>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67"/>
      <c r="D535" s="767"/>
      <c r="E535" s="100"/>
      <c r="F535" s="768"/>
      <c r="G535" s="768"/>
      <c r="H535" s="768"/>
      <c r="I535" s="768"/>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67"/>
      <c r="D536" s="767"/>
      <c r="E536" s="100"/>
      <c r="F536" s="768"/>
      <c r="G536" s="768"/>
      <c r="H536" s="768"/>
      <c r="I536" s="768"/>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67"/>
      <c r="D537" s="767"/>
      <c r="E537" s="100"/>
      <c r="F537" s="768"/>
      <c r="G537" s="768"/>
      <c r="H537" s="768"/>
      <c r="I537" s="768"/>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67"/>
      <c r="D538" s="767"/>
      <c r="E538" s="100"/>
      <c r="F538" s="768"/>
      <c r="G538" s="768"/>
      <c r="H538" s="768"/>
      <c r="I538" s="768"/>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67"/>
      <c r="D539" s="767"/>
      <c r="E539" s="100"/>
      <c r="F539" s="768"/>
      <c r="G539" s="768"/>
      <c r="H539" s="768"/>
      <c r="I539" s="768"/>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67"/>
      <c r="D540" s="767"/>
      <c r="E540" s="100"/>
      <c r="F540" s="768"/>
      <c r="G540" s="768"/>
      <c r="H540" s="768"/>
      <c r="I540" s="768"/>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67"/>
      <c r="D541" s="767"/>
      <c r="E541" s="100"/>
      <c r="F541" s="768"/>
      <c r="G541" s="768"/>
      <c r="H541" s="768"/>
      <c r="I541" s="768"/>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67"/>
      <c r="D542" s="767"/>
      <c r="E542" s="100"/>
      <c r="F542" s="768"/>
      <c r="G542" s="768"/>
      <c r="H542" s="768"/>
      <c r="I542" s="768"/>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67"/>
      <c r="D543" s="767"/>
      <c r="E543" s="100"/>
      <c r="F543" s="768"/>
      <c r="G543" s="768"/>
      <c r="H543" s="768"/>
      <c r="I543" s="768"/>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67"/>
      <c r="D544" s="767"/>
      <c r="E544" s="768"/>
      <c r="F544" s="768"/>
      <c r="G544" s="768"/>
      <c r="H544" s="768"/>
      <c r="I544" s="768"/>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67"/>
      <c r="D545" s="767"/>
      <c r="E545" s="768"/>
      <c r="F545" s="768"/>
      <c r="G545" s="768"/>
      <c r="H545" s="768"/>
      <c r="I545" s="768"/>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67"/>
      <c r="D546" s="767"/>
      <c r="E546" s="768"/>
      <c r="F546" s="768"/>
      <c r="G546" s="768"/>
      <c r="H546" s="768"/>
      <c r="I546" s="768"/>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67"/>
      <c r="D547" s="767"/>
      <c r="E547" s="768"/>
      <c r="F547" s="768"/>
      <c r="G547" s="768"/>
      <c r="H547" s="768"/>
      <c r="I547" s="768"/>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67"/>
      <c r="D548" s="767"/>
      <c r="E548" s="768"/>
      <c r="F548" s="768"/>
      <c r="G548" s="768"/>
      <c r="H548" s="768"/>
      <c r="I548" s="768"/>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67"/>
      <c r="D549" s="767"/>
      <c r="E549" s="768"/>
      <c r="F549" s="768"/>
      <c r="G549" s="768"/>
      <c r="H549" s="768"/>
      <c r="I549" s="768"/>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7"/>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1" priority="751">
      <formula>IF(RIGHT(TEXT(L14,"0.#"),1)=".",FALSE,TRUE)</formula>
    </cfRule>
    <cfRule type="expression" dxfId="450" priority="752">
      <formula>IF(RIGHT(TEXT(L14,"0.#"),1)=".",TRUE,FALSE)</formula>
    </cfRule>
  </conditionalFormatting>
  <conditionalFormatting sqref="AL255:AO284 AL288:AO317 AL321:AO321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E121:AE122 AM121:AM122 AI121:AI122 AQ121:AQ122">
    <cfRule type="expression" dxfId="431" priority="199">
      <formula>IF(RIGHT(TEXT(AE121,"0.#"),1)=".",FALSE,TRUE)</formula>
    </cfRule>
    <cfRule type="expression" dxfId="430" priority="200">
      <formula>IF(RIGHT(TEXT(AE121,"0.#"),1)=".",TRUE,FALSE)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L322:AO350">
    <cfRule type="expression" dxfId="251" priority="1">
      <formula>IF(AND(AL322&gt;=0, RIGHT(TEXT(AL322,"0.#"),1)&lt;&gt;"."),TRUE,FALSE)</formula>
    </cfRule>
    <cfRule type="expression" dxfId="250" priority="2">
      <formula>IF(AND(AL322&gt;=0, RIGHT(TEXT(AL322,"0.#"),1)="."),TRUE,FALSE)</formula>
    </cfRule>
    <cfRule type="expression" dxfId="249" priority="3">
      <formula>IF(AND(AL322&lt;0, RIGHT(TEXT(AL322,"0.#"),1)&lt;&gt;"."),TRUE,FALSE)</formula>
    </cfRule>
    <cfRule type="expression" dxfId="248" priority="4">
      <formula>IF(AND(AL322&lt;0, RIGHT(TEXT(AL322,"0.#"),1)="."),TRUE,FALSE)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7" max="49" man="1"/>
    <brk id="155" max="49" man="1"/>
    <brk id="322" max="49" man="1"/>
    <brk id="350" max="49" man="1"/>
  </rowBreaks>
  <colBreaks count="1" manualBreakCount="1">
    <brk id="24" max="548" man="1"/>
  </col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782</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t="s">
        <v>756</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782</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科学技術・イノベーション</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9"/>
      <c r="Z2" s="720"/>
      <c r="AA2" s="721"/>
      <c r="AB2" s="843" t="s">
        <v>6</v>
      </c>
      <c r="AC2" s="844"/>
      <c r="AD2" s="845"/>
      <c r="AE2" s="169" t="s">
        <v>518</v>
      </c>
      <c r="AF2" s="169"/>
      <c r="AG2" s="169"/>
      <c r="AH2" s="169"/>
      <c r="AI2" s="169" t="s">
        <v>389</v>
      </c>
      <c r="AJ2" s="169"/>
      <c r="AK2" s="169"/>
      <c r="AL2" s="163"/>
      <c r="AM2" s="169" t="s">
        <v>488</v>
      </c>
      <c r="AN2" s="169"/>
      <c r="AO2" s="169"/>
      <c r="AP2" s="163"/>
      <c r="AQ2" s="195" t="s">
        <v>60</v>
      </c>
      <c r="AR2" s="196"/>
      <c r="AS2" s="196"/>
      <c r="AT2" s="197"/>
      <c r="AU2" s="869" t="s">
        <v>47</v>
      </c>
      <c r="AV2" s="869"/>
      <c r="AW2" s="869"/>
      <c r="AX2" s="870"/>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40"/>
      <c r="Z3" s="841"/>
      <c r="AA3" s="842"/>
      <c r="AB3" s="846"/>
      <c r="AC3" s="847"/>
      <c r="AD3" s="848"/>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x14ac:dyDescent="0.15">
      <c r="A4" s="395"/>
      <c r="B4" s="393"/>
      <c r="C4" s="393"/>
      <c r="D4" s="393"/>
      <c r="E4" s="393"/>
      <c r="F4" s="394"/>
      <c r="G4" s="415"/>
      <c r="H4" s="849"/>
      <c r="I4" s="849"/>
      <c r="J4" s="849"/>
      <c r="K4" s="849"/>
      <c r="L4" s="849"/>
      <c r="M4" s="849"/>
      <c r="N4" s="849"/>
      <c r="O4" s="850"/>
      <c r="P4" s="131"/>
      <c r="Q4" s="857"/>
      <c r="R4" s="857"/>
      <c r="S4" s="857"/>
      <c r="T4" s="857"/>
      <c r="U4" s="857"/>
      <c r="V4" s="857"/>
      <c r="W4" s="857"/>
      <c r="X4" s="858"/>
      <c r="Y4" s="863" t="s">
        <v>8</v>
      </c>
      <c r="Z4" s="864"/>
      <c r="AA4" s="865"/>
      <c r="AB4" s="326"/>
      <c r="AC4" s="866"/>
      <c r="AD4" s="866"/>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51"/>
      <c r="H5" s="852"/>
      <c r="I5" s="852"/>
      <c r="J5" s="852"/>
      <c r="K5" s="852"/>
      <c r="L5" s="852"/>
      <c r="M5" s="852"/>
      <c r="N5" s="852"/>
      <c r="O5" s="853"/>
      <c r="P5" s="859"/>
      <c r="Q5" s="859"/>
      <c r="R5" s="859"/>
      <c r="S5" s="859"/>
      <c r="T5" s="859"/>
      <c r="U5" s="859"/>
      <c r="V5" s="859"/>
      <c r="W5" s="859"/>
      <c r="X5" s="860"/>
      <c r="Y5" s="114" t="s">
        <v>34</v>
      </c>
      <c r="Z5" s="530"/>
      <c r="AA5" s="531"/>
      <c r="AB5" s="331"/>
      <c r="AC5" s="835"/>
      <c r="AD5" s="835"/>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7" t="s">
        <v>9</v>
      </c>
      <c r="Z6" s="530"/>
      <c r="AA6" s="531"/>
      <c r="AB6" s="332" t="s">
        <v>221</v>
      </c>
      <c r="AC6" s="868"/>
      <c r="AD6" s="868"/>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9" t="s">
        <v>343</v>
      </c>
      <c r="B7" s="830"/>
      <c r="C7" s="830"/>
      <c r="D7" s="830"/>
      <c r="E7" s="830"/>
      <c r="F7" s="831"/>
      <c r="G7" s="776"/>
      <c r="H7" s="777"/>
      <c r="I7" s="777"/>
      <c r="J7" s="777"/>
      <c r="K7" s="777"/>
      <c r="L7" s="777"/>
      <c r="M7" s="777"/>
      <c r="N7" s="777"/>
      <c r="O7" s="777"/>
      <c r="P7" s="777"/>
      <c r="Q7" s="777"/>
      <c r="R7" s="777"/>
      <c r="S7" s="777"/>
      <c r="T7" s="777"/>
      <c r="U7" s="777"/>
      <c r="V7" s="777"/>
      <c r="W7" s="777"/>
      <c r="X7" s="777"/>
      <c r="Y7" s="777"/>
      <c r="Z7" s="777"/>
      <c r="AA7" s="777"/>
      <c r="AB7" s="777"/>
      <c r="AC7" s="777"/>
      <c r="AD7" s="777"/>
      <c r="AE7" s="777"/>
      <c r="AF7" s="777"/>
      <c r="AG7" s="777"/>
      <c r="AH7" s="777"/>
      <c r="AI7" s="777"/>
      <c r="AJ7" s="777"/>
      <c r="AK7" s="777"/>
      <c r="AL7" s="777"/>
      <c r="AM7" s="777"/>
      <c r="AN7" s="777"/>
      <c r="AO7" s="777"/>
      <c r="AP7" s="777"/>
      <c r="AQ7" s="777"/>
      <c r="AR7" s="777"/>
      <c r="AS7" s="777"/>
      <c r="AT7" s="777"/>
      <c r="AU7" s="777"/>
      <c r="AV7" s="777"/>
      <c r="AW7" s="777"/>
      <c r="AX7" s="778"/>
      <c r="AY7" s="63">
        <f t="shared" si="0"/>
        <v>0</v>
      </c>
    </row>
    <row r="8" spans="1:51" customFormat="1" ht="23.25" customHeight="1" x14ac:dyDescent="0.15">
      <c r="A8" s="832"/>
      <c r="B8" s="833"/>
      <c r="C8" s="833"/>
      <c r="D8" s="833"/>
      <c r="E8" s="833"/>
      <c r="F8" s="834"/>
      <c r="G8" s="779"/>
      <c r="H8" s="780"/>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780"/>
      <c r="AU8" s="780"/>
      <c r="AV8" s="780"/>
      <c r="AW8" s="780"/>
      <c r="AX8" s="781"/>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9"/>
      <c r="Z9" s="720"/>
      <c r="AA9" s="721"/>
      <c r="AB9" s="843" t="s">
        <v>6</v>
      </c>
      <c r="AC9" s="844"/>
      <c r="AD9" s="845"/>
      <c r="AE9" s="169" t="s">
        <v>518</v>
      </c>
      <c r="AF9" s="169"/>
      <c r="AG9" s="169"/>
      <c r="AH9" s="169"/>
      <c r="AI9" s="169" t="s">
        <v>389</v>
      </c>
      <c r="AJ9" s="169"/>
      <c r="AK9" s="169"/>
      <c r="AL9" s="163"/>
      <c r="AM9" s="169" t="s">
        <v>488</v>
      </c>
      <c r="AN9" s="169"/>
      <c r="AO9" s="169"/>
      <c r="AP9" s="163"/>
      <c r="AQ9" s="195" t="s">
        <v>60</v>
      </c>
      <c r="AR9" s="196"/>
      <c r="AS9" s="196"/>
      <c r="AT9" s="197"/>
      <c r="AU9" s="869" t="s">
        <v>47</v>
      </c>
      <c r="AV9" s="869"/>
      <c r="AW9" s="869"/>
      <c r="AX9" s="870"/>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0"/>
      <c r="Z10" s="841"/>
      <c r="AA10" s="842"/>
      <c r="AB10" s="846"/>
      <c r="AC10" s="847"/>
      <c r="AD10" s="848"/>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x14ac:dyDescent="0.15">
      <c r="A11" s="395"/>
      <c r="B11" s="393"/>
      <c r="C11" s="393"/>
      <c r="D11" s="393"/>
      <c r="E11" s="393"/>
      <c r="F11" s="394"/>
      <c r="G11" s="415"/>
      <c r="H11" s="849"/>
      <c r="I11" s="849"/>
      <c r="J11" s="849"/>
      <c r="K11" s="849"/>
      <c r="L11" s="849"/>
      <c r="M11" s="849"/>
      <c r="N11" s="849"/>
      <c r="O11" s="850"/>
      <c r="P11" s="131"/>
      <c r="Q11" s="857"/>
      <c r="R11" s="857"/>
      <c r="S11" s="857"/>
      <c r="T11" s="857"/>
      <c r="U11" s="857"/>
      <c r="V11" s="857"/>
      <c r="W11" s="857"/>
      <c r="X11" s="858"/>
      <c r="Y11" s="863" t="s">
        <v>8</v>
      </c>
      <c r="Z11" s="864"/>
      <c r="AA11" s="865"/>
      <c r="AB11" s="326"/>
      <c r="AC11" s="866"/>
      <c r="AD11" s="866"/>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51"/>
      <c r="H12" s="852"/>
      <c r="I12" s="852"/>
      <c r="J12" s="852"/>
      <c r="K12" s="852"/>
      <c r="L12" s="852"/>
      <c r="M12" s="852"/>
      <c r="N12" s="852"/>
      <c r="O12" s="853"/>
      <c r="P12" s="859"/>
      <c r="Q12" s="859"/>
      <c r="R12" s="859"/>
      <c r="S12" s="859"/>
      <c r="T12" s="859"/>
      <c r="U12" s="859"/>
      <c r="V12" s="859"/>
      <c r="W12" s="859"/>
      <c r="X12" s="860"/>
      <c r="Y12" s="114" t="s">
        <v>34</v>
      </c>
      <c r="Z12" s="530"/>
      <c r="AA12" s="531"/>
      <c r="AB12" s="331"/>
      <c r="AC12" s="835"/>
      <c r="AD12" s="835"/>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7" t="s">
        <v>9</v>
      </c>
      <c r="Z13" s="530"/>
      <c r="AA13" s="531"/>
      <c r="AB13" s="332" t="s">
        <v>222</v>
      </c>
      <c r="AC13" s="868"/>
      <c r="AD13" s="868"/>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9" t="s">
        <v>343</v>
      </c>
      <c r="B14" s="830"/>
      <c r="C14" s="830"/>
      <c r="D14" s="830"/>
      <c r="E14" s="830"/>
      <c r="F14" s="831"/>
      <c r="G14" s="776"/>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777"/>
      <c r="AK14" s="777"/>
      <c r="AL14" s="777"/>
      <c r="AM14" s="777"/>
      <c r="AN14" s="777"/>
      <c r="AO14" s="777"/>
      <c r="AP14" s="777"/>
      <c r="AQ14" s="777"/>
      <c r="AR14" s="777"/>
      <c r="AS14" s="777"/>
      <c r="AT14" s="777"/>
      <c r="AU14" s="777"/>
      <c r="AV14" s="777"/>
      <c r="AW14" s="777"/>
      <c r="AX14" s="778"/>
      <c r="AY14" s="63">
        <f t="shared" si="1"/>
        <v>0</v>
      </c>
    </row>
    <row r="15" spans="1:51" customFormat="1" ht="23.25" customHeight="1" x14ac:dyDescent="0.15">
      <c r="A15" s="832"/>
      <c r="B15" s="833"/>
      <c r="C15" s="833"/>
      <c r="D15" s="833"/>
      <c r="E15" s="833"/>
      <c r="F15" s="834"/>
      <c r="G15" s="779"/>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1"/>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9"/>
      <c r="Z16" s="720"/>
      <c r="AA16" s="721"/>
      <c r="AB16" s="843" t="s">
        <v>6</v>
      </c>
      <c r="AC16" s="844"/>
      <c r="AD16" s="845"/>
      <c r="AE16" s="169" t="s">
        <v>518</v>
      </c>
      <c r="AF16" s="169"/>
      <c r="AG16" s="169"/>
      <c r="AH16" s="169"/>
      <c r="AI16" s="169" t="s">
        <v>389</v>
      </c>
      <c r="AJ16" s="169"/>
      <c r="AK16" s="169"/>
      <c r="AL16" s="163"/>
      <c r="AM16" s="169" t="s">
        <v>488</v>
      </c>
      <c r="AN16" s="169"/>
      <c r="AO16" s="169"/>
      <c r="AP16" s="163"/>
      <c r="AQ16" s="195" t="s">
        <v>60</v>
      </c>
      <c r="AR16" s="196"/>
      <c r="AS16" s="196"/>
      <c r="AT16" s="197"/>
      <c r="AU16" s="869" t="s">
        <v>47</v>
      </c>
      <c r="AV16" s="869"/>
      <c r="AW16" s="869"/>
      <c r="AX16" s="870"/>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0"/>
      <c r="Z17" s="841"/>
      <c r="AA17" s="842"/>
      <c r="AB17" s="846"/>
      <c r="AC17" s="847"/>
      <c r="AD17" s="848"/>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x14ac:dyDescent="0.15">
      <c r="A18" s="395"/>
      <c r="B18" s="393"/>
      <c r="C18" s="393"/>
      <c r="D18" s="393"/>
      <c r="E18" s="393"/>
      <c r="F18" s="394"/>
      <c r="G18" s="415"/>
      <c r="H18" s="849"/>
      <c r="I18" s="849"/>
      <c r="J18" s="849"/>
      <c r="K18" s="849"/>
      <c r="L18" s="849"/>
      <c r="M18" s="849"/>
      <c r="N18" s="849"/>
      <c r="O18" s="850"/>
      <c r="P18" s="131"/>
      <c r="Q18" s="857"/>
      <c r="R18" s="857"/>
      <c r="S18" s="857"/>
      <c r="T18" s="857"/>
      <c r="U18" s="857"/>
      <c r="V18" s="857"/>
      <c r="W18" s="857"/>
      <c r="X18" s="858"/>
      <c r="Y18" s="863" t="s">
        <v>8</v>
      </c>
      <c r="Z18" s="864"/>
      <c r="AA18" s="865"/>
      <c r="AB18" s="326"/>
      <c r="AC18" s="866"/>
      <c r="AD18" s="866"/>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51"/>
      <c r="H19" s="852"/>
      <c r="I19" s="852"/>
      <c r="J19" s="852"/>
      <c r="K19" s="852"/>
      <c r="L19" s="852"/>
      <c r="M19" s="852"/>
      <c r="N19" s="852"/>
      <c r="O19" s="853"/>
      <c r="P19" s="859"/>
      <c r="Q19" s="859"/>
      <c r="R19" s="859"/>
      <c r="S19" s="859"/>
      <c r="T19" s="859"/>
      <c r="U19" s="859"/>
      <c r="V19" s="859"/>
      <c r="W19" s="859"/>
      <c r="X19" s="860"/>
      <c r="Y19" s="114" t="s">
        <v>34</v>
      </c>
      <c r="Z19" s="530"/>
      <c r="AA19" s="531"/>
      <c r="AB19" s="331"/>
      <c r="AC19" s="835"/>
      <c r="AD19" s="835"/>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7" t="s">
        <v>9</v>
      </c>
      <c r="Z20" s="530"/>
      <c r="AA20" s="531"/>
      <c r="AB20" s="332" t="s">
        <v>222</v>
      </c>
      <c r="AC20" s="868"/>
      <c r="AD20" s="868"/>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9" t="s">
        <v>343</v>
      </c>
      <c r="B21" s="830"/>
      <c r="C21" s="830"/>
      <c r="D21" s="830"/>
      <c r="E21" s="830"/>
      <c r="F21" s="831"/>
      <c r="G21" s="776"/>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c r="AX21" s="778"/>
      <c r="AY21" s="63">
        <f t="shared" si="2"/>
        <v>0</v>
      </c>
    </row>
    <row r="22" spans="1:51" customFormat="1" ht="23.25" customHeight="1" x14ac:dyDescent="0.15">
      <c r="A22" s="832"/>
      <c r="B22" s="833"/>
      <c r="C22" s="833"/>
      <c r="D22" s="833"/>
      <c r="E22" s="833"/>
      <c r="F22" s="834"/>
      <c r="G22" s="779"/>
      <c r="H22" s="780"/>
      <c r="I22" s="780"/>
      <c r="J22" s="780"/>
      <c r="K22" s="780"/>
      <c r="L22" s="780"/>
      <c r="M22" s="780"/>
      <c r="N22" s="780"/>
      <c r="O22" s="780"/>
      <c r="P22" s="780"/>
      <c r="Q22" s="780"/>
      <c r="R22" s="780"/>
      <c r="S22" s="780"/>
      <c r="T22" s="780"/>
      <c r="U22" s="780"/>
      <c r="V22" s="780"/>
      <c r="W22" s="780"/>
      <c r="X22" s="780"/>
      <c r="Y22" s="780"/>
      <c r="Z22" s="780"/>
      <c r="AA22" s="780"/>
      <c r="AB22" s="780"/>
      <c r="AC22" s="780"/>
      <c r="AD22" s="780"/>
      <c r="AE22" s="780"/>
      <c r="AF22" s="780"/>
      <c r="AG22" s="780"/>
      <c r="AH22" s="780"/>
      <c r="AI22" s="780"/>
      <c r="AJ22" s="780"/>
      <c r="AK22" s="780"/>
      <c r="AL22" s="780"/>
      <c r="AM22" s="780"/>
      <c r="AN22" s="780"/>
      <c r="AO22" s="780"/>
      <c r="AP22" s="780"/>
      <c r="AQ22" s="780"/>
      <c r="AR22" s="780"/>
      <c r="AS22" s="780"/>
      <c r="AT22" s="780"/>
      <c r="AU22" s="780"/>
      <c r="AV22" s="780"/>
      <c r="AW22" s="780"/>
      <c r="AX22" s="781"/>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9"/>
      <c r="Z23" s="720"/>
      <c r="AA23" s="721"/>
      <c r="AB23" s="843" t="s">
        <v>6</v>
      </c>
      <c r="AC23" s="844"/>
      <c r="AD23" s="845"/>
      <c r="AE23" s="169" t="s">
        <v>518</v>
      </c>
      <c r="AF23" s="169"/>
      <c r="AG23" s="169"/>
      <c r="AH23" s="169"/>
      <c r="AI23" s="169" t="s">
        <v>389</v>
      </c>
      <c r="AJ23" s="169"/>
      <c r="AK23" s="169"/>
      <c r="AL23" s="163"/>
      <c r="AM23" s="169" t="s">
        <v>488</v>
      </c>
      <c r="AN23" s="169"/>
      <c r="AO23" s="169"/>
      <c r="AP23" s="163"/>
      <c r="AQ23" s="195" t="s">
        <v>60</v>
      </c>
      <c r="AR23" s="196"/>
      <c r="AS23" s="196"/>
      <c r="AT23" s="197"/>
      <c r="AU23" s="869" t="s">
        <v>47</v>
      </c>
      <c r="AV23" s="869"/>
      <c r="AW23" s="869"/>
      <c r="AX23" s="870"/>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0"/>
      <c r="Z24" s="841"/>
      <c r="AA24" s="842"/>
      <c r="AB24" s="846"/>
      <c r="AC24" s="847"/>
      <c r="AD24" s="848"/>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x14ac:dyDescent="0.15">
      <c r="A25" s="395"/>
      <c r="B25" s="393"/>
      <c r="C25" s="393"/>
      <c r="D25" s="393"/>
      <c r="E25" s="393"/>
      <c r="F25" s="394"/>
      <c r="G25" s="415"/>
      <c r="H25" s="849"/>
      <c r="I25" s="849"/>
      <c r="J25" s="849"/>
      <c r="K25" s="849"/>
      <c r="L25" s="849"/>
      <c r="M25" s="849"/>
      <c r="N25" s="849"/>
      <c r="O25" s="850"/>
      <c r="P25" s="131"/>
      <c r="Q25" s="857"/>
      <c r="R25" s="857"/>
      <c r="S25" s="857"/>
      <c r="T25" s="857"/>
      <c r="U25" s="857"/>
      <c r="V25" s="857"/>
      <c r="W25" s="857"/>
      <c r="X25" s="858"/>
      <c r="Y25" s="863" t="s">
        <v>8</v>
      </c>
      <c r="Z25" s="864"/>
      <c r="AA25" s="865"/>
      <c r="AB25" s="326"/>
      <c r="AC25" s="866"/>
      <c r="AD25" s="866"/>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51"/>
      <c r="H26" s="852"/>
      <c r="I26" s="852"/>
      <c r="J26" s="852"/>
      <c r="K26" s="852"/>
      <c r="L26" s="852"/>
      <c r="M26" s="852"/>
      <c r="N26" s="852"/>
      <c r="O26" s="853"/>
      <c r="P26" s="859"/>
      <c r="Q26" s="859"/>
      <c r="R26" s="859"/>
      <c r="S26" s="859"/>
      <c r="T26" s="859"/>
      <c r="U26" s="859"/>
      <c r="V26" s="859"/>
      <c r="W26" s="859"/>
      <c r="X26" s="860"/>
      <c r="Y26" s="114" t="s">
        <v>34</v>
      </c>
      <c r="Z26" s="530"/>
      <c r="AA26" s="531"/>
      <c r="AB26" s="331"/>
      <c r="AC26" s="835"/>
      <c r="AD26" s="835"/>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7" t="s">
        <v>9</v>
      </c>
      <c r="Z27" s="530"/>
      <c r="AA27" s="531"/>
      <c r="AB27" s="332" t="s">
        <v>222</v>
      </c>
      <c r="AC27" s="868"/>
      <c r="AD27" s="868"/>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9" t="s">
        <v>343</v>
      </c>
      <c r="B28" s="830"/>
      <c r="C28" s="830"/>
      <c r="D28" s="830"/>
      <c r="E28" s="830"/>
      <c r="F28" s="831"/>
      <c r="G28" s="776"/>
      <c r="H28" s="777"/>
      <c r="I28" s="777"/>
      <c r="J28" s="777"/>
      <c r="K28" s="777"/>
      <c r="L28" s="777"/>
      <c r="M28" s="777"/>
      <c r="N28" s="777"/>
      <c r="O28" s="777"/>
      <c r="P28" s="777"/>
      <c r="Q28" s="777"/>
      <c r="R28" s="777"/>
      <c r="S28" s="777"/>
      <c r="T28" s="777"/>
      <c r="U28" s="777"/>
      <c r="V28" s="777"/>
      <c r="W28" s="777"/>
      <c r="X28" s="777"/>
      <c r="Y28" s="777"/>
      <c r="Z28" s="777"/>
      <c r="AA28" s="777"/>
      <c r="AB28" s="777"/>
      <c r="AC28" s="777"/>
      <c r="AD28" s="777"/>
      <c r="AE28" s="777"/>
      <c r="AF28" s="777"/>
      <c r="AG28" s="777"/>
      <c r="AH28" s="777"/>
      <c r="AI28" s="777"/>
      <c r="AJ28" s="777"/>
      <c r="AK28" s="777"/>
      <c r="AL28" s="777"/>
      <c r="AM28" s="777"/>
      <c r="AN28" s="777"/>
      <c r="AO28" s="777"/>
      <c r="AP28" s="777"/>
      <c r="AQ28" s="777"/>
      <c r="AR28" s="777"/>
      <c r="AS28" s="777"/>
      <c r="AT28" s="777"/>
      <c r="AU28" s="777"/>
      <c r="AV28" s="777"/>
      <c r="AW28" s="777"/>
      <c r="AX28" s="778"/>
      <c r="AY28" s="63">
        <f t="shared" si="3"/>
        <v>0</v>
      </c>
    </row>
    <row r="29" spans="1:51" customFormat="1" ht="23.25" customHeight="1" x14ac:dyDescent="0.15">
      <c r="A29" s="832"/>
      <c r="B29" s="833"/>
      <c r="C29" s="833"/>
      <c r="D29" s="833"/>
      <c r="E29" s="833"/>
      <c r="F29" s="834"/>
      <c r="G29" s="779"/>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1"/>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9"/>
      <c r="Z30" s="720"/>
      <c r="AA30" s="721"/>
      <c r="AB30" s="843" t="s">
        <v>6</v>
      </c>
      <c r="AC30" s="844"/>
      <c r="AD30" s="845"/>
      <c r="AE30" s="169" t="s">
        <v>518</v>
      </c>
      <c r="AF30" s="169"/>
      <c r="AG30" s="169"/>
      <c r="AH30" s="169"/>
      <c r="AI30" s="169" t="s">
        <v>389</v>
      </c>
      <c r="AJ30" s="169"/>
      <c r="AK30" s="169"/>
      <c r="AL30" s="163"/>
      <c r="AM30" s="169" t="s">
        <v>488</v>
      </c>
      <c r="AN30" s="169"/>
      <c r="AO30" s="169"/>
      <c r="AP30" s="163"/>
      <c r="AQ30" s="195" t="s">
        <v>60</v>
      </c>
      <c r="AR30" s="196"/>
      <c r="AS30" s="196"/>
      <c r="AT30" s="197"/>
      <c r="AU30" s="869" t="s">
        <v>47</v>
      </c>
      <c r="AV30" s="869"/>
      <c r="AW30" s="869"/>
      <c r="AX30" s="870"/>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0"/>
      <c r="Z31" s="841"/>
      <c r="AA31" s="842"/>
      <c r="AB31" s="846"/>
      <c r="AC31" s="847"/>
      <c r="AD31" s="848"/>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x14ac:dyDescent="0.15">
      <c r="A32" s="395"/>
      <c r="B32" s="393"/>
      <c r="C32" s="393"/>
      <c r="D32" s="393"/>
      <c r="E32" s="393"/>
      <c r="F32" s="394"/>
      <c r="G32" s="415"/>
      <c r="H32" s="849"/>
      <c r="I32" s="849"/>
      <c r="J32" s="849"/>
      <c r="K32" s="849"/>
      <c r="L32" s="849"/>
      <c r="M32" s="849"/>
      <c r="N32" s="849"/>
      <c r="O32" s="850"/>
      <c r="P32" s="131"/>
      <c r="Q32" s="857"/>
      <c r="R32" s="857"/>
      <c r="S32" s="857"/>
      <c r="T32" s="857"/>
      <c r="U32" s="857"/>
      <c r="V32" s="857"/>
      <c r="W32" s="857"/>
      <c r="X32" s="858"/>
      <c r="Y32" s="863" t="s">
        <v>8</v>
      </c>
      <c r="Z32" s="864"/>
      <c r="AA32" s="865"/>
      <c r="AB32" s="326"/>
      <c r="AC32" s="866"/>
      <c r="AD32" s="866"/>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51"/>
      <c r="H33" s="852"/>
      <c r="I33" s="852"/>
      <c r="J33" s="852"/>
      <c r="K33" s="852"/>
      <c r="L33" s="852"/>
      <c r="M33" s="852"/>
      <c r="N33" s="852"/>
      <c r="O33" s="853"/>
      <c r="P33" s="859"/>
      <c r="Q33" s="859"/>
      <c r="R33" s="859"/>
      <c r="S33" s="859"/>
      <c r="T33" s="859"/>
      <c r="U33" s="859"/>
      <c r="V33" s="859"/>
      <c r="W33" s="859"/>
      <c r="X33" s="860"/>
      <c r="Y33" s="114" t="s">
        <v>34</v>
      </c>
      <c r="Z33" s="530"/>
      <c r="AA33" s="531"/>
      <c r="AB33" s="331"/>
      <c r="AC33" s="835"/>
      <c r="AD33" s="835"/>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7" t="s">
        <v>9</v>
      </c>
      <c r="Z34" s="530"/>
      <c r="AA34" s="531"/>
      <c r="AB34" s="332" t="s">
        <v>221</v>
      </c>
      <c r="AC34" s="868"/>
      <c r="AD34" s="868"/>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9" t="s">
        <v>343</v>
      </c>
      <c r="B35" s="830"/>
      <c r="C35" s="830"/>
      <c r="D35" s="830"/>
      <c r="E35" s="830"/>
      <c r="F35" s="831"/>
      <c r="G35" s="776"/>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777"/>
      <c r="AF35" s="777"/>
      <c r="AG35" s="777"/>
      <c r="AH35" s="777"/>
      <c r="AI35" s="777"/>
      <c r="AJ35" s="777"/>
      <c r="AK35" s="777"/>
      <c r="AL35" s="777"/>
      <c r="AM35" s="777"/>
      <c r="AN35" s="777"/>
      <c r="AO35" s="777"/>
      <c r="AP35" s="777"/>
      <c r="AQ35" s="777"/>
      <c r="AR35" s="777"/>
      <c r="AS35" s="777"/>
      <c r="AT35" s="777"/>
      <c r="AU35" s="777"/>
      <c r="AV35" s="777"/>
      <c r="AW35" s="777"/>
      <c r="AX35" s="778"/>
      <c r="AY35" s="63">
        <f t="shared" si="4"/>
        <v>0</v>
      </c>
    </row>
    <row r="36" spans="1:51" customFormat="1" ht="23.25" customHeight="1" x14ac:dyDescent="0.15">
      <c r="A36" s="832"/>
      <c r="B36" s="833"/>
      <c r="C36" s="833"/>
      <c r="D36" s="833"/>
      <c r="E36" s="833"/>
      <c r="F36" s="834"/>
      <c r="G36" s="779"/>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780"/>
      <c r="AM36" s="780"/>
      <c r="AN36" s="780"/>
      <c r="AO36" s="780"/>
      <c r="AP36" s="780"/>
      <c r="AQ36" s="780"/>
      <c r="AR36" s="780"/>
      <c r="AS36" s="780"/>
      <c r="AT36" s="780"/>
      <c r="AU36" s="780"/>
      <c r="AV36" s="780"/>
      <c r="AW36" s="780"/>
      <c r="AX36" s="781"/>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9"/>
      <c r="Z37" s="720"/>
      <c r="AA37" s="721"/>
      <c r="AB37" s="843" t="s">
        <v>6</v>
      </c>
      <c r="AC37" s="844"/>
      <c r="AD37" s="845"/>
      <c r="AE37" s="169" t="s">
        <v>518</v>
      </c>
      <c r="AF37" s="169"/>
      <c r="AG37" s="169"/>
      <c r="AH37" s="169"/>
      <c r="AI37" s="169" t="s">
        <v>389</v>
      </c>
      <c r="AJ37" s="169"/>
      <c r="AK37" s="169"/>
      <c r="AL37" s="163"/>
      <c r="AM37" s="169" t="s">
        <v>488</v>
      </c>
      <c r="AN37" s="169"/>
      <c r="AO37" s="169"/>
      <c r="AP37" s="163"/>
      <c r="AQ37" s="195" t="s">
        <v>60</v>
      </c>
      <c r="AR37" s="196"/>
      <c r="AS37" s="196"/>
      <c r="AT37" s="197"/>
      <c r="AU37" s="869" t="s">
        <v>47</v>
      </c>
      <c r="AV37" s="869"/>
      <c r="AW37" s="869"/>
      <c r="AX37" s="870"/>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0"/>
      <c r="Z38" s="841"/>
      <c r="AA38" s="842"/>
      <c r="AB38" s="846"/>
      <c r="AC38" s="847"/>
      <c r="AD38" s="848"/>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x14ac:dyDescent="0.15">
      <c r="A39" s="395"/>
      <c r="B39" s="393"/>
      <c r="C39" s="393"/>
      <c r="D39" s="393"/>
      <c r="E39" s="393"/>
      <c r="F39" s="394"/>
      <c r="G39" s="415"/>
      <c r="H39" s="849"/>
      <c r="I39" s="849"/>
      <c r="J39" s="849"/>
      <c r="K39" s="849"/>
      <c r="L39" s="849"/>
      <c r="M39" s="849"/>
      <c r="N39" s="849"/>
      <c r="O39" s="850"/>
      <c r="P39" s="131"/>
      <c r="Q39" s="857"/>
      <c r="R39" s="857"/>
      <c r="S39" s="857"/>
      <c r="T39" s="857"/>
      <c r="U39" s="857"/>
      <c r="V39" s="857"/>
      <c r="W39" s="857"/>
      <c r="X39" s="858"/>
      <c r="Y39" s="863" t="s">
        <v>8</v>
      </c>
      <c r="Z39" s="864"/>
      <c r="AA39" s="865"/>
      <c r="AB39" s="326"/>
      <c r="AC39" s="866"/>
      <c r="AD39" s="866"/>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51"/>
      <c r="H40" s="852"/>
      <c r="I40" s="852"/>
      <c r="J40" s="852"/>
      <c r="K40" s="852"/>
      <c r="L40" s="852"/>
      <c r="M40" s="852"/>
      <c r="N40" s="852"/>
      <c r="O40" s="853"/>
      <c r="P40" s="859"/>
      <c r="Q40" s="859"/>
      <c r="R40" s="859"/>
      <c r="S40" s="859"/>
      <c r="T40" s="859"/>
      <c r="U40" s="859"/>
      <c r="V40" s="859"/>
      <c r="W40" s="859"/>
      <c r="X40" s="860"/>
      <c r="Y40" s="114" t="s">
        <v>34</v>
      </c>
      <c r="Z40" s="530"/>
      <c r="AA40" s="531"/>
      <c r="AB40" s="331"/>
      <c r="AC40" s="835"/>
      <c r="AD40" s="835"/>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7" t="s">
        <v>9</v>
      </c>
      <c r="Z41" s="530"/>
      <c r="AA41" s="531"/>
      <c r="AB41" s="332" t="s">
        <v>222</v>
      </c>
      <c r="AC41" s="868"/>
      <c r="AD41" s="868"/>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9" t="s">
        <v>343</v>
      </c>
      <c r="B42" s="830"/>
      <c r="C42" s="830"/>
      <c r="D42" s="830"/>
      <c r="E42" s="830"/>
      <c r="F42" s="831"/>
      <c r="G42" s="776"/>
      <c r="H42" s="777"/>
      <c r="I42" s="777"/>
      <c r="J42" s="777"/>
      <c r="K42" s="777"/>
      <c r="L42" s="777"/>
      <c r="M42" s="777"/>
      <c r="N42" s="777"/>
      <c r="O42" s="777"/>
      <c r="P42" s="777"/>
      <c r="Q42" s="777"/>
      <c r="R42" s="777"/>
      <c r="S42" s="777"/>
      <c r="T42" s="777"/>
      <c r="U42" s="777"/>
      <c r="V42" s="777"/>
      <c r="W42" s="777"/>
      <c r="X42" s="777"/>
      <c r="Y42" s="777"/>
      <c r="Z42" s="777"/>
      <c r="AA42" s="777"/>
      <c r="AB42" s="777"/>
      <c r="AC42" s="777"/>
      <c r="AD42" s="777"/>
      <c r="AE42" s="777"/>
      <c r="AF42" s="777"/>
      <c r="AG42" s="777"/>
      <c r="AH42" s="777"/>
      <c r="AI42" s="777"/>
      <c r="AJ42" s="777"/>
      <c r="AK42" s="777"/>
      <c r="AL42" s="777"/>
      <c r="AM42" s="777"/>
      <c r="AN42" s="777"/>
      <c r="AO42" s="777"/>
      <c r="AP42" s="777"/>
      <c r="AQ42" s="777"/>
      <c r="AR42" s="777"/>
      <c r="AS42" s="777"/>
      <c r="AT42" s="777"/>
      <c r="AU42" s="777"/>
      <c r="AV42" s="777"/>
      <c r="AW42" s="777"/>
      <c r="AX42" s="778"/>
      <c r="AY42" s="63">
        <f t="shared" si="5"/>
        <v>0</v>
      </c>
    </row>
    <row r="43" spans="1:51" customFormat="1" ht="23.25" customHeight="1" x14ac:dyDescent="0.15">
      <c r="A43" s="832"/>
      <c r="B43" s="833"/>
      <c r="C43" s="833"/>
      <c r="D43" s="833"/>
      <c r="E43" s="833"/>
      <c r="F43" s="834"/>
      <c r="G43" s="779"/>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1"/>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9"/>
      <c r="Z44" s="720"/>
      <c r="AA44" s="721"/>
      <c r="AB44" s="843" t="s">
        <v>6</v>
      </c>
      <c r="AC44" s="844"/>
      <c r="AD44" s="845"/>
      <c r="AE44" s="169" t="s">
        <v>518</v>
      </c>
      <c r="AF44" s="169"/>
      <c r="AG44" s="169"/>
      <c r="AH44" s="169"/>
      <c r="AI44" s="169" t="s">
        <v>389</v>
      </c>
      <c r="AJ44" s="169"/>
      <c r="AK44" s="169"/>
      <c r="AL44" s="163"/>
      <c r="AM44" s="169" t="s">
        <v>488</v>
      </c>
      <c r="AN44" s="169"/>
      <c r="AO44" s="169"/>
      <c r="AP44" s="163"/>
      <c r="AQ44" s="195" t="s">
        <v>60</v>
      </c>
      <c r="AR44" s="196"/>
      <c r="AS44" s="196"/>
      <c r="AT44" s="197"/>
      <c r="AU44" s="869" t="s">
        <v>47</v>
      </c>
      <c r="AV44" s="869"/>
      <c r="AW44" s="869"/>
      <c r="AX44" s="870"/>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0"/>
      <c r="Z45" s="841"/>
      <c r="AA45" s="842"/>
      <c r="AB45" s="846"/>
      <c r="AC45" s="847"/>
      <c r="AD45" s="848"/>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x14ac:dyDescent="0.15">
      <c r="A46" s="395"/>
      <c r="B46" s="393"/>
      <c r="C46" s="393"/>
      <c r="D46" s="393"/>
      <c r="E46" s="393"/>
      <c r="F46" s="394"/>
      <c r="G46" s="415"/>
      <c r="H46" s="849"/>
      <c r="I46" s="849"/>
      <c r="J46" s="849"/>
      <c r="K46" s="849"/>
      <c r="L46" s="849"/>
      <c r="M46" s="849"/>
      <c r="N46" s="849"/>
      <c r="O46" s="850"/>
      <c r="P46" s="131"/>
      <c r="Q46" s="857"/>
      <c r="R46" s="857"/>
      <c r="S46" s="857"/>
      <c r="T46" s="857"/>
      <c r="U46" s="857"/>
      <c r="V46" s="857"/>
      <c r="W46" s="857"/>
      <c r="X46" s="858"/>
      <c r="Y46" s="863" t="s">
        <v>8</v>
      </c>
      <c r="Z46" s="864"/>
      <c r="AA46" s="865"/>
      <c r="AB46" s="326"/>
      <c r="AC46" s="866"/>
      <c r="AD46" s="866"/>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51"/>
      <c r="H47" s="852"/>
      <c r="I47" s="852"/>
      <c r="J47" s="852"/>
      <c r="K47" s="852"/>
      <c r="L47" s="852"/>
      <c r="M47" s="852"/>
      <c r="N47" s="852"/>
      <c r="O47" s="853"/>
      <c r="P47" s="859"/>
      <c r="Q47" s="859"/>
      <c r="R47" s="859"/>
      <c r="S47" s="859"/>
      <c r="T47" s="859"/>
      <c r="U47" s="859"/>
      <c r="V47" s="859"/>
      <c r="W47" s="859"/>
      <c r="X47" s="860"/>
      <c r="Y47" s="114" t="s">
        <v>34</v>
      </c>
      <c r="Z47" s="530"/>
      <c r="AA47" s="531"/>
      <c r="AB47" s="331"/>
      <c r="AC47" s="835"/>
      <c r="AD47" s="835"/>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7" t="s">
        <v>9</v>
      </c>
      <c r="Z48" s="530"/>
      <c r="AA48" s="531"/>
      <c r="AB48" s="332" t="s">
        <v>222</v>
      </c>
      <c r="AC48" s="868"/>
      <c r="AD48" s="868"/>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9" t="s">
        <v>343</v>
      </c>
      <c r="B49" s="830"/>
      <c r="C49" s="830"/>
      <c r="D49" s="830"/>
      <c r="E49" s="830"/>
      <c r="F49" s="831"/>
      <c r="G49" s="776"/>
      <c r="H49" s="777"/>
      <c r="I49" s="777"/>
      <c r="J49" s="777"/>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c r="AK49" s="777"/>
      <c r="AL49" s="777"/>
      <c r="AM49" s="777"/>
      <c r="AN49" s="777"/>
      <c r="AO49" s="777"/>
      <c r="AP49" s="777"/>
      <c r="AQ49" s="777"/>
      <c r="AR49" s="777"/>
      <c r="AS49" s="777"/>
      <c r="AT49" s="777"/>
      <c r="AU49" s="777"/>
      <c r="AV49" s="777"/>
      <c r="AW49" s="777"/>
      <c r="AX49" s="778"/>
      <c r="AY49" s="63">
        <f t="shared" si="6"/>
        <v>0</v>
      </c>
    </row>
    <row r="50" spans="1:51" customFormat="1" ht="23.25" customHeight="1" x14ac:dyDescent="0.15">
      <c r="A50" s="832"/>
      <c r="B50" s="833"/>
      <c r="C50" s="833"/>
      <c r="D50" s="833"/>
      <c r="E50" s="833"/>
      <c r="F50" s="834"/>
      <c r="G50" s="779"/>
      <c r="H50" s="780"/>
      <c r="I50" s="780"/>
      <c r="J50" s="780"/>
      <c r="K50" s="780"/>
      <c r="L50" s="780"/>
      <c r="M50" s="780"/>
      <c r="N50" s="780"/>
      <c r="O50" s="780"/>
      <c r="P50" s="780"/>
      <c r="Q50" s="780"/>
      <c r="R50" s="780"/>
      <c r="S50" s="780"/>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1"/>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9"/>
      <c r="Z51" s="720"/>
      <c r="AA51" s="721"/>
      <c r="AB51" s="843" t="s">
        <v>6</v>
      </c>
      <c r="AC51" s="844"/>
      <c r="AD51" s="845"/>
      <c r="AE51" s="169" t="s">
        <v>518</v>
      </c>
      <c r="AF51" s="169"/>
      <c r="AG51" s="169"/>
      <c r="AH51" s="169"/>
      <c r="AI51" s="169" t="s">
        <v>389</v>
      </c>
      <c r="AJ51" s="169"/>
      <c r="AK51" s="169"/>
      <c r="AL51" s="163"/>
      <c r="AM51" s="169" t="s">
        <v>488</v>
      </c>
      <c r="AN51" s="169"/>
      <c r="AO51" s="169"/>
      <c r="AP51" s="163"/>
      <c r="AQ51" s="195" t="s">
        <v>60</v>
      </c>
      <c r="AR51" s="196"/>
      <c r="AS51" s="196"/>
      <c r="AT51" s="197"/>
      <c r="AU51" s="869" t="s">
        <v>47</v>
      </c>
      <c r="AV51" s="869"/>
      <c r="AW51" s="869"/>
      <c r="AX51" s="870"/>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0"/>
      <c r="Z52" s="841"/>
      <c r="AA52" s="842"/>
      <c r="AB52" s="846"/>
      <c r="AC52" s="847"/>
      <c r="AD52" s="848"/>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x14ac:dyDescent="0.15">
      <c r="A53" s="395"/>
      <c r="B53" s="393"/>
      <c r="C53" s="393"/>
      <c r="D53" s="393"/>
      <c r="E53" s="393"/>
      <c r="F53" s="394"/>
      <c r="G53" s="415"/>
      <c r="H53" s="849"/>
      <c r="I53" s="849"/>
      <c r="J53" s="849"/>
      <c r="K53" s="849"/>
      <c r="L53" s="849"/>
      <c r="M53" s="849"/>
      <c r="N53" s="849"/>
      <c r="O53" s="850"/>
      <c r="P53" s="131"/>
      <c r="Q53" s="857"/>
      <c r="R53" s="857"/>
      <c r="S53" s="857"/>
      <c r="T53" s="857"/>
      <c r="U53" s="857"/>
      <c r="V53" s="857"/>
      <c r="W53" s="857"/>
      <c r="X53" s="858"/>
      <c r="Y53" s="863" t="s">
        <v>8</v>
      </c>
      <c r="Z53" s="864"/>
      <c r="AA53" s="865"/>
      <c r="AB53" s="326"/>
      <c r="AC53" s="866"/>
      <c r="AD53" s="866"/>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51"/>
      <c r="H54" s="852"/>
      <c r="I54" s="852"/>
      <c r="J54" s="852"/>
      <c r="K54" s="852"/>
      <c r="L54" s="852"/>
      <c r="M54" s="852"/>
      <c r="N54" s="852"/>
      <c r="O54" s="853"/>
      <c r="P54" s="859"/>
      <c r="Q54" s="859"/>
      <c r="R54" s="859"/>
      <c r="S54" s="859"/>
      <c r="T54" s="859"/>
      <c r="U54" s="859"/>
      <c r="V54" s="859"/>
      <c r="W54" s="859"/>
      <c r="X54" s="860"/>
      <c r="Y54" s="114" t="s">
        <v>34</v>
      </c>
      <c r="Z54" s="530"/>
      <c r="AA54" s="531"/>
      <c r="AB54" s="331"/>
      <c r="AC54" s="835"/>
      <c r="AD54" s="835"/>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7" t="s">
        <v>9</v>
      </c>
      <c r="Z55" s="530"/>
      <c r="AA55" s="531"/>
      <c r="AB55" s="332" t="s">
        <v>222</v>
      </c>
      <c r="AC55" s="868"/>
      <c r="AD55" s="868"/>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9" t="s">
        <v>343</v>
      </c>
      <c r="B56" s="830"/>
      <c r="C56" s="830"/>
      <c r="D56" s="830"/>
      <c r="E56" s="830"/>
      <c r="F56" s="831"/>
      <c r="G56" s="776"/>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7"/>
      <c r="AH56" s="777"/>
      <c r="AI56" s="777"/>
      <c r="AJ56" s="777"/>
      <c r="AK56" s="777"/>
      <c r="AL56" s="777"/>
      <c r="AM56" s="777"/>
      <c r="AN56" s="777"/>
      <c r="AO56" s="777"/>
      <c r="AP56" s="777"/>
      <c r="AQ56" s="777"/>
      <c r="AR56" s="777"/>
      <c r="AS56" s="777"/>
      <c r="AT56" s="777"/>
      <c r="AU56" s="777"/>
      <c r="AV56" s="777"/>
      <c r="AW56" s="777"/>
      <c r="AX56" s="778"/>
      <c r="AY56" s="63">
        <f t="shared" si="7"/>
        <v>0</v>
      </c>
    </row>
    <row r="57" spans="1:51" customFormat="1" ht="23.25" customHeight="1" x14ac:dyDescent="0.15">
      <c r="A57" s="832"/>
      <c r="B57" s="833"/>
      <c r="C57" s="833"/>
      <c r="D57" s="833"/>
      <c r="E57" s="833"/>
      <c r="F57" s="834"/>
      <c r="G57" s="779"/>
      <c r="H57" s="780"/>
      <c r="I57" s="780"/>
      <c r="J57" s="780"/>
      <c r="K57" s="780"/>
      <c r="L57" s="780"/>
      <c r="M57" s="780"/>
      <c r="N57" s="780"/>
      <c r="O57" s="780"/>
      <c r="P57" s="780"/>
      <c r="Q57" s="780"/>
      <c r="R57" s="780"/>
      <c r="S57" s="780"/>
      <c r="T57" s="780"/>
      <c r="U57" s="780"/>
      <c r="V57" s="780"/>
      <c r="W57" s="780"/>
      <c r="X57" s="780"/>
      <c r="Y57" s="780"/>
      <c r="Z57" s="780"/>
      <c r="AA57" s="780"/>
      <c r="AB57" s="780"/>
      <c r="AC57" s="780"/>
      <c r="AD57" s="780"/>
      <c r="AE57" s="780"/>
      <c r="AF57" s="780"/>
      <c r="AG57" s="780"/>
      <c r="AH57" s="780"/>
      <c r="AI57" s="780"/>
      <c r="AJ57" s="780"/>
      <c r="AK57" s="780"/>
      <c r="AL57" s="780"/>
      <c r="AM57" s="780"/>
      <c r="AN57" s="780"/>
      <c r="AO57" s="780"/>
      <c r="AP57" s="780"/>
      <c r="AQ57" s="780"/>
      <c r="AR57" s="780"/>
      <c r="AS57" s="780"/>
      <c r="AT57" s="780"/>
      <c r="AU57" s="780"/>
      <c r="AV57" s="780"/>
      <c r="AW57" s="780"/>
      <c r="AX57" s="781"/>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9"/>
      <c r="Z58" s="720"/>
      <c r="AA58" s="721"/>
      <c r="AB58" s="843" t="s">
        <v>6</v>
      </c>
      <c r="AC58" s="844"/>
      <c r="AD58" s="845"/>
      <c r="AE58" s="169" t="s">
        <v>518</v>
      </c>
      <c r="AF58" s="169"/>
      <c r="AG58" s="169"/>
      <c r="AH58" s="169"/>
      <c r="AI58" s="169" t="s">
        <v>389</v>
      </c>
      <c r="AJ58" s="169"/>
      <c r="AK58" s="169"/>
      <c r="AL58" s="163"/>
      <c r="AM58" s="169" t="s">
        <v>488</v>
      </c>
      <c r="AN58" s="169"/>
      <c r="AO58" s="169"/>
      <c r="AP58" s="163"/>
      <c r="AQ58" s="195" t="s">
        <v>60</v>
      </c>
      <c r="AR58" s="196"/>
      <c r="AS58" s="196"/>
      <c r="AT58" s="197"/>
      <c r="AU58" s="869" t="s">
        <v>47</v>
      </c>
      <c r="AV58" s="869"/>
      <c r="AW58" s="869"/>
      <c r="AX58" s="870"/>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0"/>
      <c r="Z59" s="841"/>
      <c r="AA59" s="842"/>
      <c r="AB59" s="846"/>
      <c r="AC59" s="847"/>
      <c r="AD59" s="848"/>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x14ac:dyDescent="0.15">
      <c r="A60" s="395"/>
      <c r="B60" s="393"/>
      <c r="C60" s="393"/>
      <c r="D60" s="393"/>
      <c r="E60" s="393"/>
      <c r="F60" s="394"/>
      <c r="G60" s="415"/>
      <c r="H60" s="849"/>
      <c r="I60" s="849"/>
      <c r="J60" s="849"/>
      <c r="K60" s="849"/>
      <c r="L60" s="849"/>
      <c r="M60" s="849"/>
      <c r="N60" s="849"/>
      <c r="O60" s="850"/>
      <c r="P60" s="131"/>
      <c r="Q60" s="857"/>
      <c r="R60" s="857"/>
      <c r="S60" s="857"/>
      <c r="T60" s="857"/>
      <c r="U60" s="857"/>
      <c r="V60" s="857"/>
      <c r="W60" s="857"/>
      <c r="X60" s="858"/>
      <c r="Y60" s="863" t="s">
        <v>8</v>
      </c>
      <c r="Z60" s="864"/>
      <c r="AA60" s="865"/>
      <c r="AB60" s="326"/>
      <c r="AC60" s="866"/>
      <c r="AD60" s="866"/>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51"/>
      <c r="H61" s="852"/>
      <c r="I61" s="852"/>
      <c r="J61" s="852"/>
      <c r="K61" s="852"/>
      <c r="L61" s="852"/>
      <c r="M61" s="852"/>
      <c r="N61" s="852"/>
      <c r="O61" s="853"/>
      <c r="P61" s="859"/>
      <c r="Q61" s="859"/>
      <c r="R61" s="859"/>
      <c r="S61" s="859"/>
      <c r="T61" s="859"/>
      <c r="U61" s="859"/>
      <c r="V61" s="859"/>
      <c r="W61" s="859"/>
      <c r="X61" s="860"/>
      <c r="Y61" s="114" t="s">
        <v>34</v>
      </c>
      <c r="Z61" s="530"/>
      <c r="AA61" s="531"/>
      <c r="AB61" s="331"/>
      <c r="AC61" s="835"/>
      <c r="AD61" s="835"/>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7" t="s">
        <v>9</v>
      </c>
      <c r="Z62" s="530"/>
      <c r="AA62" s="531"/>
      <c r="AB62" s="332" t="s">
        <v>221</v>
      </c>
      <c r="AC62" s="868"/>
      <c r="AD62" s="868"/>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9" t="s">
        <v>343</v>
      </c>
      <c r="B63" s="830"/>
      <c r="C63" s="830"/>
      <c r="D63" s="830"/>
      <c r="E63" s="830"/>
      <c r="F63" s="831"/>
      <c r="G63" s="776"/>
      <c r="H63" s="777"/>
      <c r="I63" s="777"/>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8"/>
      <c r="AY63">
        <f t="shared" si="8"/>
        <v>0</v>
      </c>
    </row>
    <row r="64" spans="1:51" customFormat="1" ht="23.25" customHeight="1" x14ac:dyDescent="0.15">
      <c r="A64" s="832"/>
      <c r="B64" s="833"/>
      <c r="C64" s="833"/>
      <c r="D64" s="833"/>
      <c r="E64" s="833"/>
      <c r="F64" s="834"/>
      <c r="G64" s="779"/>
      <c r="H64" s="780"/>
      <c r="I64" s="780"/>
      <c r="J64" s="780"/>
      <c r="K64" s="780"/>
      <c r="L64" s="780"/>
      <c r="M64" s="780"/>
      <c r="N64" s="780"/>
      <c r="O64" s="780"/>
      <c r="P64" s="780"/>
      <c r="Q64" s="780"/>
      <c r="R64" s="780"/>
      <c r="S64" s="780"/>
      <c r="T64" s="780"/>
      <c r="U64" s="780"/>
      <c r="V64" s="780"/>
      <c r="W64" s="780"/>
      <c r="X64" s="780"/>
      <c r="Y64" s="780"/>
      <c r="Z64" s="780"/>
      <c r="AA64" s="780"/>
      <c r="AB64" s="780"/>
      <c r="AC64" s="780"/>
      <c r="AD64" s="780"/>
      <c r="AE64" s="780"/>
      <c r="AF64" s="780"/>
      <c r="AG64" s="780"/>
      <c r="AH64" s="780"/>
      <c r="AI64" s="780"/>
      <c r="AJ64" s="780"/>
      <c r="AK64" s="780"/>
      <c r="AL64" s="780"/>
      <c r="AM64" s="780"/>
      <c r="AN64" s="780"/>
      <c r="AO64" s="780"/>
      <c r="AP64" s="780"/>
      <c r="AQ64" s="780"/>
      <c r="AR64" s="780"/>
      <c r="AS64" s="780"/>
      <c r="AT64" s="780"/>
      <c r="AU64" s="780"/>
      <c r="AV64" s="780"/>
      <c r="AW64" s="780"/>
      <c r="AX64" s="781"/>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9"/>
      <c r="Z65" s="720"/>
      <c r="AA65" s="721"/>
      <c r="AB65" s="843" t="s">
        <v>6</v>
      </c>
      <c r="AC65" s="844"/>
      <c r="AD65" s="845"/>
      <c r="AE65" s="169" t="s">
        <v>518</v>
      </c>
      <c r="AF65" s="169"/>
      <c r="AG65" s="169"/>
      <c r="AH65" s="169"/>
      <c r="AI65" s="169" t="s">
        <v>389</v>
      </c>
      <c r="AJ65" s="169"/>
      <c r="AK65" s="169"/>
      <c r="AL65" s="163"/>
      <c r="AM65" s="169" t="s">
        <v>488</v>
      </c>
      <c r="AN65" s="169"/>
      <c r="AO65" s="169"/>
      <c r="AP65" s="163"/>
      <c r="AQ65" s="195" t="s">
        <v>60</v>
      </c>
      <c r="AR65" s="196"/>
      <c r="AS65" s="196"/>
      <c r="AT65" s="197"/>
      <c r="AU65" s="869" t="s">
        <v>47</v>
      </c>
      <c r="AV65" s="869"/>
      <c r="AW65" s="869"/>
      <c r="AX65" s="870"/>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0"/>
      <c r="Z66" s="841"/>
      <c r="AA66" s="842"/>
      <c r="AB66" s="846"/>
      <c r="AC66" s="847"/>
      <c r="AD66" s="848"/>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x14ac:dyDescent="0.15">
      <c r="A67" s="395"/>
      <c r="B67" s="393"/>
      <c r="C67" s="393"/>
      <c r="D67" s="393"/>
      <c r="E67" s="393"/>
      <c r="F67" s="394"/>
      <c r="G67" s="415"/>
      <c r="H67" s="849"/>
      <c r="I67" s="849"/>
      <c r="J67" s="849"/>
      <c r="K67" s="849"/>
      <c r="L67" s="849"/>
      <c r="M67" s="849"/>
      <c r="N67" s="849"/>
      <c r="O67" s="850"/>
      <c r="P67" s="131"/>
      <c r="Q67" s="857"/>
      <c r="R67" s="857"/>
      <c r="S67" s="857"/>
      <c r="T67" s="857"/>
      <c r="U67" s="857"/>
      <c r="V67" s="857"/>
      <c r="W67" s="857"/>
      <c r="X67" s="858"/>
      <c r="Y67" s="863" t="s">
        <v>8</v>
      </c>
      <c r="Z67" s="864"/>
      <c r="AA67" s="865"/>
      <c r="AB67" s="326"/>
      <c r="AC67" s="866"/>
      <c r="AD67" s="866"/>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51"/>
      <c r="H68" s="852"/>
      <c r="I68" s="852"/>
      <c r="J68" s="852"/>
      <c r="K68" s="852"/>
      <c r="L68" s="852"/>
      <c r="M68" s="852"/>
      <c r="N68" s="852"/>
      <c r="O68" s="853"/>
      <c r="P68" s="859"/>
      <c r="Q68" s="859"/>
      <c r="R68" s="859"/>
      <c r="S68" s="859"/>
      <c r="T68" s="859"/>
      <c r="U68" s="859"/>
      <c r="V68" s="859"/>
      <c r="W68" s="859"/>
      <c r="X68" s="860"/>
      <c r="Y68" s="114" t="s">
        <v>34</v>
      </c>
      <c r="Z68" s="530"/>
      <c r="AA68" s="531"/>
      <c r="AB68" s="331"/>
      <c r="AC68" s="835"/>
      <c r="AD68" s="835"/>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7" t="s">
        <v>9</v>
      </c>
      <c r="Z69" s="530"/>
      <c r="AA69" s="531"/>
      <c r="AB69" s="332" t="s">
        <v>222</v>
      </c>
      <c r="AC69" s="868"/>
      <c r="AD69" s="868"/>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9" t="s">
        <v>343</v>
      </c>
      <c r="B70" s="830"/>
      <c r="C70" s="830"/>
      <c r="D70" s="830"/>
      <c r="E70" s="830"/>
      <c r="F70" s="831"/>
      <c r="G70" s="776"/>
      <c r="H70" s="777"/>
      <c r="I70" s="777"/>
      <c r="J70" s="777"/>
      <c r="K70" s="777"/>
      <c r="L70" s="777"/>
      <c r="M70" s="777"/>
      <c r="N70" s="777"/>
      <c r="O70" s="777"/>
      <c r="P70" s="777"/>
      <c r="Q70" s="777"/>
      <c r="R70" s="777"/>
      <c r="S70" s="777"/>
      <c r="T70" s="777"/>
      <c r="U70" s="777"/>
      <c r="V70" s="777"/>
      <c r="W70" s="777"/>
      <c r="X70" s="777"/>
      <c r="Y70" s="777"/>
      <c r="Z70" s="777"/>
      <c r="AA70" s="777"/>
      <c r="AB70" s="777"/>
      <c r="AC70" s="777"/>
      <c r="AD70" s="777"/>
      <c r="AE70" s="777"/>
      <c r="AF70" s="777"/>
      <c r="AG70" s="777"/>
      <c r="AH70" s="777"/>
      <c r="AI70" s="777"/>
      <c r="AJ70" s="777"/>
      <c r="AK70" s="777"/>
      <c r="AL70" s="777"/>
      <c r="AM70" s="777"/>
      <c r="AN70" s="777"/>
      <c r="AO70" s="777"/>
      <c r="AP70" s="777"/>
      <c r="AQ70" s="777"/>
      <c r="AR70" s="777"/>
      <c r="AS70" s="777"/>
      <c r="AT70" s="777"/>
      <c r="AU70" s="777"/>
      <c r="AV70" s="777"/>
      <c r="AW70" s="777"/>
      <c r="AX70" s="778"/>
      <c r="AY70" s="63">
        <f t="shared" si="9"/>
        <v>0</v>
      </c>
    </row>
    <row r="71" spans="1:51" customFormat="1" ht="23.25" customHeight="1" x14ac:dyDescent="0.15">
      <c r="A71" s="832"/>
      <c r="B71" s="833"/>
      <c r="C71" s="833"/>
      <c r="D71" s="833"/>
      <c r="E71" s="833"/>
      <c r="F71" s="834"/>
      <c r="G71" s="779"/>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M71" s="780"/>
      <c r="AN71" s="780"/>
      <c r="AO71" s="780"/>
      <c r="AP71" s="780"/>
      <c r="AQ71" s="780"/>
      <c r="AR71" s="780"/>
      <c r="AS71" s="780"/>
      <c r="AT71" s="780"/>
      <c r="AU71" s="780"/>
      <c r="AV71" s="780"/>
      <c r="AW71" s="780"/>
      <c r="AX71" s="781"/>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9" t="s">
        <v>18</v>
      </c>
      <c r="B2" s="890"/>
      <c r="C2" s="890"/>
      <c r="D2" s="890"/>
      <c r="E2" s="890"/>
      <c r="F2" s="891"/>
      <c r="G2" s="696" t="s">
        <v>223</v>
      </c>
      <c r="H2" s="697"/>
      <c r="I2" s="697"/>
      <c r="J2" s="697"/>
      <c r="K2" s="697"/>
      <c r="L2" s="697"/>
      <c r="M2" s="697"/>
      <c r="N2" s="697"/>
      <c r="O2" s="697"/>
      <c r="P2" s="697"/>
      <c r="Q2" s="697"/>
      <c r="R2" s="697"/>
      <c r="S2" s="697"/>
      <c r="T2" s="697"/>
      <c r="U2" s="697"/>
      <c r="V2" s="697"/>
      <c r="W2" s="697"/>
      <c r="X2" s="697"/>
      <c r="Y2" s="697"/>
      <c r="Z2" s="697"/>
      <c r="AA2" s="697"/>
      <c r="AB2" s="698"/>
      <c r="AC2" s="696" t="s">
        <v>224</v>
      </c>
      <c r="AD2" s="892"/>
      <c r="AE2" s="892"/>
      <c r="AF2" s="892"/>
      <c r="AG2" s="892"/>
      <c r="AH2" s="892"/>
      <c r="AI2" s="892"/>
      <c r="AJ2" s="892"/>
      <c r="AK2" s="892"/>
      <c r="AL2" s="892"/>
      <c r="AM2" s="892"/>
      <c r="AN2" s="892"/>
      <c r="AO2" s="892"/>
      <c r="AP2" s="892"/>
      <c r="AQ2" s="892"/>
      <c r="AR2" s="892"/>
      <c r="AS2" s="892"/>
      <c r="AT2" s="892"/>
      <c r="AU2" s="892"/>
      <c r="AV2" s="892"/>
      <c r="AW2" s="892"/>
      <c r="AX2" s="893"/>
      <c r="AY2" s="63">
        <f>COUNTA($G$4,$AC$4)</f>
        <v>0</v>
      </c>
    </row>
    <row r="3" spans="1:51" ht="24.75" customHeight="1" x14ac:dyDescent="0.15">
      <c r="A3" s="883"/>
      <c r="B3" s="884"/>
      <c r="C3" s="884"/>
      <c r="D3" s="884"/>
      <c r="E3" s="884"/>
      <c r="F3" s="885"/>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83"/>
      <c r="B4" s="884"/>
      <c r="C4" s="884"/>
      <c r="D4" s="884"/>
      <c r="E4" s="884"/>
      <c r="F4" s="885"/>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83"/>
      <c r="B5" s="884"/>
      <c r="C5" s="884"/>
      <c r="D5" s="884"/>
      <c r="E5" s="884"/>
      <c r="F5" s="885"/>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83"/>
      <c r="B6" s="884"/>
      <c r="C6" s="884"/>
      <c r="D6" s="884"/>
      <c r="E6" s="884"/>
      <c r="F6" s="885"/>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83"/>
      <c r="B7" s="884"/>
      <c r="C7" s="884"/>
      <c r="D7" s="884"/>
      <c r="E7" s="884"/>
      <c r="F7" s="885"/>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83"/>
      <c r="B8" s="884"/>
      <c r="C8" s="884"/>
      <c r="D8" s="884"/>
      <c r="E8" s="884"/>
      <c r="F8" s="885"/>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83"/>
      <c r="B9" s="884"/>
      <c r="C9" s="884"/>
      <c r="D9" s="884"/>
      <c r="E9" s="884"/>
      <c r="F9" s="885"/>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83"/>
      <c r="B10" s="884"/>
      <c r="C10" s="884"/>
      <c r="D10" s="884"/>
      <c r="E10" s="884"/>
      <c r="F10" s="885"/>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83"/>
      <c r="B11" s="884"/>
      <c r="C11" s="884"/>
      <c r="D11" s="884"/>
      <c r="E11" s="884"/>
      <c r="F11" s="885"/>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83"/>
      <c r="B12" s="884"/>
      <c r="C12" s="884"/>
      <c r="D12" s="884"/>
      <c r="E12" s="884"/>
      <c r="F12" s="885"/>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83"/>
      <c r="B13" s="884"/>
      <c r="C13" s="884"/>
      <c r="D13" s="884"/>
      <c r="E13" s="884"/>
      <c r="F13" s="885"/>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83"/>
      <c r="B14" s="884"/>
      <c r="C14" s="884"/>
      <c r="D14" s="884"/>
      <c r="E14" s="884"/>
      <c r="F14" s="885"/>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3"/>
      <c r="B15" s="884"/>
      <c r="C15" s="884"/>
      <c r="D15" s="884"/>
      <c r="E15" s="884"/>
      <c r="F15" s="885"/>
      <c r="G15" s="696" t="s">
        <v>225</v>
      </c>
      <c r="H15" s="697"/>
      <c r="I15" s="697"/>
      <c r="J15" s="697"/>
      <c r="K15" s="697"/>
      <c r="L15" s="697"/>
      <c r="M15" s="697"/>
      <c r="N15" s="697"/>
      <c r="O15" s="697"/>
      <c r="P15" s="697"/>
      <c r="Q15" s="697"/>
      <c r="R15" s="697"/>
      <c r="S15" s="697"/>
      <c r="T15" s="697"/>
      <c r="U15" s="697"/>
      <c r="V15" s="697"/>
      <c r="W15" s="697"/>
      <c r="X15" s="697"/>
      <c r="Y15" s="697"/>
      <c r="Z15" s="697"/>
      <c r="AA15" s="697"/>
      <c r="AB15" s="698"/>
      <c r="AC15" s="696" t="s">
        <v>226</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83"/>
      <c r="B16" s="884"/>
      <c r="C16" s="884"/>
      <c r="D16" s="884"/>
      <c r="E16" s="884"/>
      <c r="F16" s="885"/>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83"/>
      <c r="B17" s="884"/>
      <c r="C17" s="884"/>
      <c r="D17" s="884"/>
      <c r="E17" s="884"/>
      <c r="F17" s="885"/>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83"/>
      <c r="B18" s="884"/>
      <c r="C18" s="884"/>
      <c r="D18" s="884"/>
      <c r="E18" s="884"/>
      <c r="F18" s="885"/>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83"/>
      <c r="B19" s="884"/>
      <c r="C19" s="884"/>
      <c r="D19" s="884"/>
      <c r="E19" s="884"/>
      <c r="F19" s="885"/>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83"/>
      <c r="B20" s="884"/>
      <c r="C20" s="884"/>
      <c r="D20" s="884"/>
      <c r="E20" s="884"/>
      <c r="F20" s="885"/>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83"/>
      <c r="B21" s="884"/>
      <c r="C21" s="884"/>
      <c r="D21" s="884"/>
      <c r="E21" s="884"/>
      <c r="F21" s="885"/>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83"/>
      <c r="B22" s="884"/>
      <c r="C22" s="884"/>
      <c r="D22" s="884"/>
      <c r="E22" s="884"/>
      <c r="F22" s="885"/>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83"/>
      <c r="B23" s="884"/>
      <c r="C23" s="884"/>
      <c r="D23" s="884"/>
      <c r="E23" s="884"/>
      <c r="F23" s="885"/>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83"/>
      <c r="B24" s="884"/>
      <c r="C24" s="884"/>
      <c r="D24" s="884"/>
      <c r="E24" s="884"/>
      <c r="F24" s="885"/>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83"/>
      <c r="B25" s="884"/>
      <c r="C25" s="884"/>
      <c r="D25" s="884"/>
      <c r="E25" s="884"/>
      <c r="F25" s="885"/>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83"/>
      <c r="B26" s="884"/>
      <c r="C26" s="884"/>
      <c r="D26" s="884"/>
      <c r="E26" s="884"/>
      <c r="F26" s="885"/>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83"/>
      <c r="B27" s="884"/>
      <c r="C27" s="884"/>
      <c r="D27" s="884"/>
      <c r="E27" s="884"/>
      <c r="F27" s="885"/>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3"/>
      <c r="B28" s="884"/>
      <c r="C28" s="884"/>
      <c r="D28" s="884"/>
      <c r="E28" s="884"/>
      <c r="F28" s="885"/>
      <c r="G28" s="696" t="s">
        <v>227</v>
      </c>
      <c r="H28" s="697"/>
      <c r="I28" s="697"/>
      <c r="J28" s="697"/>
      <c r="K28" s="697"/>
      <c r="L28" s="697"/>
      <c r="M28" s="697"/>
      <c r="N28" s="697"/>
      <c r="O28" s="697"/>
      <c r="P28" s="697"/>
      <c r="Q28" s="697"/>
      <c r="R28" s="697"/>
      <c r="S28" s="697"/>
      <c r="T28" s="697"/>
      <c r="U28" s="697"/>
      <c r="V28" s="697"/>
      <c r="W28" s="697"/>
      <c r="X28" s="697"/>
      <c r="Y28" s="697"/>
      <c r="Z28" s="697"/>
      <c r="AA28" s="697"/>
      <c r="AB28" s="698"/>
      <c r="AC28" s="696" t="s">
        <v>228</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83"/>
      <c r="B29" s="884"/>
      <c r="C29" s="884"/>
      <c r="D29" s="884"/>
      <c r="E29" s="884"/>
      <c r="F29" s="885"/>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83"/>
      <c r="B30" s="884"/>
      <c r="C30" s="884"/>
      <c r="D30" s="884"/>
      <c r="E30" s="884"/>
      <c r="F30" s="885"/>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83"/>
      <c r="B31" s="884"/>
      <c r="C31" s="884"/>
      <c r="D31" s="884"/>
      <c r="E31" s="884"/>
      <c r="F31" s="885"/>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83"/>
      <c r="B32" s="884"/>
      <c r="C32" s="884"/>
      <c r="D32" s="884"/>
      <c r="E32" s="884"/>
      <c r="F32" s="885"/>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83"/>
      <c r="B33" s="884"/>
      <c r="C33" s="884"/>
      <c r="D33" s="884"/>
      <c r="E33" s="884"/>
      <c r="F33" s="885"/>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83"/>
      <c r="B34" s="884"/>
      <c r="C34" s="884"/>
      <c r="D34" s="884"/>
      <c r="E34" s="884"/>
      <c r="F34" s="885"/>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83"/>
      <c r="B35" s="884"/>
      <c r="C35" s="884"/>
      <c r="D35" s="884"/>
      <c r="E35" s="884"/>
      <c r="F35" s="885"/>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83"/>
      <c r="B36" s="884"/>
      <c r="C36" s="884"/>
      <c r="D36" s="884"/>
      <c r="E36" s="884"/>
      <c r="F36" s="885"/>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83"/>
      <c r="B37" s="884"/>
      <c r="C37" s="884"/>
      <c r="D37" s="884"/>
      <c r="E37" s="884"/>
      <c r="F37" s="885"/>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83"/>
      <c r="B38" s="884"/>
      <c r="C38" s="884"/>
      <c r="D38" s="884"/>
      <c r="E38" s="884"/>
      <c r="F38" s="885"/>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83"/>
      <c r="B39" s="884"/>
      <c r="C39" s="884"/>
      <c r="D39" s="884"/>
      <c r="E39" s="884"/>
      <c r="F39" s="885"/>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83"/>
      <c r="B40" s="884"/>
      <c r="C40" s="884"/>
      <c r="D40" s="884"/>
      <c r="E40" s="884"/>
      <c r="F40" s="885"/>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3"/>
      <c r="B41" s="884"/>
      <c r="C41" s="884"/>
      <c r="D41" s="884"/>
      <c r="E41" s="884"/>
      <c r="F41" s="885"/>
      <c r="G41" s="696" t="s">
        <v>229</v>
      </c>
      <c r="H41" s="697"/>
      <c r="I41" s="697"/>
      <c r="J41" s="697"/>
      <c r="K41" s="697"/>
      <c r="L41" s="697"/>
      <c r="M41" s="697"/>
      <c r="N41" s="697"/>
      <c r="O41" s="697"/>
      <c r="P41" s="697"/>
      <c r="Q41" s="697"/>
      <c r="R41" s="697"/>
      <c r="S41" s="697"/>
      <c r="T41" s="697"/>
      <c r="U41" s="697"/>
      <c r="V41" s="697"/>
      <c r="W41" s="697"/>
      <c r="X41" s="697"/>
      <c r="Y41" s="697"/>
      <c r="Z41" s="697"/>
      <c r="AA41" s="697"/>
      <c r="AB41" s="698"/>
      <c r="AC41" s="696" t="s">
        <v>230</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83"/>
      <c r="B42" s="884"/>
      <c r="C42" s="884"/>
      <c r="D42" s="884"/>
      <c r="E42" s="884"/>
      <c r="F42" s="885"/>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83"/>
      <c r="B43" s="884"/>
      <c r="C43" s="884"/>
      <c r="D43" s="884"/>
      <c r="E43" s="884"/>
      <c r="F43" s="885"/>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83"/>
      <c r="B44" s="884"/>
      <c r="C44" s="884"/>
      <c r="D44" s="884"/>
      <c r="E44" s="884"/>
      <c r="F44" s="885"/>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83"/>
      <c r="B45" s="884"/>
      <c r="C45" s="884"/>
      <c r="D45" s="884"/>
      <c r="E45" s="884"/>
      <c r="F45" s="885"/>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83"/>
      <c r="B46" s="884"/>
      <c r="C46" s="884"/>
      <c r="D46" s="884"/>
      <c r="E46" s="884"/>
      <c r="F46" s="885"/>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83"/>
      <c r="B47" s="884"/>
      <c r="C47" s="884"/>
      <c r="D47" s="884"/>
      <c r="E47" s="884"/>
      <c r="F47" s="885"/>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83"/>
      <c r="B48" s="884"/>
      <c r="C48" s="884"/>
      <c r="D48" s="884"/>
      <c r="E48" s="884"/>
      <c r="F48" s="885"/>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83"/>
      <c r="B49" s="884"/>
      <c r="C49" s="884"/>
      <c r="D49" s="884"/>
      <c r="E49" s="884"/>
      <c r="F49" s="885"/>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83"/>
      <c r="B50" s="884"/>
      <c r="C50" s="884"/>
      <c r="D50" s="884"/>
      <c r="E50" s="884"/>
      <c r="F50" s="885"/>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83"/>
      <c r="B51" s="884"/>
      <c r="C51" s="884"/>
      <c r="D51" s="884"/>
      <c r="E51" s="884"/>
      <c r="F51" s="885"/>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83"/>
      <c r="B52" s="884"/>
      <c r="C52" s="884"/>
      <c r="D52" s="884"/>
      <c r="E52" s="884"/>
      <c r="F52" s="885"/>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86"/>
      <c r="B53" s="887"/>
      <c r="C53" s="887"/>
      <c r="D53" s="887"/>
      <c r="E53" s="887"/>
      <c r="F53" s="888"/>
      <c r="G53" s="871" t="s">
        <v>16</v>
      </c>
      <c r="H53" s="872"/>
      <c r="I53" s="872"/>
      <c r="J53" s="872"/>
      <c r="K53" s="872"/>
      <c r="L53" s="873"/>
      <c r="M53" s="874"/>
      <c r="N53" s="874"/>
      <c r="O53" s="874"/>
      <c r="P53" s="874"/>
      <c r="Q53" s="874"/>
      <c r="R53" s="874"/>
      <c r="S53" s="874"/>
      <c r="T53" s="874"/>
      <c r="U53" s="874"/>
      <c r="V53" s="874"/>
      <c r="W53" s="874"/>
      <c r="X53" s="875"/>
      <c r="Y53" s="876">
        <f>SUM(Y43:AB52)</f>
        <v>0</v>
      </c>
      <c r="Z53" s="877"/>
      <c r="AA53" s="877"/>
      <c r="AB53" s="878"/>
      <c r="AC53" s="871" t="s">
        <v>16</v>
      </c>
      <c r="AD53" s="872"/>
      <c r="AE53" s="872"/>
      <c r="AF53" s="872"/>
      <c r="AG53" s="872"/>
      <c r="AH53" s="873"/>
      <c r="AI53" s="874"/>
      <c r="AJ53" s="874"/>
      <c r="AK53" s="874"/>
      <c r="AL53" s="874"/>
      <c r="AM53" s="874"/>
      <c r="AN53" s="874"/>
      <c r="AO53" s="874"/>
      <c r="AP53" s="874"/>
      <c r="AQ53" s="874"/>
      <c r="AR53" s="874"/>
      <c r="AS53" s="874"/>
      <c r="AT53" s="875"/>
      <c r="AU53" s="876">
        <f>SUM(AU43:AX52)</f>
        <v>0</v>
      </c>
      <c r="AV53" s="877"/>
      <c r="AW53" s="877"/>
      <c r="AX53" s="879"/>
      <c r="AY53" s="63">
        <f t="shared" si="3"/>
        <v>0</v>
      </c>
    </row>
    <row r="54" spans="1:51" s="66" customFormat="1" ht="24.75" customHeight="1" thickBot="1" x14ac:dyDescent="0.2"/>
    <row r="55" spans="1:51" ht="30" customHeight="1" x14ac:dyDescent="0.15">
      <c r="A55" s="889" t="s">
        <v>18</v>
      </c>
      <c r="B55" s="890"/>
      <c r="C55" s="890"/>
      <c r="D55" s="890"/>
      <c r="E55" s="890"/>
      <c r="F55" s="891"/>
      <c r="G55" s="696" t="s">
        <v>231</v>
      </c>
      <c r="H55" s="697"/>
      <c r="I55" s="697"/>
      <c r="J55" s="697"/>
      <c r="K55" s="697"/>
      <c r="L55" s="697"/>
      <c r="M55" s="697"/>
      <c r="N55" s="697"/>
      <c r="O55" s="697"/>
      <c r="P55" s="697"/>
      <c r="Q55" s="697"/>
      <c r="R55" s="697"/>
      <c r="S55" s="697"/>
      <c r="T55" s="697"/>
      <c r="U55" s="697"/>
      <c r="V55" s="697"/>
      <c r="W55" s="697"/>
      <c r="X55" s="697"/>
      <c r="Y55" s="697"/>
      <c r="Z55" s="697"/>
      <c r="AA55" s="697"/>
      <c r="AB55" s="698"/>
      <c r="AC55" s="696" t="s">
        <v>232</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83"/>
      <c r="B56" s="884"/>
      <c r="C56" s="884"/>
      <c r="D56" s="884"/>
      <c r="E56" s="884"/>
      <c r="F56" s="885"/>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83"/>
      <c r="B57" s="884"/>
      <c r="C57" s="884"/>
      <c r="D57" s="884"/>
      <c r="E57" s="884"/>
      <c r="F57" s="885"/>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83"/>
      <c r="B58" s="884"/>
      <c r="C58" s="884"/>
      <c r="D58" s="884"/>
      <c r="E58" s="884"/>
      <c r="F58" s="885"/>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83"/>
      <c r="B59" s="884"/>
      <c r="C59" s="884"/>
      <c r="D59" s="884"/>
      <c r="E59" s="884"/>
      <c r="F59" s="885"/>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83"/>
      <c r="B60" s="884"/>
      <c r="C60" s="884"/>
      <c r="D60" s="884"/>
      <c r="E60" s="884"/>
      <c r="F60" s="885"/>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83"/>
      <c r="B61" s="884"/>
      <c r="C61" s="884"/>
      <c r="D61" s="884"/>
      <c r="E61" s="884"/>
      <c r="F61" s="885"/>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83"/>
      <c r="B62" s="884"/>
      <c r="C62" s="884"/>
      <c r="D62" s="884"/>
      <c r="E62" s="884"/>
      <c r="F62" s="885"/>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83"/>
      <c r="B63" s="884"/>
      <c r="C63" s="884"/>
      <c r="D63" s="884"/>
      <c r="E63" s="884"/>
      <c r="F63" s="885"/>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83"/>
      <c r="B64" s="884"/>
      <c r="C64" s="884"/>
      <c r="D64" s="884"/>
      <c r="E64" s="884"/>
      <c r="F64" s="885"/>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83"/>
      <c r="B65" s="884"/>
      <c r="C65" s="884"/>
      <c r="D65" s="884"/>
      <c r="E65" s="884"/>
      <c r="F65" s="885"/>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83"/>
      <c r="B66" s="884"/>
      <c r="C66" s="884"/>
      <c r="D66" s="884"/>
      <c r="E66" s="884"/>
      <c r="F66" s="885"/>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83"/>
      <c r="B67" s="884"/>
      <c r="C67" s="884"/>
      <c r="D67" s="884"/>
      <c r="E67" s="884"/>
      <c r="F67" s="885"/>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3"/>
      <c r="B68" s="884"/>
      <c r="C68" s="884"/>
      <c r="D68" s="884"/>
      <c r="E68" s="884"/>
      <c r="F68" s="885"/>
      <c r="G68" s="696" t="s">
        <v>233</v>
      </c>
      <c r="H68" s="697"/>
      <c r="I68" s="697"/>
      <c r="J68" s="697"/>
      <c r="K68" s="697"/>
      <c r="L68" s="697"/>
      <c r="M68" s="697"/>
      <c r="N68" s="697"/>
      <c r="O68" s="697"/>
      <c r="P68" s="697"/>
      <c r="Q68" s="697"/>
      <c r="R68" s="697"/>
      <c r="S68" s="697"/>
      <c r="T68" s="697"/>
      <c r="U68" s="697"/>
      <c r="V68" s="697"/>
      <c r="W68" s="697"/>
      <c r="X68" s="697"/>
      <c r="Y68" s="697"/>
      <c r="Z68" s="697"/>
      <c r="AA68" s="697"/>
      <c r="AB68" s="698"/>
      <c r="AC68" s="696" t="s">
        <v>234</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83"/>
      <c r="B69" s="884"/>
      <c r="C69" s="884"/>
      <c r="D69" s="884"/>
      <c r="E69" s="884"/>
      <c r="F69" s="885"/>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83"/>
      <c r="B70" s="884"/>
      <c r="C70" s="884"/>
      <c r="D70" s="884"/>
      <c r="E70" s="884"/>
      <c r="F70" s="885"/>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83"/>
      <c r="B71" s="884"/>
      <c r="C71" s="884"/>
      <c r="D71" s="884"/>
      <c r="E71" s="884"/>
      <c r="F71" s="885"/>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83"/>
      <c r="B72" s="884"/>
      <c r="C72" s="884"/>
      <c r="D72" s="884"/>
      <c r="E72" s="884"/>
      <c r="F72" s="885"/>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83"/>
      <c r="B73" s="884"/>
      <c r="C73" s="884"/>
      <c r="D73" s="884"/>
      <c r="E73" s="884"/>
      <c r="F73" s="885"/>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83"/>
      <c r="B74" s="884"/>
      <c r="C74" s="884"/>
      <c r="D74" s="884"/>
      <c r="E74" s="884"/>
      <c r="F74" s="885"/>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83"/>
      <c r="B75" s="884"/>
      <c r="C75" s="884"/>
      <c r="D75" s="884"/>
      <c r="E75" s="884"/>
      <c r="F75" s="885"/>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83"/>
      <c r="B76" s="884"/>
      <c r="C76" s="884"/>
      <c r="D76" s="884"/>
      <c r="E76" s="884"/>
      <c r="F76" s="885"/>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83"/>
      <c r="B77" s="884"/>
      <c r="C77" s="884"/>
      <c r="D77" s="884"/>
      <c r="E77" s="884"/>
      <c r="F77" s="885"/>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83"/>
      <c r="B78" s="884"/>
      <c r="C78" s="884"/>
      <c r="D78" s="884"/>
      <c r="E78" s="884"/>
      <c r="F78" s="885"/>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83"/>
      <c r="B79" s="884"/>
      <c r="C79" s="884"/>
      <c r="D79" s="884"/>
      <c r="E79" s="884"/>
      <c r="F79" s="885"/>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83"/>
      <c r="B80" s="884"/>
      <c r="C80" s="884"/>
      <c r="D80" s="884"/>
      <c r="E80" s="884"/>
      <c r="F80" s="885"/>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3"/>
      <c r="B81" s="884"/>
      <c r="C81" s="884"/>
      <c r="D81" s="884"/>
      <c r="E81" s="884"/>
      <c r="F81" s="885"/>
      <c r="G81" s="696" t="s">
        <v>235</v>
      </c>
      <c r="H81" s="697"/>
      <c r="I81" s="697"/>
      <c r="J81" s="697"/>
      <c r="K81" s="697"/>
      <c r="L81" s="697"/>
      <c r="M81" s="697"/>
      <c r="N81" s="697"/>
      <c r="O81" s="697"/>
      <c r="P81" s="697"/>
      <c r="Q81" s="697"/>
      <c r="R81" s="697"/>
      <c r="S81" s="697"/>
      <c r="T81" s="697"/>
      <c r="U81" s="697"/>
      <c r="V81" s="697"/>
      <c r="W81" s="697"/>
      <c r="X81" s="697"/>
      <c r="Y81" s="697"/>
      <c r="Z81" s="697"/>
      <c r="AA81" s="697"/>
      <c r="AB81" s="698"/>
      <c r="AC81" s="696" t="s">
        <v>236</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83"/>
      <c r="B82" s="884"/>
      <c r="C82" s="884"/>
      <c r="D82" s="884"/>
      <c r="E82" s="884"/>
      <c r="F82" s="885"/>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83"/>
      <c r="B83" s="884"/>
      <c r="C83" s="884"/>
      <c r="D83" s="884"/>
      <c r="E83" s="884"/>
      <c r="F83" s="885"/>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83"/>
      <c r="B84" s="884"/>
      <c r="C84" s="884"/>
      <c r="D84" s="884"/>
      <c r="E84" s="884"/>
      <c r="F84" s="885"/>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83"/>
      <c r="B85" s="884"/>
      <c r="C85" s="884"/>
      <c r="D85" s="884"/>
      <c r="E85" s="884"/>
      <c r="F85" s="885"/>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83"/>
      <c r="B86" s="884"/>
      <c r="C86" s="884"/>
      <c r="D86" s="884"/>
      <c r="E86" s="884"/>
      <c r="F86" s="885"/>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83"/>
      <c r="B87" s="884"/>
      <c r="C87" s="884"/>
      <c r="D87" s="884"/>
      <c r="E87" s="884"/>
      <c r="F87" s="885"/>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83"/>
      <c r="B88" s="884"/>
      <c r="C88" s="884"/>
      <c r="D88" s="884"/>
      <c r="E88" s="884"/>
      <c r="F88" s="885"/>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83"/>
      <c r="B89" s="884"/>
      <c r="C89" s="884"/>
      <c r="D89" s="884"/>
      <c r="E89" s="884"/>
      <c r="F89" s="885"/>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83"/>
      <c r="B90" s="884"/>
      <c r="C90" s="884"/>
      <c r="D90" s="884"/>
      <c r="E90" s="884"/>
      <c r="F90" s="885"/>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83"/>
      <c r="B91" s="884"/>
      <c r="C91" s="884"/>
      <c r="D91" s="884"/>
      <c r="E91" s="884"/>
      <c r="F91" s="885"/>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83"/>
      <c r="B92" s="884"/>
      <c r="C92" s="884"/>
      <c r="D92" s="884"/>
      <c r="E92" s="884"/>
      <c r="F92" s="885"/>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83"/>
      <c r="B93" s="884"/>
      <c r="C93" s="884"/>
      <c r="D93" s="884"/>
      <c r="E93" s="884"/>
      <c r="F93" s="885"/>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3"/>
      <c r="B94" s="884"/>
      <c r="C94" s="884"/>
      <c r="D94" s="884"/>
      <c r="E94" s="884"/>
      <c r="F94" s="885"/>
      <c r="G94" s="696" t="s">
        <v>237</v>
      </c>
      <c r="H94" s="697"/>
      <c r="I94" s="697"/>
      <c r="J94" s="697"/>
      <c r="K94" s="697"/>
      <c r="L94" s="697"/>
      <c r="M94" s="697"/>
      <c r="N94" s="697"/>
      <c r="O94" s="697"/>
      <c r="P94" s="697"/>
      <c r="Q94" s="697"/>
      <c r="R94" s="697"/>
      <c r="S94" s="697"/>
      <c r="T94" s="697"/>
      <c r="U94" s="697"/>
      <c r="V94" s="697"/>
      <c r="W94" s="697"/>
      <c r="X94" s="697"/>
      <c r="Y94" s="697"/>
      <c r="Z94" s="697"/>
      <c r="AA94" s="697"/>
      <c r="AB94" s="698"/>
      <c r="AC94" s="696" t="s">
        <v>238</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83"/>
      <c r="B95" s="884"/>
      <c r="C95" s="884"/>
      <c r="D95" s="884"/>
      <c r="E95" s="884"/>
      <c r="F95" s="885"/>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83"/>
      <c r="B96" s="884"/>
      <c r="C96" s="884"/>
      <c r="D96" s="884"/>
      <c r="E96" s="884"/>
      <c r="F96" s="885"/>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83"/>
      <c r="B97" s="884"/>
      <c r="C97" s="884"/>
      <c r="D97" s="884"/>
      <c r="E97" s="884"/>
      <c r="F97" s="885"/>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83"/>
      <c r="B98" s="884"/>
      <c r="C98" s="884"/>
      <c r="D98" s="884"/>
      <c r="E98" s="884"/>
      <c r="F98" s="885"/>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83"/>
      <c r="B99" s="884"/>
      <c r="C99" s="884"/>
      <c r="D99" s="884"/>
      <c r="E99" s="884"/>
      <c r="F99" s="885"/>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83"/>
      <c r="B100" s="884"/>
      <c r="C100" s="884"/>
      <c r="D100" s="884"/>
      <c r="E100" s="884"/>
      <c r="F100" s="885"/>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83"/>
      <c r="B101" s="884"/>
      <c r="C101" s="884"/>
      <c r="D101" s="884"/>
      <c r="E101" s="884"/>
      <c r="F101" s="885"/>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83"/>
      <c r="B102" s="884"/>
      <c r="C102" s="884"/>
      <c r="D102" s="884"/>
      <c r="E102" s="884"/>
      <c r="F102" s="885"/>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83"/>
      <c r="B103" s="884"/>
      <c r="C103" s="884"/>
      <c r="D103" s="884"/>
      <c r="E103" s="884"/>
      <c r="F103" s="885"/>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83"/>
      <c r="B104" s="884"/>
      <c r="C104" s="884"/>
      <c r="D104" s="884"/>
      <c r="E104" s="884"/>
      <c r="F104" s="885"/>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83"/>
      <c r="B105" s="884"/>
      <c r="C105" s="884"/>
      <c r="D105" s="884"/>
      <c r="E105" s="884"/>
      <c r="F105" s="885"/>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86"/>
      <c r="B106" s="887"/>
      <c r="C106" s="887"/>
      <c r="D106" s="887"/>
      <c r="E106" s="887"/>
      <c r="F106" s="888"/>
      <c r="G106" s="871" t="s">
        <v>16</v>
      </c>
      <c r="H106" s="872"/>
      <c r="I106" s="872"/>
      <c r="J106" s="872"/>
      <c r="K106" s="872"/>
      <c r="L106" s="873"/>
      <c r="M106" s="874"/>
      <c r="N106" s="874"/>
      <c r="O106" s="874"/>
      <c r="P106" s="874"/>
      <c r="Q106" s="874"/>
      <c r="R106" s="874"/>
      <c r="S106" s="874"/>
      <c r="T106" s="874"/>
      <c r="U106" s="874"/>
      <c r="V106" s="874"/>
      <c r="W106" s="874"/>
      <c r="X106" s="875"/>
      <c r="Y106" s="876">
        <f>SUM(Y96:AB105)</f>
        <v>0</v>
      </c>
      <c r="Z106" s="877"/>
      <c r="AA106" s="877"/>
      <c r="AB106" s="878"/>
      <c r="AC106" s="871" t="s">
        <v>16</v>
      </c>
      <c r="AD106" s="872"/>
      <c r="AE106" s="872"/>
      <c r="AF106" s="872"/>
      <c r="AG106" s="872"/>
      <c r="AH106" s="873"/>
      <c r="AI106" s="874"/>
      <c r="AJ106" s="874"/>
      <c r="AK106" s="874"/>
      <c r="AL106" s="874"/>
      <c r="AM106" s="874"/>
      <c r="AN106" s="874"/>
      <c r="AO106" s="874"/>
      <c r="AP106" s="874"/>
      <c r="AQ106" s="874"/>
      <c r="AR106" s="874"/>
      <c r="AS106" s="874"/>
      <c r="AT106" s="875"/>
      <c r="AU106" s="876">
        <f>SUM(AU96:AX105)</f>
        <v>0</v>
      </c>
      <c r="AV106" s="877"/>
      <c r="AW106" s="877"/>
      <c r="AX106" s="879"/>
      <c r="AY106" s="63">
        <f t="shared" si="7"/>
        <v>0</v>
      </c>
    </row>
    <row r="107" spans="1:51" s="66" customFormat="1" ht="24.75" customHeight="1" thickBot="1" x14ac:dyDescent="0.2"/>
    <row r="108" spans="1:51" ht="30" customHeight="1" x14ac:dyDescent="0.15">
      <c r="A108" s="889" t="s">
        <v>18</v>
      </c>
      <c r="B108" s="890"/>
      <c r="C108" s="890"/>
      <c r="D108" s="890"/>
      <c r="E108" s="890"/>
      <c r="F108" s="891"/>
      <c r="G108" s="696" t="s">
        <v>239</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240</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83"/>
      <c r="B109" s="884"/>
      <c r="C109" s="884"/>
      <c r="D109" s="884"/>
      <c r="E109" s="884"/>
      <c r="F109" s="885"/>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83"/>
      <c r="B110" s="884"/>
      <c r="C110" s="884"/>
      <c r="D110" s="884"/>
      <c r="E110" s="884"/>
      <c r="F110" s="885"/>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83"/>
      <c r="B111" s="884"/>
      <c r="C111" s="884"/>
      <c r="D111" s="884"/>
      <c r="E111" s="884"/>
      <c r="F111" s="885"/>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83"/>
      <c r="B112" s="884"/>
      <c r="C112" s="884"/>
      <c r="D112" s="884"/>
      <c r="E112" s="884"/>
      <c r="F112" s="885"/>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83"/>
      <c r="B113" s="884"/>
      <c r="C113" s="884"/>
      <c r="D113" s="884"/>
      <c r="E113" s="884"/>
      <c r="F113" s="885"/>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83"/>
      <c r="B114" s="884"/>
      <c r="C114" s="884"/>
      <c r="D114" s="884"/>
      <c r="E114" s="884"/>
      <c r="F114" s="885"/>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83"/>
      <c r="B115" s="884"/>
      <c r="C115" s="884"/>
      <c r="D115" s="884"/>
      <c r="E115" s="884"/>
      <c r="F115" s="885"/>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83"/>
      <c r="B116" s="884"/>
      <c r="C116" s="884"/>
      <c r="D116" s="884"/>
      <c r="E116" s="884"/>
      <c r="F116" s="885"/>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83"/>
      <c r="B117" s="884"/>
      <c r="C117" s="884"/>
      <c r="D117" s="884"/>
      <c r="E117" s="884"/>
      <c r="F117" s="885"/>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83"/>
      <c r="B118" s="884"/>
      <c r="C118" s="884"/>
      <c r="D118" s="884"/>
      <c r="E118" s="884"/>
      <c r="F118" s="885"/>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83"/>
      <c r="B119" s="884"/>
      <c r="C119" s="884"/>
      <c r="D119" s="884"/>
      <c r="E119" s="884"/>
      <c r="F119" s="885"/>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83"/>
      <c r="B120" s="884"/>
      <c r="C120" s="884"/>
      <c r="D120" s="884"/>
      <c r="E120" s="884"/>
      <c r="F120" s="885"/>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3"/>
      <c r="B121" s="884"/>
      <c r="C121" s="884"/>
      <c r="D121" s="884"/>
      <c r="E121" s="884"/>
      <c r="F121" s="885"/>
      <c r="G121" s="696" t="s">
        <v>241</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242</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83"/>
      <c r="B122" s="884"/>
      <c r="C122" s="884"/>
      <c r="D122" s="884"/>
      <c r="E122" s="884"/>
      <c r="F122" s="885"/>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83"/>
      <c r="B123" s="884"/>
      <c r="C123" s="884"/>
      <c r="D123" s="884"/>
      <c r="E123" s="884"/>
      <c r="F123" s="885"/>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83"/>
      <c r="B124" s="884"/>
      <c r="C124" s="884"/>
      <c r="D124" s="884"/>
      <c r="E124" s="884"/>
      <c r="F124" s="885"/>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83"/>
      <c r="B125" s="884"/>
      <c r="C125" s="884"/>
      <c r="D125" s="884"/>
      <c r="E125" s="884"/>
      <c r="F125" s="885"/>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83"/>
      <c r="B126" s="884"/>
      <c r="C126" s="884"/>
      <c r="D126" s="884"/>
      <c r="E126" s="884"/>
      <c r="F126" s="885"/>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83"/>
      <c r="B127" s="884"/>
      <c r="C127" s="884"/>
      <c r="D127" s="884"/>
      <c r="E127" s="884"/>
      <c r="F127" s="885"/>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83"/>
      <c r="B128" s="884"/>
      <c r="C128" s="884"/>
      <c r="D128" s="884"/>
      <c r="E128" s="884"/>
      <c r="F128" s="885"/>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83"/>
      <c r="B129" s="884"/>
      <c r="C129" s="884"/>
      <c r="D129" s="884"/>
      <c r="E129" s="884"/>
      <c r="F129" s="885"/>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83"/>
      <c r="B130" s="884"/>
      <c r="C130" s="884"/>
      <c r="D130" s="884"/>
      <c r="E130" s="884"/>
      <c r="F130" s="885"/>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83"/>
      <c r="B131" s="884"/>
      <c r="C131" s="884"/>
      <c r="D131" s="884"/>
      <c r="E131" s="884"/>
      <c r="F131" s="885"/>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83"/>
      <c r="B132" s="884"/>
      <c r="C132" s="884"/>
      <c r="D132" s="884"/>
      <c r="E132" s="884"/>
      <c r="F132" s="885"/>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83"/>
      <c r="B133" s="884"/>
      <c r="C133" s="884"/>
      <c r="D133" s="884"/>
      <c r="E133" s="884"/>
      <c r="F133" s="885"/>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3"/>
      <c r="B134" s="884"/>
      <c r="C134" s="884"/>
      <c r="D134" s="884"/>
      <c r="E134" s="884"/>
      <c r="F134" s="885"/>
      <c r="G134" s="696" t="s">
        <v>243</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244</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83"/>
      <c r="B135" s="884"/>
      <c r="C135" s="884"/>
      <c r="D135" s="884"/>
      <c r="E135" s="884"/>
      <c r="F135" s="885"/>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83"/>
      <c r="B136" s="884"/>
      <c r="C136" s="884"/>
      <c r="D136" s="884"/>
      <c r="E136" s="884"/>
      <c r="F136" s="885"/>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83"/>
      <c r="B137" s="884"/>
      <c r="C137" s="884"/>
      <c r="D137" s="884"/>
      <c r="E137" s="884"/>
      <c r="F137" s="885"/>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83"/>
      <c r="B138" s="884"/>
      <c r="C138" s="884"/>
      <c r="D138" s="884"/>
      <c r="E138" s="884"/>
      <c r="F138" s="885"/>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83"/>
      <c r="B139" s="884"/>
      <c r="C139" s="884"/>
      <c r="D139" s="884"/>
      <c r="E139" s="884"/>
      <c r="F139" s="885"/>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83"/>
      <c r="B140" s="884"/>
      <c r="C140" s="884"/>
      <c r="D140" s="884"/>
      <c r="E140" s="884"/>
      <c r="F140" s="885"/>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83"/>
      <c r="B141" s="884"/>
      <c r="C141" s="884"/>
      <c r="D141" s="884"/>
      <c r="E141" s="884"/>
      <c r="F141" s="885"/>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83"/>
      <c r="B142" s="884"/>
      <c r="C142" s="884"/>
      <c r="D142" s="884"/>
      <c r="E142" s="884"/>
      <c r="F142" s="885"/>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83"/>
      <c r="B143" s="884"/>
      <c r="C143" s="884"/>
      <c r="D143" s="884"/>
      <c r="E143" s="884"/>
      <c r="F143" s="885"/>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83"/>
      <c r="B144" s="884"/>
      <c r="C144" s="884"/>
      <c r="D144" s="884"/>
      <c r="E144" s="884"/>
      <c r="F144" s="885"/>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83"/>
      <c r="B145" s="884"/>
      <c r="C145" s="884"/>
      <c r="D145" s="884"/>
      <c r="E145" s="884"/>
      <c r="F145" s="885"/>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83"/>
      <c r="B146" s="884"/>
      <c r="C146" s="884"/>
      <c r="D146" s="884"/>
      <c r="E146" s="884"/>
      <c r="F146" s="885"/>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3"/>
      <c r="B147" s="884"/>
      <c r="C147" s="884"/>
      <c r="D147" s="884"/>
      <c r="E147" s="884"/>
      <c r="F147" s="885"/>
      <c r="G147" s="696" t="s">
        <v>245</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246</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83"/>
      <c r="B148" s="884"/>
      <c r="C148" s="884"/>
      <c r="D148" s="884"/>
      <c r="E148" s="884"/>
      <c r="F148" s="885"/>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83"/>
      <c r="B149" s="884"/>
      <c r="C149" s="884"/>
      <c r="D149" s="884"/>
      <c r="E149" s="884"/>
      <c r="F149" s="885"/>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83"/>
      <c r="B150" s="884"/>
      <c r="C150" s="884"/>
      <c r="D150" s="884"/>
      <c r="E150" s="884"/>
      <c r="F150" s="885"/>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83"/>
      <c r="B151" s="884"/>
      <c r="C151" s="884"/>
      <c r="D151" s="884"/>
      <c r="E151" s="884"/>
      <c r="F151" s="885"/>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83"/>
      <c r="B152" s="884"/>
      <c r="C152" s="884"/>
      <c r="D152" s="884"/>
      <c r="E152" s="884"/>
      <c r="F152" s="885"/>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83"/>
      <c r="B153" s="884"/>
      <c r="C153" s="884"/>
      <c r="D153" s="884"/>
      <c r="E153" s="884"/>
      <c r="F153" s="885"/>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83"/>
      <c r="B154" s="884"/>
      <c r="C154" s="884"/>
      <c r="D154" s="884"/>
      <c r="E154" s="884"/>
      <c r="F154" s="885"/>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83"/>
      <c r="B155" s="884"/>
      <c r="C155" s="884"/>
      <c r="D155" s="884"/>
      <c r="E155" s="884"/>
      <c r="F155" s="885"/>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83"/>
      <c r="B156" s="884"/>
      <c r="C156" s="884"/>
      <c r="D156" s="884"/>
      <c r="E156" s="884"/>
      <c r="F156" s="885"/>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83"/>
      <c r="B157" s="884"/>
      <c r="C157" s="884"/>
      <c r="D157" s="884"/>
      <c r="E157" s="884"/>
      <c r="F157" s="885"/>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83"/>
      <c r="B158" s="884"/>
      <c r="C158" s="884"/>
      <c r="D158" s="884"/>
      <c r="E158" s="884"/>
      <c r="F158" s="885"/>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86"/>
      <c r="B159" s="887"/>
      <c r="C159" s="887"/>
      <c r="D159" s="887"/>
      <c r="E159" s="887"/>
      <c r="F159" s="888"/>
      <c r="G159" s="871" t="s">
        <v>16</v>
      </c>
      <c r="H159" s="872"/>
      <c r="I159" s="872"/>
      <c r="J159" s="872"/>
      <c r="K159" s="872"/>
      <c r="L159" s="873"/>
      <c r="M159" s="874"/>
      <c r="N159" s="874"/>
      <c r="O159" s="874"/>
      <c r="P159" s="874"/>
      <c r="Q159" s="874"/>
      <c r="R159" s="874"/>
      <c r="S159" s="874"/>
      <c r="T159" s="874"/>
      <c r="U159" s="874"/>
      <c r="V159" s="874"/>
      <c r="W159" s="874"/>
      <c r="X159" s="875"/>
      <c r="Y159" s="876">
        <f>SUM(Y149:AB158)</f>
        <v>0</v>
      </c>
      <c r="Z159" s="877"/>
      <c r="AA159" s="877"/>
      <c r="AB159" s="878"/>
      <c r="AC159" s="871" t="s">
        <v>16</v>
      </c>
      <c r="AD159" s="872"/>
      <c r="AE159" s="872"/>
      <c r="AF159" s="872"/>
      <c r="AG159" s="872"/>
      <c r="AH159" s="873"/>
      <c r="AI159" s="874"/>
      <c r="AJ159" s="874"/>
      <c r="AK159" s="874"/>
      <c r="AL159" s="874"/>
      <c r="AM159" s="874"/>
      <c r="AN159" s="874"/>
      <c r="AO159" s="874"/>
      <c r="AP159" s="874"/>
      <c r="AQ159" s="874"/>
      <c r="AR159" s="874"/>
      <c r="AS159" s="874"/>
      <c r="AT159" s="875"/>
      <c r="AU159" s="876">
        <f>SUM(AU149:AX158)</f>
        <v>0</v>
      </c>
      <c r="AV159" s="877"/>
      <c r="AW159" s="877"/>
      <c r="AX159" s="879"/>
      <c r="AY159" s="63">
        <f t="shared" si="11"/>
        <v>0</v>
      </c>
    </row>
    <row r="160" spans="1:51" s="66" customFormat="1" ht="24.75" customHeight="1" thickBot="1" x14ac:dyDescent="0.2"/>
    <row r="161" spans="1:51" ht="30" customHeight="1" x14ac:dyDescent="0.15">
      <c r="A161" s="889" t="s">
        <v>18</v>
      </c>
      <c r="B161" s="890"/>
      <c r="C161" s="890"/>
      <c r="D161" s="890"/>
      <c r="E161" s="890"/>
      <c r="F161" s="891"/>
      <c r="G161" s="696" t="s">
        <v>247</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248</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83"/>
      <c r="B162" s="884"/>
      <c r="C162" s="884"/>
      <c r="D162" s="884"/>
      <c r="E162" s="884"/>
      <c r="F162" s="885"/>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83"/>
      <c r="B163" s="884"/>
      <c r="C163" s="884"/>
      <c r="D163" s="884"/>
      <c r="E163" s="884"/>
      <c r="F163" s="885"/>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83"/>
      <c r="B164" s="884"/>
      <c r="C164" s="884"/>
      <c r="D164" s="884"/>
      <c r="E164" s="884"/>
      <c r="F164" s="885"/>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83"/>
      <c r="B165" s="884"/>
      <c r="C165" s="884"/>
      <c r="D165" s="884"/>
      <c r="E165" s="884"/>
      <c r="F165" s="885"/>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83"/>
      <c r="B166" s="884"/>
      <c r="C166" s="884"/>
      <c r="D166" s="884"/>
      <c r="E166" s="884"/>
      <c r="F166" s="885"/>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83"/>
      <c r="B167" s="884"/>
      <c r="C167" s="884"/>
      <c r="D167" s="884"/>
      <c r="E167" s="884"/>
      <c r="F167" s="885"/>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83"/>
      <c r="B168" s="884"/>
      <c r="C168" s="884"/>
      <c r="D168" s="884"/>
      <c r="E168" s="884"/>
      <c r="F168" s="885"/>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83"/>
      <c r="B169" s="884"/>
      <c r="C169" s="884"/>
      <c r="D169" s="884"/>
      <c r="E169" s="884"/>
      <c r="F169" s="885"/>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83"/>
      <c r="B170" s="884"/>
      <c r="C170" s="884"/>
      <c r="D170" s="884"/>
      <c r="E170" s="884"/>
      <c r="F170" s="885"/>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83"/>
      <c r="B171" s="884"/>
      <c r="C171" s="884"/>
      <c r="D171" s="884"/>
      <c r="E171" s="884"/>
      <c r="F171" s="885"/>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83"/>
      <c r="B172" s="884"/>
      <c r="C172" s="884"/>
      <c r="D172" s="884"/>
      <c r="E172" s="884"/>
      <c r="F172" s="885"/>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83"/>
      <c r="B173" s="884"/>
      <c r="C173" s="884"/>
      <c r="D173" s="884"/>
      <c r="E173" s="884"/>
      <c r="F173" s="885"/>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3"/>
      <c r="B174" s="884"/>
      <c r="C174" s="884"/>
      <c r="D174" s="884"/>
      <c r="E174" s="884"/>
      <c r="F174" s="885"/>
      <c r="G174" s="696" t="s">
        <v>249</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250</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83"/>
      <c r="B175" s="884"/>
      <c r="C175" s="884"/>
      <c r="D175" s="884"/>
      <c r="E175" s="884"/>
      <c r="F175" s="885"/>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83"/>
      <c r="B176" s="884"/>
      <c r="C176" s="884"/>
      <c r="D176" s="884"/>
      <c r="E176" s="884"/>
      <c r="F176" s="885"/>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83"/>
      <c r="B177" s="884"/>
      <c r="C177" s="884"/>
      <c r="D177" s="884"/>
      <c r="E177" s="884"/>
      <c r="F177" s="885"/>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83"/>
      <c r="B178" s="884"/>
      <c r="C178" s="884"/>
      <c r="D178" s="884"/>
      <c r="E178" s="884"/>
      <c r="F178" s="885"/>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83"/>
      <c r="B179" s="884"/>
      <c r="C179" s="884"/>
      <c r="D179" s="884"/>
      <c r="E179" s="884"/>
      <c r="F179" s="885"/>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83"/>
      <c r="B180" s="884"/>
      <c r="C180" s="884"/>
      <c r="D180" s="884"/>
      <c r="E180" s="884"/>
      <c r="F180" s="885"/>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83"/>
      <c r="B181" s="884"/>
      <c r="C181" s="884"/>
      <c r="D181" s="884"/>
      <c r="E181" s="884"/>
      <c r="F181" s="885"/>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83"/>
      <c r="B182" s="884"/>
      <c r="C182" s="884"/>
      <c r="D182" s="884"/>
      <c r="E182" s="884"/>
      <c r="F182" s="885"/>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83"/>
      <c r="B183" s="884"/>
      <c r="C183" s="884"/>
      <c r="D183" s="884"/>
      <c r="E183" s="884"/>
      <c r="F183" s="885"/>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83"/>
      <c r="B184" s="884"/>
      <c r="C184" s="884"/>
      <c r="D184" s="884"/>
      <c r="E184" s="884"/>
      <c r="F184" s="885"/>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83"/>
      <c r="B185" s="884"/>
      <c r="C185" s="884"/>
      <c r="D185" s="884"/>
      <c r="E185" s="884"/>
      <c r="F185" s="885"/>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83"/>
      <c r="B186" s="884"/>
      <c r="C186" s="884"/>
      <c r="D186" s="884"/>
      <c r="E186" s="884"/>
      <c r="F186" s="885"/>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3"/>
      <c r="B187" s="884"/>
      <c r="C187" s="884"/>
      <c r="D187" s="884"/>
      <c r="E187" s="884"/>
      <c r="F187" s="885"/>
      <c r="G187" s="696" t="s">
        <v>251</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252</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83"/>
      <c r="B188" s="884"/>
      <c r="C188" s="884"/>
      <c r="D188" s="884"/>
      <c r="E188" s="884"/>
      <c r="F188" s="885"/>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83"/>
      <c r="B189" s="884"/>
      <c r="C189" s="884"/>
      <c r="D189" s="884"/>
      <c r="E189" s="884"/>
      <c r="F189" s="885"/>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83"/>
      <c r="B190" s="884"/>
      <c r="C190" s="884"/>
      <c r="D190" s="884"/>
      <c r="E190" s="884"/>
      <c r="F190" s="885"/>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83"/>
      <c r="B191" s="884"/>
      <c r="C191" s="884"/>
      <c r="D191" s="884"/>
      <c r="E191" s="884"/>
      <c r="F191" s="885"/>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83"/>
      <c r="B192" s="884"/>
      <c r="C192" s="884"/>
      <c r="D192" s="884"/>
      <c r="E192" s="884"/>
      <c r="F192" s="885"/>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83"/>
      <c r="B193" s="884"/>
      <c r="C193" s="884"/>
      <c r="D193" s="884"/>
      <c r="E193" s="884"/>
      <c r="F193" s="885"/>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83"/>
      <c r="B194" s="884"/>
      <c r="C194" s="884"/>
      <c r="D194" s="884"/>
      <c r="E194" s="884"/>
      <c r="F194" s="885"/>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83"/>
      <c r="B195" s="884"/>
      <c r="C195" s="884"/>
      <c r="D195" s="884"/>
      <c r="E195" s="884"/>
      <c r="F195" s="885"/>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83"/>
      <c r="B196" s="884"/>
      <c r="C196" s="884"/>
      <c r="D196" s="884"/>
      <c r="E196" s="884"/>
      <c r="F196" s="885"/>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83"/>
      <c r="B197" s="884"/>
      <c r="C197" s="884"/>
      <c r="D197" s="884"/>
      <c r="E197" s="884"/>
      <c r="F197" s="885"/>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83"/>
      <c r="B198" s="884"/>
      <c r="C198" s="884"/>
      <c r="D198" s="884"/>
      <c r="E198" s="884"/>
      <c r="F198" s="885"/>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83"/>
      <c r="B199" s="884"/>
      <c r="C199" s="884"/>
      <c r="D199" s="884"/>
      <c r="E199" s="884"/>
      <c r="F199" s="885"/>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3"/>
      <c r="B200" s="884"/>
      <c r="C200" s="884"/>
      <c r="D200" s="884"/>
      <c r="E200" s="884"/>
      <c r="F200" s="885"/>
      <c r="G200" s="696" t="s">
        <v>253</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254</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83"/>
      <c r="B201" s="884"/>
      <c r="C201" s="884"/>
      <c r="D201" s="884"/>
      <c r="E201" s="884"/>
      <c r="F201" s="885"/>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83"/>
      <c r="B202" s="884"/>
      <c r="C202" s="884"/>
      <c r="D202" s="884"/>
      <c r="E202" s="884"/>
      <c r="F202" s="885"/>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83"/>
      <c r="B203" s="884"/>
      <c r="C203" s="884"/>
      <c r="D203" s="884"/>
      <c r="E203" s="884"/>
      <c r="F203" s="88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83"/>
      <c r="B204" s="884"/>
      <c r="C204" s="884"/>
      <c r="D204" s="884"/>
      <c r="E204" s="884"/>
      <c r="F204" s="88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83"/>
      <c r="B205" s="884"/>
      <c r="C205" s="884"/>
      <c r="D205" s="884"/>
      <c r="E205" s="884"/>
      <c r="F205" s="88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83"/>
      <c r="B206" s="884"/>
      <c r="C206" s="884"/>
      <c r="D206" s="884"/>
      <c r="E206" s="884"/>
      <c r="F206" s="88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83"/>
      <c r="B207" s="884"/>
      <c r="C207" s="884"/>
      <c r="D207" s="884"/>
      <c r="E207" s="884"/>
      <c r="F207" s="88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83"/>
      <c r="B208" s="884"/>
      <c r="C208" s="884"/>
      <c r="D208" s="884"/>
      <c r="E208" s="884"/>
      <c r="F208" s="88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83"/>
      <c r="B209" s="884"/>
      <c r="C209" s="884"/>
      <c r="D209" s="884"/>
      <c r="E209" s="884"/>
      <c r="F209" s="88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83"/>
      <c r="B210" s="884"/>
      <c r="C210" s="884"/>
      <c r="D210" s="884"/>
      <c r="E210" s="884"/>
      <c r="F210" s="885"/>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83"/>
      <c r="B211" s="884"/>
      <c r="C211" s="884"/>
      <c r="D211" s="884"/>
      <c r="E211" s="884"/>
      <c r="F211" s="885"/>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86"/>
      <c r="B212" s="887"/>
      <c r="C212" s="887"/>
      <c r="D212" s="887"/>
      <c r="E212" s="887"/>
      <c r="F212" s="888"/>
      <c r="G212" s="871" t="s">
        <v>16</v>
      </c>
      <c r="H212" s="872"/>
      <c r="I212" s="872"/>
      <c r="J212" s="872"/>
      <c r="K212" s="872"/>
      <c r="L212" s="873"/>
      <c r="M212" s="874"/>
      <c r="N212" s="874"/>
      <c r="O212" s="874"/>
      <c r="P212" s="874"/>
      <c r="Q212" s="874"/>
      <c r="R212" s="874"/>
      <c r="S212" s="874"/>
      <c r="T212" s="874"/>
      <c r="U212" s="874"/>
      <c r="V212" s="874"/>
      <c r="W212" s="874"/>
      <c r="X212" s="875"/>
      <c r="Y212" s="876">
        <f>SUM(Y202:AB211)</f>
        <v>0</v>
      </c>
      <c r="Z212" s="877"/>
      <c r="AA212" s="877"/>
      <c r="AB212" s="878"/>
      <c r="AC212" s="871" t="s">
        <v>16</v>
      </c>
      <c r="AD212" s="872"/>
      <c r="AE212" s="872"/>
      <c r="AF212" s="872"/>
      <c r="AG212" s="872"/>
      <c r="AH212" s="873"/>
      <c r="AI212" s="874"/>
      <c r="AJ212" s="874"/>
      <c r="AK212" s="874"/>
      <c r="AL212" s="874"/>
      <c r="AM212" s="874"/>
      <c r="AN212" s="874"/>
      <c r="AO212" s="874"/>
      <c r="AP212" s="874"/>
      <c r="AQ212" s="874"/>
      <c r="AR212" s="874"/>
      <c r="AS212" s="874"/>
      <c r="AT212" s="875"/>
      <c r="AU212" s="876">
        <f>SUM(AU202:AX211)</f>
        <v>0</v>
      </c>
      <c r="AV212" s="877"/>
      <c r="AW212" s="877"/>
      <c r="AX212" s="879"/>
      <c r="AY212" s="63">
        <f t="shared" si="15"/>
        <v>0</v>
      </c>
    </row>
    <row r="213" spans="1:51" s="66" customFormat="1" ht="24.75" customHeight="1" thickBot="1" x14ac:dyDescent="0.2"/>
    <row r="214" spans="1:51" ht="30" customHeight="1" x14ac:dyDescent="0.15">
      <c r="A214" s="880" t="s">
        <v>18</v>
      </c>
      <c r="B214" s="881"/>
      <c r="C214" s="881"/>
      <c r="D214" s="881"/>
      <c r="E214" s="881"/>
      <c r="F214" s="882"/>
      <c r="G214" s="696" t="s">
        <v>255</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256</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83"/>
      <c r="B215" s="884"/>
      <c r="C215" s="884"/>
      <c r="D215" s="884"/>
      <c r="E215" s="884"/>
      <c r="F215" s="885"/>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83"/>
      <c r="B216" s="884"/>
      <c r="C216" s="884"/>
      <c r="D216" s="884"/>
      <c r="E216" s="884"/>
      <c r="F216" s="885"/>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83"/>
      <c r="B217" s="884"/>
      <c r="C217" s="884"/>
      <c r="D217" s="884"/>
      <c r="E217" s="884"/>
      <c r="F217" s="88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83"/>
      <c r="B218" s="884"/>
      <c r="C218" s="884"/>
      <c r="D218" s="884"/>
      <c r="E218" s="884"/>
      <c r="F218" s="88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83"/>
      <c r="B219" s="884"/>
      <c r="C219" s="884"/>
      <c r="D219" s="884"/>
      <c r="E219" s="884"/>
      <c r="F219" s="88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83"/>
      <c r="B220" s="884"/>
      <c r="C220" s="884"/>
      <c r="D220" s="884"/>
      <c r="E220" s="884"/>
      <c r="F220" s="88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83"/>
      <c r="B221" s="884"/>
      <c r="C221" s="884"/>
      <c r="D221" s="884"/>
      <c r="E221" s="884"/>
      <c r="F221" s="88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83"/>
      <c r="B222" s="884"/>
      <c r="C222" s="884"/>
      <c r="D222" s="884"/>
      <c r="E222" s="884"/>
      <c r="F222" s="88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83"/>
      <c r="B223" s="884"/>
      <c r="C223" s="884"/>
      <c r="D223" s="884"/>
      <c r="E223" s="884"/>
      <c r="F223" s="885"/>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83"/>
      <c r="B224" s="884"/>
      <c r="C224" s="884"/>
      <c r="D224" s="884"/>
      <c r="E224" s="884"/>
      <c r="F224" s="885"/>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83"/>
      <c r="B225" s="884"/>
      <c r="C225" s="884"/>
      <c r="D225" s="884"/>
      <c r="E225" s="884"/>
      <c r="F225" s="885"/>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83"/>
      <c r="B226" s="884"/>
      <c r="C226" s="884"/>
      <c r="D226" s="884"/>
      <c r="E226" s="884"/>
      <c r="F226" s="885"/>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3"/>
      <c r="B227" s="884"/>
      <c r="C227" s="884"/>
      <c r="D227" s="884"/>
      <c r="E227" s="884"/>
      <c r="F227" s="885"/>
      <c r="G227" s="696" t="s">
        <v>257</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258</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83"/>
      <c r="B228" s="884"/>
      <c r="C228" s="884"/>
      <c r="D228" s="884"/>
      <c r="E228" s="884"/>
      <c r="F228" s="885"/>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83"/>
      <c r="B229" s="884"/>
      <c r="C229" s="884"/>
      <c r="D229" s="884"/>
      <c r="E229" s="884"/>
      <c r="F229" s="885"/>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83"/>
      <c r="B230" s="884"/>
      <c r="C230" s="884"/>
      <c r="D230" s="884"/>
      <c r="E230" s="884"/>
      <c r="F230" s="88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83"/>
      <c r="B231" s="884"/>
      <c r="C231" s="884"/>
      <c r="D231" s="884"/>
      <c r="E231" s="884"/>
      <c r="F231" s="88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83"/>
      <c r="B232" s="884"/>
      <c r="C232" s="884"/>
      <c r="D232" s="884"/>
      <c r="E232" s="884"/>
      <c r="F232" s="88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83"/>
      <c r="B233" s="884"/>
      <c r="C233" s="884"/>
      <c r="D233" s="884"/>
      <c r="E233" s="884"/>
      <c r="F233" s="88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83"/>
      <c r="B234" s="884"/>
      <c r="C234" s="884"/>
      <c r="D234" s="884"/>
      <c r="E234" s="884"/>
      <c r="F234" s="88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83"/>
      <c r="B235" s="884"/>
      <c r="C235" s="884"/>
      <c r="D235" s="884"/>
      <c r="E235" s="884"/>
      <c r="F235" s="88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83"/>
      <c r="B236" s="884"/>
      <c r="C236" s="884"/>
      <c r="D236" s="884"/>
      <c r="E236" s="884"/>
      <c r="F236" s="885"/>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83"/>
      <c r="B237" s="884"/>
      <c r="C237" s="884"/>
      <c r="D237" s="884"/>
      <c r="E237" s="884"/>
      <c r="F237" s="885"/>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83"/>
      <c r="B238" s="884"/>
      <c r="C238" s="884"/>
      <c r="D238" s="884"/>
      <c r="E238" s="884"/>
      <c r="F238" s="885"/>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83"/>
      <c r="B239" s="884"/>
      <c r="C239" s="884"/>
      <c r="D239" s="884"/>
      <c r="E239" s="884"/>
      <c r="F239" s="885"/>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3"/>
      <c r="B240" s="884"/>
      <c r="C240" s="884"/>
      <c r="D240" s="884"/>
      <c r="E240" s="884"/>
      <c r="F240" s="885"/>
      <c r="G240" s="696" t="s">
        <v>259</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260</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83"/>
      <c r="B241" s="884"/>
      <c r="C241" s="884"/>
      <c r="D241" s="884"/>
      <c r="E241" s="884"/>
      <c r="F241" s="885"/>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83"/>
      <c r="B242" s="884"/>
      <c r="C242" s="884"/>
      <c r="D242" s="884"/>
      <c r="E242" s="884"/>
      <c r="F242" s="885"/>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83"/>
      <c r="B243" s="884"/>
      <c r="C243" s="884"/>
      <c r="D243" s="884"/>
      <c r="E243" s="884"/>
      <c r="F243" s="88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83"/>
      <c r="B244" s="884"/>
      <c r="C244" s="884"/>
      <c r="D244" s="884"/>
      <c r="E244" s="884"/>
      <c r="F244" s="88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83"/>
      <c r="B245" s="884"/>
      <c r="C245" s="884"/>
      <c r="D245" s="884"/>
      <c r="E245" s="884"/>
      <c r="F245" s="88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83"/>
      <c r="B246" s="884"/>
      <c r="C246" s="884"/>
      <c r="D246" s="884"/>
      <c r="E246" s="884"/>
      <c r="F246" s="88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83"/>
      <c r="B247" s="884"/>
      <c r="C247" s="884"/>
      <c r="D247" s="884"/>
      <c r="E247" s="884"/>
      <c r="F247" s="88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83"/>
      <c r="B248" s="884"/>
      <c r="C248" s="884"/>
      <c r="D248" s="884"/>
      <c r="E248" s="884"/>
      <c r="F248" s="88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83"/>
      <c r="B249" s="884"/>
      <c r="C249" s="884"/>
      <c r="D249" s="884"/>
      <c r="E249" s="884"/>
      <c r="F249" s="885"/>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83"/>
      <c r="B250" s="884"/>
      <c r="C250" s="884"/>
      <c r="D250" s="884"/>
      <c r="E250" s="884"/>
      <c r="F250" s="885"/>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83"/>
      <c r="B251" s="884"/>
      <c r="C251" s="884"/>
      <c r="D251" s="884"/>
      <c r="E251" s="884"/>
      <c r="F251" s="885"/>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83"/>
      <c r="B252" s="884"/>
      <c r="C252" s="884"/>
      <c r="D252" s="884"/>
      <c r="E252" s="884"/>
      <c r="F252" s="885"/>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3"/>
      <c r="B253" s="884"/>
      <c r="C253" s="884"/>
      <c r="D253" s="884"/>
      <c r="E253" s="884"/>
      <c r="F253" s="885"/>
      <c r="G253" s="696" t="s">
        <v>261</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262</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83"/>
      <c r="B254" s="884"/>
      <c r="C254" s="884"/>
      <c r="D254" s="884"/>
      <c r="E254" s="884"/>
      <c r="F254" s="885"/>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83"/>
      <c r="B255" s="884"/>
      <c r="C255" s="884"/>
      <c r="D255" s="884"/>
      <c r="E255" s="884"/>
      <c r="F255" s="885"/>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83"/>
      <c r="B256" s="884"/>
      <c r="C256" s="884"/>
      <c r="D256" s="884"/>
      <c r="E256" s="884"/>
      <c r="F256" s="885"/>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83"/>
      <c r="B257" s="884"/>
      <c r="C257" s="884"/>
      <c r="D257" s="884"/>
      <c r="E257" s="884"/>
      <c r="F257" s="885"/>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83"/>
      <c r="B258" s="884"/>
      <c r="C258" s="884"/>
      <c r="D258" s="884"/>
      <c r="E258" s="884"/>
      <c r="F258" s="885"/>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83"/>
      <c r="B259" s="884"/>
      <c r="C259" s="884"/>
      <c r="D259" s="884"/>
      <c r="E259" s="884"/>
      <c r="F259" s="885"/>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83"/>
      <c r="B260" s="884"/>
      <c r="C260" s="884"/>
      <c r="D260" s="884"/>
      <c r="E260" s="884"/>
      <c r="F260" s="885"/>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83"/>
      <c r="B261" s="884"/>
      <c r="C261" s="884"/>
      <c r="D261" s="884"/>
      <c r="E261" s="884"/>
      <c r="F261" s="885"/>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83"/>
      <c r="B262" s="884"/>
      <c r="C262" s="884"/>
      <c r="D262" s="884"/>
      <c r="E262" s="884"/>
      <c r="F262" s="885"/>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83"/>
      <c r="B263" s="884"/>
      <c r="C263" s="884"/>
      <c r="D263" s="884"/>
      <c r="E263" s="884"/>
      <c r="F263" s="885"/>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83"/>
      <c r="B264" s="884"/>
      <c r="C264" s="884"/>
      <c r="D264" s="884"/>
      <c r="E264" s="884"/>
      <c r="F264" s="885"/>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86"/>
      <c r="B265" s="887"/>
      <c r="C265" s="887"/>
      <c r="D265" s="887"/>
      <c r="E265" s="887"/>
      <c r="F265" s="888"/>
      <c r="G265" s="871" t="s">
        <v>16</v>
      </c>
      <c r="H265" s="872"/>
      <c r="I265" s="872"/>
      <c r="J265" s="872"/>
      <c r="K265" s="872"/>
      <c r="L265" s="873"/>
      <c r="M265" s="874"/>
      <c r="N265" s="874"/>
      <c r="O265" s="874"/>
      <c r="P265" s="874"/>
      <c r="Q265" s="874"/>
      <c r="R265" s="874"/>
      <c r="S265" s="874"/>
      <c r="T265" s="874"/>
      <c r="U265" s="874"/>
      <c r="V265" s="874"/>
      <c r="W265" s="874"/>
      <c r="X265" s="875"/>
      <c r="Y265" s="876">
        <f>SUM(Y255:AB264)</f>
        <v>0</v>
      </c>
      <c r="Z265" s="877"/>
      <c r="AA265" s="877"/>
      <c r="AB265" s="878"/>
      <c r="AC265" s="871" t="s">
        <v>16</v>
      </c>
      <c r="AD265" s="872"/>
      <c r="AE265" s="872"/>
      <c r="AF265" s="872"/>
      <c r="AG265" s="872"/>
      <c r="AH265" s="873"/>
      <c r="AI265" s="874"/>
      <c r="AJ265" s="874"/>
      <c r="AK265" s="874"/>
      <c r="AL265" s="874"/>
      <c r="AM265" s="874"/>
      <c r="AN265" s="874"/>
      <c r="AO265" s="874"/>
      <c r="AP265" s="874"/>
      <c r="AQ265" s="874"/>
      <c r="AR265" s="874"/>
      <c r="AS265" s="874"/>
      <c r="AT265" s="875"/>
      <c r="AU265" s="876">
        <f>SUM(AU255:AX264)</f>
        <v>0</v>
      </c>
      <c r="AV265" s="877"/>
      <c r="AW265" s="877"/>
      <c r="AX265" s="87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4"/>
      <c r="B3" s="894"/>
      <c r="C3" s="561" t="s">
        <v>87</v>
      </c>
      <c r="D3" s="561"/>
      <c r="E3" s="561"/>
      <c r="F3" s="561"/>
      <c r="G3" s="561"/>
      <c r="H3" s="561"/>
      <c r="I3" s="561"/>
      <c r="J3" s="764" t="s">
        <v>65</v>
      </c>
      <c r="K3" s="764"/>
      <c r="L3" s="764"/>
      <c r="M3" s="764"/>
      <c r="N3" s="764"/>
      <c r="O3" s="764"/>
      <c r="P3" s="561" t="s">
        <v>88</v>
      </c>
      <c r="Q3" s="561"/>
      <c r="R3" s="561"/>
      <c r="S3" s="561"/>
      <c r="T3" s="561"/>
      <c r="U3" s="561"/>
      <c r="V3" s="561"/>
      <c r="W3" s="561"/>
      <c r="X3" s="561"/>
      <c r="Y3" s="561" t="s">
        <v>264</v>
      </c>
      <c r="Z3" s="561"/>
      <c r="AA3" s="561"/>
      <c r="AB3" s="561"/>
      <c r="AC3" s="730" t="s">
        <v>217</v>
      </c>
      <c r="AD3" s="730"/>
      <c r="AE3" s="730"/>
      <c r="AF3" s="730"/>
      <c r="AG3" s="730"/>
      <c r="AH3" s="561" t="s">
        <v>64</v>
      </c>
      <c r="AI3" s="561"/>
      <c r="AJ3" s="561"/>
      <c r="AK3" s="561"/>
      <c r="AL3" s="561" t="s">
        <v>17</v>
      </c>
      <c r="AM3" s="561"/>
      <c r="AN3" s="561"/>
      <c r="AO3" s="760"/>
      <c r="AP3" s="755" t="s">
        <v>306</v>
      </c>
      <c r="AQ3" s="755"/>
      <c r="AR3" s="755"/>
      <c r="AS3" s="755"/>
      <c r="AT3" s="755"/>
      <c r="AU3" s="755"/>
      <c r="AV3" s="755"/>
      <c r="AW3" s="755"/>
      <c r="AX3" s="755"/>
      <c r="AY3">
        <f>$AY$2</f>
        <v>0</v>
      </c>
    </row>
    <row r="4" spans="1:51" ht="24.75" customHeight="1" x14ac:dyDescent="0.15">
      <c r="A4" s="894">
        <v>1</v>
      </c>
      <c r="B4" s="894">
        <v>1</v>
      </c>
      <c r="C4" s="756"/>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895"/>
      <c r="AI4" s="896"/>
      <c r="AJ4" s="896"/>
      <c r="AK4" s="896"/>
      <c r="AL4" s="751"/>
      <c r="AM4" s="752"/>
      <c r="AN4" s="752"/>
      <c r="AO4" s="753"/>
      <c r="AP4" s="739"/>
      <c r="AQ4" s="739"/>
      <c r="AR4" s="739"/>
      <c r="AS4" s="739"/>
      <c r="AT4" s="739"/>
      <c r="AU4" s="739"/>
      <c r="AV4" s="739"/>
      <c r="AW4" s="739"/>
      <c r="AX4" s="739"/>
      <c r="AY4">
        <f>$AY$2</f>
        <v>0</v>
      </c>
    </row>
    <row r="5" spans="1:51" ht="24.75" customHeight="1" x14ac:dyDescent="0.15">
      <c r="A5" s="894">
        <v>2</v>
      </c>
      <c r="B5" s="894">
        <v>1</v>
      </c>
      <c r="C5" s="756"/>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895"/>
      <c r="AI5" s="896"/>
      <c r="AJ5" s="896"/>
      <c r="AK5" s="896"/>
      <c r="AL5" s="751"/>
      <c r="AM5" s="752"/>
      <c r="AN5" s="752"/>
      <c r="AO5" s="753"/>
      <c r="AP5" s="739"/>
      <c r="AQ5" s="739"/>
      <c r="AR5" s="739"/>
      <c r="AS5" s="739"/>
      <c r="AT5" s="739"/>
      <c r="AU5" s="739"/>
      <c r="AV5" s="739"/>
      <c r="AW5" s="739"/>
      <c r="AX5" s="739"/>
      <c r="AY5">
        <f>COUNTA($C$5)</f>
        <v>0</v>
      </c>
    </row>
    <row r="6" spans="1:51" ht="24.75" customHeight="1" x14ac:dyDescent="0.15">
      <c r="A6" s="894">
        <v>3</v>
      </c>
      <c r="B6" s="894">
        <v>1</v>
      </c>
      <c r="C6" s="756"/>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895"/>
      <c r="AI6" s="896"/>
      <c r="AJ6" s="896"/>
      <c r="AK6" s="896"/>
      <c r="AL6" s="751"/>
      <c r="AM6" s="752"/>
      <c r="AN6" s="752"/>
      <c r="AO6" s="753"/>
      <c r="AP6" s="739"/>
      <c r="AQ6" s="739"/>
      <c r="AR6" s="739"/>
      <c r="AS6" s="739"/>
      <c r="AT6" s="739"/>
      <c r="AU6" s="739"/>
      <c r="AV6" s="739"/>
      <c r="AW6" s="739"/>
      <c r="AX6" s="739"/>
      <c r="AY6">
        <f>COUNTA($C$6)</f>
        <v>0</v>
      </c>
    </row>
    <row r="7" spans="1:51" ht="24.75" customHeight="1" x14ac:dyDescent="0.15">
      <c r="A7" s="894">
        <v>4</v>
      </c>
      <c r="B7" s="894">
        <v>1</v>
      </c>
      <c r="C7" s="756"/>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895"/>
      <c r="AI7" s="896"/>
      <c r="AJ7" s="896"/>
      <c r="AK7" s="896"/>
      <c r="AL7" s="751"/>
      <c r="AM7" s="752"/>
      <c r="AN7" s="752"/>
      <c r="AO7" s="753"/>
      <c r="AP7" s="739"/>
      <c r="AQ7" s="739"/>
      <c r="AR7" s="739"/>
      <c r="AS7" s="739"/>
      <c r="AT7" s="739"/>
      <c r="AU7" s="739"/>
      <c r="AV7" s="739"/>
      <c r="AW7" s="739"/>
      <c r="AX7" s="739"/>
      <c r="AY7">
        <f>COUNTA($C$7)</f>
        <v>0</v>
      </c>
    </row>
    <row r="8" spans="1:51" ht="24.75" customHeight="1" x14ac:dyDescent="0.15">
      <c r="A8" s="894">
        <v>5</v>
      </c>
      <c r="B8" s="894">
        <v>1</v>
      </c>
      <c r="C8" s="756"/>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895"/>
      <c r="AI8" s="896"/>
      <c r="AJ8" s="896"/>
      <c r="AK8" s="896"/>
      <c r="AL8" s="751"/>
      <c r="AM8" s="752"/>
      <c r="AN8" s="752"/>
      <c r="AO8" s="753"/>
      <c r="AP8" s="739"/>
      <c r="AQ8" s="739"/>
      <c r="AR8" s="739"/>
      <c r="AS8" s="739"/>
      <c r="AT8" s="739"/>
      <c r="AU8" s="739"/>
      <c r="AV8" s="739"/>
      <c r="AW8" s="739"/>
      <c r="AX8" s="739"/>
      <c r="AY8">
        <f>COUNTA($C$8)</f>
        <v>0</v>
      </c>
    </row>
    <row r="9" spans="1:51" ht="24.75" customHeight="1" x14ac:dyDescent="0.15">
      <c r="A9" s="894">
        <v>6</v>
      </c>
      <c r="B9" s="894">
        <v>1</v>
      </c>
      <c r="C9" s="756"/>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895"/>
      <c r="AI9" s="896"/>
      <c r="AJ9" s="896"/>
      <c r="AK9" s="896"/>
      <c r="AL9" s="751"/>
      <c r="AM9" s="752"/>
      <c r="AN9" s="752"/>
      <c r="AO9" s="753"/>
      <c r="AP9" s="739"/>
      <c r="AQ9" s="739"/>
      <c r="AR9" s="739"/>
      <c r="AS9" s="739"/>
      <c r="AT9" s="739"/>
      <c r="AU9" s="739"/>
      <c r="AV9" s="739"/>
      <c r="AW9" s="739"/>
      <c r="AX9" s="739"/>
      <c r="AY9">
        <f>COUNTA($C$9)</f>
        <v>0</v>
      </c>
    </row>
    <row r="10" spans="1:51" ht="24.75" customHeight="1" x14ac:dyDescent="0.15">
      <c r="A10" s="894">
        <v>7</v>
      </c>
      <c r="B10" s="894">
        <v>1</v>
      </c>
      <c r="C10" s="756"/>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895"/>
      <c r="AI10" s="896"/>
      <c r="AJ10" s="896"/>
      <c r="AK10" s="896"/>
      <c r="AL10" s="751"/>
      <c r="AM10" s="752"/>
      <c r="AN10" s="752"/>
      <c r="AO10" s="753"/>
      <c r="AP10" s="739"/>
      <c r="AQ10" s="739"/>
      <c r="AR10" s="739"/>
      <c r="AS10" s="739"/>
      <c r="AT10" s="739"/>
      <c r="AU10" s="739"/>
      <c r="AV10" s="739"/>
      <c r="AW10" s="739"/>
      <c r="AX10" s="739"/>
      <c r="AY10">
        <f>COUNTA($C$10)</f>
        <v>0</v>
      </c>
    </row>
    <row r="11" spans="1:51" ht="24.75" customHeight="1" x14ac:dyDescent="0.15">
      <c r="A11" s="894">
        <v>8</v>
      </c>
      <c r="B11" s="894">
        <v>1</v>
      </c>
      <c r="C11" s="756"/>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895"/>
      <c r="AI11" s="896"/>
      <c r="AJ11" s="896"/>
      <c r="AK11" s="896"/>
      <c r="AL11" s="751"/>
      <c r="AM11" s="752"/>
      <c r="AN11" s="752"/>
      <c r="AO11" s="753"/>
      <c r="AP11" s="739"/>
      <c r="AQ11" s="739"/>
      <c r="AR11" s="739"/>
      <c r="AS11" s="739"/>
      <c r="AT11" s="739"/>
      <c r="AU11" s="739"/>
      <c r="AV11" s="739"/>
      <c r="AW11" s="739"/>
      <c r="AX11" s="739"/>
      <c r="AY11">
        <f>COUNTA($C$11)</f>
        <v>0</v>
      </c>
    </row>
    <row r="12" spans="1:51" ht="24.75" customHeight="1" x14ac:dyDescent="0.15">
      <c r="A12" s="894">
        <v>9</v>
      </c>
      <c r="B12" s="894">
        <v>1</v>
      </c>
      <c r="C12" s="756"/>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895"/>
      <c r="AI12" s="896"/>
      <c r="AJ12" s="896"/>
      <c r="AK12" s="896"/>
      <c r="AL12" s="751"/>
      <c r="AM12" s="752"/>
      <c r="AN12" s="752"/>
      <c r="AO12" s="753"/>
      <c r="AP12" s="739"/>
      <c r="AQ12" s="739"/>
      <c r="AR12" s="739"/>
      <c r="AS12" s="739"/>
      <c r="AT12" s="739"/>
      <c r="AU12" s="739"/>
      <c r="AV12" s="739"/>
      <c r="AW12" s="739"/>
      <c r="AX12" s="739"/>
      <c r="AY12">
        <f>COUNTA($C$12)</f>
        <v>0</v>
      </c>
    </row>
    <row r="13" spans="1:51" ht="24.75" customHeight="1" x14ac:dyDescent="0.15">
      <c r="A13" s="894">
        <v>10</v>
      </c>
      <c r="B13" s="894">
        <v>1</v>
      </c>
      <c r="C13" s="756"/>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895"/>
      <c r="AI13" s="896"/>
      <c r="AJ13" s="896"/>
      <c r="AK13" s="896"/>
      <c r="AL13" s="751"/>
      <c r="AM13" s="752"/>
      <c r="AN13" s="752"/>
      <c r="AO13" s="753"/>
      <c r="AP13" s="739"/>
      <c r="AQ13" s="739"/>
      <c r="AR13" s="739"/>
      <c r="AS13" s="739"/>
      <c r="AT13" s="739"/>
      <c r="AU13" s="739"/>
      <c r="AV13" s="739"/>
      <c r="AW13" s="739"/>
      <c r="AX13" s="739"/>
      <c r="AY13">
        <f>COUNTA($C$13)</f>
        <v>0</v>
      </c>
    </row>
    <row r="14" spans="1:51" ht="24.75" customHeight="1" x14ac:dyDescent="0.15">
      <c r="A14" s="894">
        <v>11</v>
      </c>
      <c r="B14" s="894">
        <v>1</v>
      </c>
      <c r="C14" s="756"/>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895"/>
      <c r="AI14" s="896"/>
      <c r="AJ14" s="896"/>
      <c r="AK14" s="896"/>
      <c r="AL14" s="751"/>
      <c r="AM14" s="752"/>
      <c r="AN14" s="752"/>
      <c r="AO14" s="753"/>
      <c r="AP14" s="739"/>
      <c r="AQ14" s="739"/>
      <c r="AR14" s="739"/>
      <c r="AS14" s="739"/>
      <c r="AT14" s="739"/>
      <c r="AU14" s="739"/>
      <c r="AV14" s="739"/>
      <c r="AW14" s="739"/>
      <c r="AX14" s="739"/>
      <c r="AY14">
        <f>COUNTA($C$14)</f>
        <v>0</v>
      </c>
    </row>
    <row r="15" spans="1:51" ht="24.75" customHeight="1" x14ac:dyDescent="0.15">
      <c r="A15" s="894">
        <v>12</v>
      </c>
      <c r="B15" s="894">
        <v>1</v>
      </c>
      <c r="C15" s="756"/>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895"/>
      <c r="AI15" s="896"/>
      <c r="AJ15" s="896"/>
      <c r="AK15" s="896"/>
      <c r="AL15" s="751"/>
      <c r="AM15" s="752"/>
      <c r="AN15" s="752"/>
      <c r="AO15" s="753"/>
      <c r="AP15" s="739"/>
      <c r="AQ15" s="739"/>
      <c r="AR15" s="739"/>
      <c r="AS15" s="739"/>
      <c r="AT15" s="739"/>
      <c r="AU15" s="739"/>
      <c r="AV15" s="739"/>
      <c r="AW15" s="739"/>
      <c r="AX15" s="739"/>
      <c r="AY15">
        <f>COUNTA($C$15)</f>
        <v>0</v>
      </c>
    </row>
    <row r="16" spans="1:51" ht="24.75" customHeight="1" x14ac:dyDescent="0.15">
      <c r="A16" s="894">
        <v>13</v>
      </c>
      <c r="B16" s="894">
        <v>1</v>
      </c>
      <c r="C16" s="756"/>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895"/>
      <c r="AI16" s="896"/>
      <c r="AJ16" s="896"/>
      <c r="AK16" s="896"/>
      <c r="AL16" s="751"/>
      <c r="AM16" s="752"/>
      <c r="AN16" s="752"/>
      <c r="AO16" s="753"/>
      <c r="AP16" s="739"/>
      <c r="AQ16" s="739"/>
      <c r="AR16" s="739"/>
      <c r="AS16" s="739"/>
      <c r="AT16" s="739"/>
      <c r="AU16" s="739"/>
      <c r="AV16" s="739"/>
      <c r="AW16" s="739"/>
      <c r="AX16" s="739"/>
      <c r="AY16">
        <f>COUNTA($C$16)</f>
        <v>0</v>
      </c>
    </row>
    <row r="17" spans="1:51" ht="24.75" customHeight="1" x14ac:dyDescent="0.15">
      <c r="A17" s="894">
        <v>14</v>
      </c>
      <c r="B17" s="894">
        <v>1</v>
      </c>
      <c r="C17" s="756"/>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895"/>
      <c r="AI17" s="896"/>
      <c r="AJ17" s="896"/>
      <c r="AK17" s="896"/>
      <c r="AL17" s="751"/>
      <c r="AM17" s="752"/>
      <c r="AN17" s="752"/>
      <c r="AO17" s="753"/>
      <c r="AP17" s="739"/>
      <c r="AQ17" s="739"/>
      <c r="AR17" s="739"/>
      <c r="AS17" s="739"/>
      <c r="AT17" s="739"/>
      <c r="AU17" s="739"/>
      <c r="AV17" s="739"/>
      <c r="AW17" s="739"/>
      <c r="AX17" s="739"/>
      <c r="AY17">
        <f>COUNTA($C$17)</f>
        <v>0</v>
      </c>
    </row>
    <row r="18" spans="1:51" ht="24.75" customHeight="1" x14ac:dyDescent="0.15">
      <c r="A18" s="894">
        <v>15</v>
      </c>
      <c r="B18" s="894">
        <v>1</v>
      </c>
      <c r="C18" s="756"/>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895"/>
      <c r="AI18" s="896"/>
      <c r="AJ18" s="896"/>
      <c r="AK18" s="896"/>
      <c r="AL18" s="751"/>
      <c r="AM18" s="752"/>
      <c r="AN18" s="752"/>
      <c r="AO18" s="753"/>
      <c r="AP18" s="739"/>
      <c r="AQ18" s="739"/>
      <c r="AR18" s="739"/>
      <c r="AS18" s="739"/>
      <c r="AT18" s="739"/>
      <c r="AU18" s="739"/>
      <c r="AV18" s="739"/>
      <c r="AW18" s="739"/>
      <c r="AX18" s="739"/>
      <c r="AY18">
        <f>COUNTA($C$18)</f>
        <v>0</v>
      </c>
    </row>
    <row r="19" spans="1:51" ht="24.75" customHeight="1" x14ac:dyDescent="0.15">
      <c r="A19" s="894">
        <v>16</v>
      </c>
      <c r="B19" s="894">
        <v>1</v>
      </c>
      <c r="C19" s="756"/>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895"/>
      <c r="AI19" s="896"/>
      <c r="AJ19" s="896"/>
      <c r="AK19" s="896"/>
      <c r="AL19" s="751"/>
      <c r="AM19" s="752"/>
      <c r="AN19" s="752"/>
      <c r="AO19" s="753"/>
      <c r="AP19" s="739"/>
      <c r="AQ19" s="739"/>
      <c r="AR19" s="739"/>
      <c r="AS19" s="739"/>
      <c r="AT19" s="739"/>
      <c r="AU19" s="739"/>
      <c r="AV19" s="739"/>
      <c r="AW19" s="739"/>
      <c r="AX19" s="739"/>
      <c r="AY19">
        <f>COUNTA($C$19)</f>
        <v>0</v>
      </c>
    </row>
    <row r="20" spans="1:51" ht="24.75" customHeight="1" x14ac:dyDescent="0.15">
      <c r="A20" s="894">
        <v>17</v>
      </c>
      <c r="B20" s="894">
        <v>1</v>
      </c>
      <c r="C20" s="756"/>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895"/>
      <c r="AI20" s="896"/>
      <c r="AJ20" s="896"/>
      <c r="AK20" s="896"/>
      <c r="AL20" s="751"/>
      <c r="AM20" s="752"/>
      <c r="AN20" s="752"/>
      <c r="AO20" s="753"/>
      <c r="AP20" s="739"/>
      <c r="AQ20" s="739"/>
      <c r="AR20" s="739"/>
      <c r="AS20" s="739"/>
      <c r="AT20" s="739"/>
      <c r="AU20" s="739"/>
      <c r="AV20" s="739"/>
      <c r="AW20" s="739"/>
      <c r="AX20" s="739"/>
      <c r="AY20">
        <f>COUNTA($C$20)</f>
        <v>0</v>
      </c>
    </row>
    <row r="21" spans="1:51" ht="24.75" customHeight="1" x14ac:dyDescent="0.15">
      <c r="A21" s="894">
        <v>18</v>
      </c>
      <c r="B21" s="894">
        <v>1</v>
      </c>
      <c r="C21" s="756"/>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895"/>
      <c r="AI21" s="896"/>
      <c r="AJ21" s="896"/>
      <c r="AK21" s="896"/>
      <c r="AL21" s="751"/>
      <c r="AM21" s="752"/>
      <c r="AN21" s="752"/>
      <c r="AO21" s="753"/>
      <c r="AP21" s="739"/>
      <c r="AQ21" s="739"/>
      <c r="AR21" s="739"/>
      <c r="AS21" s="739"/>
      <c r="AT21" s="739"/>
      <c r="AU21" s="739"/>
      <c r="AV21" s="739"/>
      <c r="AW21" s="739"/>
      <c r="AX21" s="739"/>
      <c r="AY21">
        <f>COUNTA($C$21)</f>
        <v>0</v>
      </c>
    </row>
    <row r="22" spans="1:51" ht="24.75" customHeight="1" x14ac:dyDescent="0.15">
      <c r="A22" s="894">
        <v>19</v>
      </c>
      <c r="B22" s="894">
        <v>1</v>
      </c>
      <c r="C22" s="756"/>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895"/>
      <c r="AI22" s="896"/>
      <c r="AJ22" s="896"/>
      <c r="AK22" s="896"/>
      <c r="AL22" s="751"/>
      <c r="AM22" s="752"/>
      <c r="AN22" s="752"/>
      <c r="AO22" s="753"/>
      <c r="AP22" s="739"/>
      <c r="AQ22" s="739"/>
      <c r="AR22" s="739"/>
      <c r="AS22" s="739"/>
      <c r="AT22" s="739"/>
      <c r="AU22" s="739"/>
      <c r="AV22" s="739"/>
      <c r="AW22" s="739"/>
      <c r="AX22" s="739"/>
      <c r="AY22">
        <f>COUNTA($C$22)</f>
        <v>0</v>
      </c>
    </row>
    <row r="23" spans="1:51" ht="24.75" customHeight="1" x14ac:dyDescent="0.15">
      <c r="A23" s="894">
        <v>20</v>
      </c>
      <c r="B23" s="894">
        <v>1</v>
      </c>
      <c r="C23" s="756"/>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895"/>
      <c r="AI23" s="896"/>
      <c r="AJ23" s="896"/>
      <c r="AK23" s="896"/>
      <c r="AL23" s="751"/>
      <c r="AM23" s="752"/>
      <c r="AN23" s="752"/>
      <c r="AO23" s="753"/>
      <c r="AP23" s="739"/>
      <c r="AQ23" s="739"/>
      <c r="AR23" s="739"/>
      <c r="AS23" s="739"/>
      <c r="AT23" s="739"/>
      <c r="AU23" s="739"/>
      <c r="AV23" s="739"/>
      <c r="AW23" s="739"/>
      <c r="AX23" s="739"/>
      <c r="AY23">
        <f>COUNTA($C$23)</f>
        <v>0</v>
      </c>
    </row>
    <row r="24" spans="1:51" ht="24.75" customHeight="1" x14ac:dyDescent="0.15">
      <c r="A24" s="894">
        <v>21</v>
      </c>
      <c r="B24" s="894">
        <v>1</v>
      </c>
      <c r="C24" s="756"/>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895"/>
      <c r="AI24" s="896"/>
      <c r="AJ24" s="896"/>
      <c r="AK24" s="896"/>
      <c r="AL24" s="751"/>
      <c r="AM24" s="752"/>
      <c r="AN24" s="752"/>
      <c r="AO24" s="753"/>
      <c r="AP24" s="739"/>
      <c r="AQ24" s="739"/>
      <c r="AR24" s="739"/>
      <c r="AS24" s="739"/>
      <c r="AT24" s="739"/>
      <c r="AU24" s="739"/>
      <c r="AV24" s="739"/>
      <c r="AW24" s="739"/>
      <c r="AX24" s="739"/>
      <c r="AY24">
        <f>COUNTA($C$24)</f>
        <v>0</v>
      </c>
    </row>
    <row r="25" spans="1:51" ht="24.75" customHeight="1" x14ac:dyDescent="0.15">
      <c r="A25" s="894">
        <v>22</v>
      </c>
      <c r="B25" s="894">
        <v>1</v>
      </c>
      <c r="C25" s="756"/>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895"/>
      <c r="AI25" s="896"/>
      <c r="AJ25" s="896"/>
      <c r="AK25" s="896"/>
      <c r="AL25" s="751"/>
      <c r="AM25" s="752"/>
      <c r="AN25" s="752"/>
      <c r="AO25" s="753"/>
      <c r="AP25" s="739"/>
      <c r="AQ25" s="739"/>
      <c r="AR25" s="739"/>
      <c r="AS25" s="739"/>
      <c r="AT25" s="739"/>
      <c r="AU25" s="739"/>
      <c r="AV25" s="739"/>
      <c r="AW25" s="739"/>
      <c r="AX25" s="739"/>
      <c r="AY25">
        <f>COUNTA($C$25)</f>
        <v>0</v>
      </c>
    </row>
    <row r="26" spans="1:51" ht="24.75" customHeight="1" x14ac:dyDescent="0.15">
      <c r="A26" s="894">
        <v>23</v>
      </c>
      <c r="B26" s="894">
        <v>1</v>
      </c>
      <c r="C26" s="756"/>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895"/>
      <c r="AI26" s="896"/>
      <c r="AJ26" s="896"/>
      <c r="AK26" s="896"/>
      <c r="AL26" s="751"/>
      <c r="AM26" s="752"/>
      <c r="AN26" s="752"/>
      <c r="AO26" s="753"/>
      <c r="AP26" s="739"/>
      <c r="AQ26" s="739"/>
      <c r="AR26" s="739"/>
      <c r="AS26" s="739"/>
      <c r="AT26" s="739"/>
      <c r="AU26" s="739"/>
      <c r="AV26" s="739"/>
      <c r="AW26" s="739"/>
      <c r="AX26" s="739"/>
      <c r="AY26">
        <f>COUNTA($C$26)</f>
        <v>0</v>
      </c>
    </row>
    <row r="27" spans="1:51" ht="24.75" customHeight="1" x14ac:dyDescent="0.15">
      <c r="A27" s="894">
        <v>24</v>
      </c>
      <c r="B27" s="894">
        <v>1</v>
      </c>
      <c r="C27" s="756"/>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895"/>
      <c r="AI27" s="896"/>
      <c r="AJ27" s="896"/>
      <c r="AK27" s="896"/>
      <c r="AL27" s="751"/>
      <c r="AM27" s="752"/>
      <c r="AN27" s="752"/>
      <c r="AO27" s="753"/>
      <c r="AP27" s="739"/>
      <c r="AQ27" s="739"/>
      <c r="AR27" s="739"/>
      <c r="AS27" s="739"/>
      <c r="AT27" s="739"/>
      <c r="AU27" s="739"/>
      <c r="AV27" s="739"/>
      <c r="AW27" s="739"/>
      <c r="AX27" s="739"/>
      <c r="AY27">
        <f>COUNTA($C$27)</f>
        <v>0</v>
      </c>
    </row>
    <row r="28" spans="1:51" ht="24.75" customHeight="1" x14ac:dyDescent="0.15">
      <c r="A28" s="894">
        <v>25</v>
      </c>
      <c r="B28" s="894">
        <v>1</v>
      </c>
      <c r="C28" s="756"/>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895"/>
      <c r="AI28" s="896"/>
      <c r="AJ28" s="896"/>
      <c r="AK28" s="896"/>
      <c r="AL28" s="751"/>
      <c r="AM28" s="752"/>
      <c r="AN28" s="752"/>
      <c r="AO28" s="753"/>
      <c r="AP28" s="739"/>
      <c r="AQ28" s="739"/>
      <c r="AR28" s="739"/>
      <c r="AS28" s="739"/>
      <c r="AT28" s="739"/>
      <c r="AU28" s="739"/>
      <c r="AV28" s="739"/>
      <c r="AW28" s="739"/>
      <c r="AX28" s="739"/>
      <c r="AY28">
        <f>COUNTA($C$28)</f>
        <v>0</v>
      </c>
    </row>
    <row r="29" spans="1:51" ht="24.75" customHeight="1" x14ac:dyDescent="0.15">
      <c r="A29" s="894">
        <v>26</v>
      </c>
      <c r="B29" s="894">
        <v>1</v>
      </c>
      <c r="C29" s="756"/>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895"/>
      <c r="AI29" s="896"/>
      <c r="AJ29" s="896"/>
      <c r="AK29" s="896"/>
      <c r="AL29" s="751"/>
      <c r="AM29" s="752"/>
      <c r="AN29" s="752"/>
      <c r="AO29" s="753"/>
      <c r="AP29" s="739"/>
      <c r="AQ29" s="739"/>
      <c r="AR29" s="739"/>
      <c r="AS29" s="739"/>
      <c r="AT29" s="739"/>
      <c r="AU29" s="739"/>
      <c r="AV29" s="739"/>
      <c r="AW29" s="739"/>
      <c r="AX29" s="739"/>
      <c r="AY29">
        <f>COUNTA($C$29)</f>
        <v>0</v>
      </c>
    </row>
    <row r="30" spans="1:51" ht="24.75" customHeight="1" x14ac:dyDescent="0.15">
      <c r="A30" s="894">
        <v>27</v>
      </c>
      <c r="B30" s="894">
        <v>1</v>
      </c>
      <c r="C30" s="756"/>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895"/>
      <c r="AI30" s="896"/>
      <c r="AJ30" s="896"/>
      <c r="AK30" s="896"/>
      <c r="AL30" s="751"/>
      <c r="AM30" s="752"/>
      <c r="AN30" s="752"/>
      <c r="AO30" s="753"/>
      <c r="AP30" s="739"/>
      <c r="AQ30" s="739"/>
      <c r="AR30" s="739"/>
      <c r="AS30" s="739"/>
      <c r="AT30" s="739"/>
      <c r="AU30" s="739"/>
      <c r="AV30" s="739"/>
      <c r="AW30" s="739"/>
      <c r="AX30" s="739"/>
      <c r="AY30">
        <f>COUNTA($C$30)</f>
        <v>0</v>
      </c>
    </row>
    <row r="31" spans="1:51" ht="24.75" customHeight="1" x14ac:dyDescent="0.15">
      <c r="A31" s="894">
        <v>28</v>
      </c>
      <c r="B31" s="894">
        <v>1</v>
      </c>
      <c r="C31" s="756"/>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895"/>
      <c r="AI31" s="896"/>
      <c r="AJ31" s="896"/>
      <c r="AK31" s="896"/>
      <c r="AL31" s="751"/>
      <c r="AM31" s="752"/>
      <c r="AN31" s="752"/>
      <c r="AO31" s="753"/>
      <c r="AP31" s="739"/>
      <c r="AQ31" s="739"/>
      <c r="AR31" s="739"/>
      <c r="AS31" s="739"/>
      <c r="AT31" s="739"/>
      <c r="AU31" s="739"/>
      <c r="AV31" s="739"/>
      <c r="AW31" s="739"/>
      <c r="AX31" s="739"/>
      <c r="AY31">
        <f>COUNTA($C$31)</f>
        <v>0</v>
      </c>
    </row>
    <row r="32" spans="1:51" ht="24.75" customHeight="1" x14ac:dyDescent="0.15">
      <c r="A32" s="894">
        <v>29</v>
      </c>
      <c r="B32" s="894">
        <v>1</v>
      </c>
      <c r="C32" s="756"/>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895"/>
      <c r="AI32" s="896"/>
      <c r="AJ32" s="896"/>
      <c r="AK32" s="896"/>
      <c r="AL32" s="751"/>
      <c r="AM32" s="752"/>
      <c r="AN32" s="752"/>
      <c r="AO32" s="753"/>
      <c r="AP32" s="739"/>
      <c r="AQ32" s="739"/>
      <c r="AR32" s="739"/>
      <c r="AS32" s="739"/>
      <c r="AT32" s="739"/>
      <c r="AU32" s="739"/>
      <c r="AV32" s="739"/>
      <c r="AW32" s="739"/>
      <c r="AX32" s="739"/>
      <c r="AY32">
        <f>COUNTA($C$32)</f>
        <v>0</v>
      </c>
    </row>
    <row r="33" spans="1:51" ht="24.75" customHeight="1" x14ac:dyDescent="0.15">
      <c r="A33" s="894">
        <v>30</v>
      </c>
      <c r="B33" s="894">
        <v>1</v>
      </c>
      <c r="C33" s="756"/>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895"/>
      <c r="AI33" s="896"/>
      <c r="AJ33" s="896"/>
      <c r="AK33" s="896"/>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4"/>
      <c r="B36" s="894"/>
      <c r="C36" s="561" t="s">
        <v>87</v>
      </c>
      <c r="D36" s="561"/>
      <c r="E36" s="561"/>
      <c r="F36" s="561"/>
      <c r="G36" s="561"/>
      <c r="H36" s="561"/>
      <c r="I36" s="561"/>
      <c r="J36" s="764" t="s">
        <v>65</v>
      </c>
      <c r="K36" s="764"/>
      <c r="L36" s="764"/>
      <c r="M36" s="764"/>
      <c r="N36" s="764"/>
      <c r="O36" s="764"/>
      <c r="P36" s="561" t="s">
        <v>88</v>
      </c>
      <c r="Q36" s="561"/>
      <c r="R36" s="561"/>
      <c r="S36" s="561"/>
      <c r="T36" s="561"/>
      <c r="U36" s="561"/>
      <c r="V36" s="561"/>
      <c r="W36" s="561"/>
      <c r="X36" s="561"/>
      <c r="Y36" s="561" t="s">
        <v>89</v>
      </c>
      <c r="Z36" s="561"/>
      <c r="AA36" s="561"/>
      <c r="AB36" s="561"/>
      <c r="AC36" s="730" t="s">
        <v>217</v>
      </c>
      <c r="AD36" s="730"/>
      <c r="AE36" s="730"/>
      <c r="AF36" s="730"/>
      <c r="AG36" s="730"/>
      <c r="AH36" s="561" t="s">
        <v>64</v>
      </c>
      <c r="AI36" s="561"/>
      <c r="AJ36" s="561"/>
      <c r="AK36" s="561"/>
      <c r="AL36" s="561" t="s">
        <v>17</v>
      </c>
      <c r="AM36" s="561"/>
      <c r="AN36" s="561"/>
      <c r="AO36" s="760"/>
      <c r="AP36" s="755" t="s">
        <v>306</v>
      </c>
      <c r="AQ36" s="755"/>
      <c r="AR36" s="755"/>
      <c r="AS36" s="755"/>
      <c r="AT36" s="755"/>
      <c r="AU36" s="755"/>
      <c r="AV36" s="755"/>
      <c r="AW36" s="755"/>
      <c r="AX36" s="755"/>
      <c r="AY36">
        <f t="shared" ref="AY36:AY37" si="0">$AY$34</f>
        <v>0</v>
      </c>
    </row>
    <row r="37" spans="1:51" ht="24.75" customHeight="1" x14ac:dyDescent="0.15">
      <c r="A37" s="894">
        <v>1</v>
      </c>
      <c r="B37" s="894">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895"/>
      <c r="AI37" s="896"/>
      <c r="AJ37" s="896"/>
      <c r="AK37" s="896"/>
      <c r="AL37" s="751"/>
      <c r="AM37" s="752"/>
      <c r="AN37" s="752"/>
      <c r="AO37" s="753"/>
      <c r="AP37" s="739"/>
      <c r="AQ37" s="739"/>
      <c r="AR37" s="739"/>
      <c r="AS37" s="739"/>
      <c r="AT37" s="739"/>
      <c r="AU37" s="739"/>
      <c r="AV37" s="739"/>
      <c r="AW37" s="739"/>
      <c r="AX37" s="739"/>
      <c r="AY37">
        <f t="shared" si="0"/>
        <v>0</v>
      </c>
    </row>
    <row r="38" spans="1:51" ht="24.75" customHeight="1" x14ac:dyDescent="0.15">
      <c r="A38" s="894">
        <v>2</v>
      </c>
      <c r="B38" s="894">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895"/>
      <c r="AI38" s="896"/>
      <c r="AJ38" s="896"/>
      <c r="AK38" s="896"/>
      <c r="AL38" s="751"/>
      <c r="AM38" s="752"/>
      <c r="AN38" s="752"/>
      <c r="AO38" s="753"/>
      <c r="AP38" s="739"/>
      <c r="AQ38" s="739"/>
      <c r="AR38" s="739"/>
      <c r="AS38" s="739"/>
      <c r="AT38" s="739"/>
      <c r="AU38" s="739"/>
      <c r="AV38" s="739"/>
      <c r="AW38" s="739"/>
      <c r="AX38" s="739"/>
      <c r="AY38">
        <f>COUNTA($C$38)</f>
        <v>0</v>
      </c>
    </row>
    <row r="39" spans="1:51" ht="24.75" customHeight="1" x14ac:dyDescent="0.15">
      <c r="A39" s="894">
        <v>3</v>
      </c>
      <c r="B39" s="894">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895"/>
      <c r="AI39" s="896"/>
      <c r="AJ39" s="896"/>
      <c r="AK39" s="896"/>
      <c r="AL39" s="751"/>
      <c r="AM39" s="752"/>
      <c r="AN39" s="752"/>
      <c r="AO39" s="753"/>
      <c r="AP39" s="739"/>
      <c r="AQ39" s="739"/>
      <c r="AR39" s="739"/>
      <c r="AS39" s="739"/>
      <c r="AT39" s="739"/>
      <c r="AU39" s="739"/>
      <c r="AV39" s="739"/>
      <c r="AW39" s="739"/>
      <c r="AX39" s="739"/>
      <c r="AY39">
        <f>COUNTA($C$39)</f>
        <v>0</v>
      </c>
    </row>
    <row r="40" spans="1:51" ht="24.75" customHeight="1" x14ac:dyDescent="0.15">
      <c r="A40" s="894">
        <v>4</v>
      </c>
      <c r="B40" s="894">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895"/>
      <c r="AI40" s="896"/>
      <c r="AJ40" s="896"/>
      <c r="AK40" s="896"/>
      <c r="AL40" s="751"/>
      <c r="AM40" s="752"/>
      <c r="AN40" s="752"/>
      <c r="AO40" s="753"/>
      <c r="AP40" s="739"/>
      <c r="AQ40" s="739"/>
      <c r="AR40" s="739"/>
      <c r="AS40" s="739"/>
      <c r="AT40" s="739"/>
      <c r="AU40" s="739"/>
      <c r="AV40" s="739"/>
      <c r="AW40" s="739"/>
      <c r="AX40" s="739"/>
      <c r="AY40">
        <f>COUNTA($C$40)</f>
        <v>0</v>
      </c>
    </row>
    <row r="41" spans="1:51" ht="24.75" customHeight="1" x14ac:dyDescent="0.15">
      <c r="A41" s="894">
        <v>5</v>
      </c>
      <c r="B41" s="894">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895"/>
      <c r="AI41" s="896"/>
      <c r="AJ41" s="896"/>
      <c r="AK41" s="896"/>
      <c r="AL41" s="751"/>
      <c r="AM41" s="752"/>
      <c r="AN41" s="752"/>
      <c r="AO41" s="753"/>
      <c r="AP41" s="739"/>
      <c r="AQ41" s="739"/>
      <c r="AR41" s="739"/>
      <c r="AS41" s="739"/>
      <c r="AT41" s="739"/>
      <c r="AU41" s="739"/>
      <c r="AV41" s="739"/>
      <c r="AW41" s="739"/>
      <c r="AX41" s="739"/>
      <c r="AY41">
        <f>COUNTA($C$41)</f>
        <v>0</v>
      </c>
    </row>
    <row r="42" spans="1:51" ht="24.75" customHeight="1" x14ac:dyDescent="0.15">
      <c r="A42" s="894">
        <v>6</v>
      </c>
      <c r="B42" s="894">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895"/>
      <c r="AI42" s="896"/>
      <c r="AJ42" s="896"/>
      <c r="AK42" s="896"/>
      <c r="AL42" s="751"/>
      <c r="AM42" s="752"/>
      <c r="AN42" s="752"/>
      <c r="AO42" s="753"/>
      <c r="AP42" s="739"/>
      <c r="AQ42" s="739"/>
      <c r="AR42" s="739"/>
      <c r="AS42" s="739"/>
      <c r="AT42" s="739"/>
      <c r="AU42" s="739"/>
      <c r="AV42" s="739"/>
      <c r="AW42" s="739"/>
      <c r="AX42" s="739"/>
      <c r="AY42">
        <f>COUNTA($C$42)</f>
        <v>0</v>
      </c>
    </row>
    <row r="43" spans="1:51" ht="24.75" customHeight="1" x14ac:dyDescent="0.15">
      <c r="A43" s="894">
        <v>7</v>
      </c>
      <c r="B43" s="894">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895"/>
      <c r="AI43" s="896"/>
      <c r="AJ43" s="896"/>
      <c r="AK43" s="896"/>
      <c r="AL43" s="751"/>
      <c r="AM43" s="752"/>
      <c r="AN43" s="752"/>
      <c r="AO43" s="753"/>
      <c r="AP43" s="739"/>
      <c r="AQ43" s="739"/>
      <c r="AR43" s="739"/>
      <c r="AS43" s="739"/>
      <c r="AT43" s="739"/>
      <c r="AU43" s="739"/>
      <c r="AV43" s="739"/>
      <c r="AW43" s="739"/>
      <c r="AX43" s="739"/>
      <c r="AY43">
        <f>COUNTA($C$43)</f>
        <v>0</v>
      </c>
    </row>
    <row r="44" spans="1:51" ht="24.75" customHeight="1" x14ac:dyDescent="0.15">
      <c r="A44" s="894">
        <v>8</v>
      </c>
      <c r="B44" s="894">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895"/>
      <c r="AI44" s="896"/>
      <c r="AJ44" s="896"/>
      <c r="AK44" s="896"/>
      <c r="AL44" s="751"/>
      <c r="AM44" s="752"/>
      <c r="AN44" s="752"/>
      <c r="AO44" s="753"/>
      <c r="AP44" s="739"/>
      <c r="AQ44" s="739"/>
      <c r="AR44" s="739"/>
      <c r="AS44" s="739"/>
      <c r="AT44" s="739"/>
      <c r="AU44" s="739"/>
      <c r="AV44" s="739"/>
      <c r="AW44" s="739"/>
      <c r="AX44" s="739"/>
      <c r="AY44">
        <f>COUNTA($C$44)</f>
        <v>0</v>
      </c>
    </row>
    <row r="45" spans="1:51" ht="24.75" customHeight="1" x14ac:dyDescent="0.15">
      <c r="A45" s="894">
        <v>9</v>
      </c>
      <c r="B45" s="894">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895"/>
      <c r="AI45" s="896"/>
      <c r="AJ45" s="896"/>
      <c r="AK45" s="896"/>
      <c r="AL45" s="751"/>
      <c r="AM45" s="752"/>
      <c r="AN45" s="752"/>
      <c r="AO45" s="753"/>
      <c r="AP45" s="739"/>
      <c r="AQ45" s="739"/>
      <c r="AR45" s="739"/>
      <c r="AS45" s="739"/>
      <c r="AT45" s="739"/>
      <c r="AU45" s="739"/>
      <c r="AV45" s="739"/>
      <c r="AW45" s="739"/>
      <c r="AX45" s="739"/>
      <c r="AY45">
        <f>COUNTA($C$45)</f>
        <v>0</v>
      </c>
    </row>
    <row r="46" spans="1:51" ht="24.75" customHeight="1" x14ac:dyDescent="0.15">
      <c r="A46" s="894">
        <v>10</v>
      </c>
      <c r="B46" s="894">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895"/>
      <c r="AI46" s="896"/>
      <c r="AJ46" s="896"/>
      <c r="AK46" s="896"/>
      <c r="AL46" s="751"/>
      <c r="AM46" s="752"/>
      <c r="AN46" s="752"/>
      <c r="AO46" s="753"/>
      <c r="AP46" s="739"/>
      <c r="AQ46" s="739"/>
      <c r="AR46" s="739"/>
      <c r="AS46" s="739"/>
      <c r="AT46" s="739"/>
      <c r="AU46" s="739"/>
      <c r="AV46" s="739"/>
      <c r="AW46" s="739"/>
      <c r="AX46" s="739"/>
      <c r="AY46">
        <f>COUNTA($C$46)</f>
        <v>0</v>
      </c>
    </row>
    <row r="47" spans="1:51" ht="24.75" customHeight="1" x14ac:dyDescent="0.15">
      <c r="A47" s="894">
        <v>11</v>
      </c>
      <c r="B47" s="894">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895"/>
      <c r="AI47" s="896"/>
      <c r="AJ47" s="896"/>
      <c r="AK47" s="896"/>
      <c r="AL47" s="751"/>
      <c r="AM47" s="752"/>
      <c r="AN47" s="752"/>
      <c r="AO47" s="753"/>
      <c r="AP47" s="739"/>
      <c r="AQ47" s="739"/>
      <c r="AR47" s="739"/>
      <c r="AS47" s="739"/>
      <c r="AT47" s="739"/>
      <c r="AU47" s="739"/>
      <c r="AV47" s="739"/>
      <c r="AW47" s="739"/>
      <c r="AX47" s="739"/>
      <c r="AY47">
        <f>COUNTA($C$47)</f>
        <v>0</v>
      </c>
    </row>
    <row r="48" spans="1:51" ht="24.75" customHeight="1" x14ac:dyDescent="0.15">
      <c r="A48" s="894">
        <v>12</v>
      </c>
      <c r="B48" s="894">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895"/>
      <c r="AI48" s="896"/>
      <c r="AJ48" s="896"/>
      <c r="AK48" s="896"/>
      <c r="AL48" s="751"/>
      <c r="AM48" s="752"/>
      <c r="AN48" s="752"/>
      <c r="AO48" s="753"/>
      <c r="AP48" s="739"/>
      <c r="AQ48" s="739"/>
      <c r="AR48" s="739"/>
      <c r="AS48" s="739"/>
      <c r="AT48" s="739"/>
      <c r="AU48" s="739"/>
      <c r="AV48" s="739"/>
      <c r="AW48" s="739"/>
      <c r="AX48" s="739"/>
      <c r="AY48">
        <f>COUNTA($C$48)</f>
        <v>0</v>
      </c>
    </row>
    <row r="49" spans="1:51" ht="24.75" customHeight="1" x14ac:dyDescent="0.15">
      <c r="A49" s="894">
        <v>13</v>
      </c>
      <c r="B49" s="894">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895"/>
      <c r="AI49" s="896"/>
      <c r="AJ49" s="896"/>
      <c r="AK49" s="896"/>
      <c r="AL49" s="751"/>
      <c r="AM49" s="752"/>
      <c r="AN49" s="752"/>
      <c r="AO49" s="753"/>
      <c r="AP49" s="739"/>
      <c r="AQ49" s="739"/>
      <c r="AR49" s="739"/>
      <c r="AS49" s="739"/>
      <c r="AT49" s="739"/>
      <c r="AU49" s="739"/>
      <c r="AV49" s="739"/>
      <c r="AW49" s="739"/>
      <c r="AX49" s="739"/>
      <c r="AY49">
        <f>COUNTA($C$49)</f>
        <v>0</v>
      </c>
    </row>
    <row r="50" spans="1:51" ht="24.75" customHeight="1" x14ac:dyDescent="0.15">
      <c r="A50" s="894">
        <v>14</v>
      </c>
      <c r="B50" s="894">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895"/>
      <c r="AI50" s="896"/>
      <c r="AJ50" s="896"/>
      <c r="AK50" s="896"/>
      <c r="AL50" s="751"/>
      <c r="AM50" s="752"/>
      <c r="AN50" s="752"/>
      <c r="AO50" s="753"/>
      <c r="AP50" s="739"/>
      <c r="AQ50" s="739"/>
      <c r="AR50" s="739"/>
      <c r="AS50" s="739"/>
      <c r="AT50" s="739"/>
      <c r="AU50" s="739"/>
      <c r="AV50" s="739"/>
      <c r="AW50" s="739"/>
      <c r="AX50" s="739"/>
      <c r="AY50">
        <f>COUNTA($C$50)</f>
        <v>0</v>
      </c>
    </row>
    <row r="51" spans="1:51" ht="24.75" customHeight="1" x14ac:dyDescent="0.15">
      <c r="A51" s="894">
        <v>15</v>
      </c>
      <c r="B51" s="894">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895"/>
      <c r="AI51" s="896"/>
      <c r="AJ51" s="896"/>
      <c r="AK51" s="896"/>
      <c r="AL51" s="751"/>
      <c r="AM51" s="752"/>
      <c r="AN51" s="752"/>
      <c r="AO51" s="753"/>
      <c r="AP51" s="739"/>
      <c r="AQ51" s="739"/>
      <c r="AR51" s="739"/>
      <c r="AS51" s="739"/>
      <c r="AT51" s="739"/>
      <c r="AU51" s="739"/>
      <c r="AV51" s="739"/>
      <c r="AW51" s="739"/>
      <c r="AX51" s="739"/>
      <c r="AY51">
        <f>COUNTA($C$51)</f>
        <v>0</v>
      </c>
    </row>
    <row r="52" spans="1:51" ht="24.75" customHeight="1" x14ac:dyDescent="0.15">
      <c r="A52" s="894">
        <v>16</v>
      </c>
      <c r="B52" s="894">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895"/>
      <c r="AI52" s="896"/>
      <c r="AJ52" s="896"/>
      <c r="AK52" s="896"/>
      <c r="AL52" s="751"/>
      <c r="AM52" s="752"/>
      <c r="AN52" s="752"/>
      <c r="AO52" s="753"/>
      <c r="AP52" s="739"/>
      <c r="AQ52" s="739"/>
      <c r="AR52" s="739"/>
      <c r="AS52" s="739"/>
      <c r="AT52" s="739"/>
      <c r="AU52" s="739"/>
      <c r="AV52" s="739"/>
      <c r="AW52" s="739"/>
      <c r="AX52" s="739"/>
      <c r="AY52">
        <f>COUNTA($C$52)</f>
        <v>0</v>
      </c>
    </row>
    <row r="53" spans="1:51" ht="24.75" customHeight="1" x14ac:dyDescent="0.15">
      <c r="A53" s="894">
        <v>17</v>
      </c>
      <c r="B53" s="894">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895"/>
      <c r="AI53" s="896"/>
      <c r="AJ53" s="896"/>
      <c r="AK53" s="896"/>
      <c r="AL53" s="751"/>
      <c r="AM53" s="752"/>
      <c r="AN53" s="752"/>
      <c r="AO53" s="753"/>
      <c r="AP53" s="739"/>
      <c r="AQ53" s="739"/>
      <c r="AR53" s="739"/>
      <c r="AS53" s="739"/>
      <c r="AT53" s="739"/>
      <c r="AU53" s="739"/>
      <c r="AV53" s="739"/>
      <c r="AW53" s="739"/>
      <c r="AX53" s="739"/>
      <c r="AY53">
        <f>COUNTA($C$53)</f>
        <v>0</v>
      </c>
    </row>
    <row r="54" spans="1:51" ht="24.75" customHeight="1" x14ac:dyDescent="0.15">
      <c r="A54" s="894">
        <v>18</v>
      </c>
      <c r="B54" s="894">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895"/>
      <c r="AI54" s="896"/>
      <c r="AJ54" s="896"/>
      <c r="AK54" s="896"/>
      <c r="AL54" s="751"/>
      <c r="AM54" s="752"/>
      <c r="AN54" s="752"/>
      <c r="AO54" s="753"/>
      <c r="AP54" s="739"/>
      <c r="AQ54" s="739"/>
      <c r="AR54" s="739"/>
      <c r="AS54" s="739"/>
      <c r="AT54" s="739"/>
      <c r="AU54" s="739"/>
      <c r="AV54" s="739"/>
      <c r="AW54" s="739"/>
      <c r="AX54" s="739"/>
      <c r="AY54">
        <f>COUNTA($C$54)</f>
        <v>0</v>
      </c>
    </row>
    <row r="55" spans="1:51" ht="24.75" customHeight="1" x14ac:dyDescent="0.15">
      <c r="A55" s="894">
        <v>19</v>
      </c>
      <c r="B55" s="894">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895"/>
      <c r="AI55" s="896"/>
      <c r="AJ55" s="896"/>
      <c r="AK55" s="896"/>
      <c r="AL55" s="751"/>
      <c r="AM55" s="752"/>
      <c r="AN55" s="752"/>
      <c r="AO55" s="753"/>
      <c r="AP55" s="739"/>
      <c r="AQ55" s="739"/>
      <c r="AR55" s="739"/>
      <c r="AS55" s="739"/>
      <c r="AT55" s="739"/>
      <c r="AU55" s="739"/>
      <c r="AV55" s="739"/>
      <c r="AW55" s="739"/>
      <c r="AX55" s="739"/>
      <c r="AY55">
        <f>COUNTA($C$55)</f>
        <v>0</v>
      </c>
    </row>
    <row r="56" spans="1:51" ht="24.75" customHeight="1" x14ac:dyDescent="0.15">
      <c r="A56" s="894">
        <v>20</v>
      </c>
      <c r="B56" s="894">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895"/>
      <c r="AI56" s="896"/>
      <c r="AJ56" s="896"/>
      <c r="AK56" s="896"/>
      <c r="AL56" s="751"/>
      <c r="AM56" s="752"/>
      <c r="AN56" s="752"/>
      <c r="AO56" s="753"/>
      <c r="AP56" s="739"/>
      <c r="AQ56" s="739"/>
      <c r="AR56" s="739"/>
      <c r="AS56" s="739"/>
      <c r="AT56" s="739"/>
      <c r="AU56" s="739"/>
      <c r="AV56" s="739"/>
      <c r="AW56" s="739"/>
      <c r="AX56" s="739"/>
      <c r="AY56">
        <f>COUNTA($C$56)</f>
        <v>0</v>
      </c>
    </row>
    <row r="57" spans="1:51" ht="24.75" customHeight="1" x14ac:dyDescent="0.15">
      <c r="A57" s="894">
        <v>21</v>
      </c>
      <c r="B57" s="894">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895"/>
      <c r="AI57" s="896"/>
      <c r="AJ57" s="896"/>
      <c r="AK57" s="896"/>
      <c r="AL57" s="751"/>
      <c r="AM57" s="752"/>
      <c r="AN57" s="752"/>
      <c r="AO57" s="753"/>
      <c r="AP57" s="739"/>
      <c r="AQ57" s="739"/>
      <c r="AR57" s="739"/>
      <c r="AS57" s="739"/>
      <c r="AT57" s="739"/>
      <c r="AU57" s="739"/>
      <c r="AV57" s="739"/>
      <c r="AW57" s="739"/>
      <c r="AX57" s="739"/>
      <c r="AY57">
        <f>COUNTA($C$57)</f>
        <v>0</v>
      </c>
    </row>
    <row r="58" spans="1:51" ht="24.75" customHeight="1" x14ac:dyDescent="0.15">
      <c r="A58" s="894">
        <v>22</v>
      </c>
      <c r="B58" s="894">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895"/>
      <c r="AI58" s="896"/>
      <c r="AJ58" s="896"/>
      <c r="AK58" s="896"/>
      <c r="AL58" s="751"/>
      <c r="AM58" s="752"/>
      <c r="AN58" s="752"/>
      <c r="AO58" s="753"/>
      <c r="AP58" s="739"/>
      <c r="AQ58" s="739"/>
      <c r="AR58" s="739"/>
      <c r="AS58" s="739"/>
      <c r="AT58" s="739"/>
      <c r="AU58" s="739"/>
      <c r="AV58" s="739"/>
      <c r="AW58" s="739"/>
      <c r="AX58" s="739"/>
      <c r="AY58">
        <f>COUNTA($C$58)</f>
        <v>0</v>
      </c>
    </row>
    <row r="59" spans="1:51" ht="24.75" customHeight="1" x14ac:dyDescent="0.15">
      <c r="A59" s="894">
        <v>23</v>
      </c>
      <c r="B59" s="894">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895"/>
      <c r="AI59" s="896"/>
      <c r="AJ59" s="896"/>
      <c r="AK59" s="896"/>
      <c r="AL59" s="751"/>
      <c r="AM59" s="752"/>
      <c r="AN59" s="752"/>
      <c r="AO59" s="753"/>
      <c r="AP59" s="739"/>
      <c r="AQ59" s="739"/>
      <c r="AR59" s="739"/>
      <c r="AS59" s="739"/>
      <c r="AT59" s="739"/>
      <c r="AU59" s="739"/>
      <c r="AV59" s="739"/>
      <c r="AW59" s="739"/>
      <c r="AX59" s="739"/>
      <c r="AY59">
        <f>COUNTA($C$59)</f>
        <v>0</v>
      </c>
    </row>
    <row r="60" spans="1:51" ht="24.75" customHeight="1" x14ac:dyDescent="0.15">
      <c r="A60" s="894">
        <v>24</v>
      </c>
      <c r="B60" s="894">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895"/>
      <c r="AI60" s="896"/>
      <c r="AJ60" s="896"/>
      <c r="AK60" s="896"/>
      <c r="AL60" s="751"/>
      <c r="AM60" s="752"/>
      <c r="AN60" s="752"/>
      <c r="AO60" s="753"/>
      <c r="AP60" s="739"/>
      <c r="AQ60" s="739"/>
      <c r="AR60" s="739"/>
      <c r="AS60" s="739"/>
      <c r="AT60" s="739"/>
      <c r="AU60" s="739"/>
      <c r="AV60" s="739"/>
      <c r="AW60" s="739"/>
      <c r="AX60" s="739"/>
      <c r="AY60">
        <f>COUNTA($C$60)</f>
        <v>0</v>
      </c>
    </row>
    <row r="61" spans="1:51" ht="24.75" customHeight="1" x14ac:dyDescent="0.15">
      <c r="A61" s="894">
        <v>25</v>
      </c>
      <c r="B61" s="894">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895"/>
      <c r="AI61" s="896"/>
      <c r="AJ61" s="896"/>
      <c r="AK61" s="896"/>
      <c r="AL61" s="751"/>
      <c r="AM61" s="752"/>
      <c r="AN61" s="752"/>
      <c r="AO61" s="753"/>
      <c r="AP61" s="739"/>
      <c r="AQ61" s="739"/>
      <c r="AR61" s="739"/>
      <c r="AS61" s="739"/>
      <c r="AT61" s="739"/>
      <c r="AU61" s="739"/>
      <c r="AV61" s="739"/>
      <c r="AW61" s="739"/>
      <c r="AX61" s="739"/>
      <c r="AY61">
        <f>COUNTA($C$61)</f>
        <v>0</v>
      </c>
    </row>
    <row r="62" spans="1:51" ht="24.75" customHeight="1" x14ac:dyDescent="0.15">
      <c r="A62" s="894">
        <v>26</v>
      </c>
      <c r="B62" s="894">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895"/>
      <c r="AI62" s="896"/>
      <c r="AJ62" s="896"/>
      <c r="AK62" s="896"/>
      <c r="AL62" s="751"/>
      <c r="AM62" s="752"/>
      <c r="AN62" s="752"/>
      <c r="AO62" s="753"/>
      <c r="AP62" s="739"/>
      <c r="AQ62" s="739"/>
      <c r="AR62" s="739"/>
      <c r="AS62" s="739"/>
      <c r="AT62" s="739"/>
      <c r="AU62" s="739"/>
      <c r="AV62" s="739"/>
      <c r="AW62" s="739"/>
      <c r="AX62" s="739"/>
      <c r="AY62">
        <f>COUNTA($C$62)</f>
        <v>0</v>
      </c>
    </row>
    <row r="63" spans="1:51" ht="24.75" customHeight="1" x14ac:dyDescent="0.15">
      <c r="A63" s="894">
        <v>27</v>
      </c>
      <c r="B63" s="894">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895"/>
      <c r="AI63" s="896"/>
      <c r="AJ63" s="896"/>
      <c r="AK63" s="896"/>
      <c r="AL63" s="751"/>
      <c r="AM63" s="752"/>
      <c r="AN63" s="752"/>
      <c r="AO63" s="753"/>
      <c r="AP63" s="739"/>
      <c r="AQ63" s="739"/>
      <c r="AR63" s="739"/>
      <c r="AS63" s="739"/>
      <c r="AT63" s="739"/>
      <c r="AU63" s="739"/>
      <c r="AV63" s="739"/>
      <c r="AW63" s="739"/>
      <c r="AX63" s="739"/>
      <c r="AY63">
        <f>COUNTA($C$63)</f>
        <v>0</v>
      </c>
    </row>
    <row r="64" spans="1:51" ht="24.75" customHeight="1" x14ac:dyDescent="0.15">
      <c r="A64" s="894">
        <v>28</v>
      </c>
      <c r="B64" s="894">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895"/>
      <c r="AI64" s="896"/>
      <c r="AJ64" s="896"/>
      <c r="AK64" s="896"/>
      <c r="AL64" s="751"/>
      <c r="AM64" s="752"/>
      <c r="AN64" s="752"/>
      <c r="AO64" s="753"/>
      <c r="AP64" s="739"/>
      <c r="AQ64" s="739"/>
      <c r="AR64" s="739"/>
      <c r="AS64" s="739"/>
      <c r="AT64" s="739"/>
      <c r="AU64" s="739"/>
      <c r="AV64" s="739"/>
      <c r="AW64" s="739"/>
      <c r="AX64" s="739"/>
      <c r="AY64">
        <f>COUNTA($C$64)</f>
        <v>0</v>
      </c>
    </row>
    <row r="65" spans="1:51" ht="24.75" customHeight="1" x14ac:dyDescent="0.15">
      <c r="A65" s="894">
        <v>29</v>
      </c>
      <c r="B65" s="894">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895"/>
      <c r="AI65" s="896"/>
      <c r="AJ65" s="896"/>
      <c r="AK65" s="896"/>
      <c r="AL65" s="751"/>
      <c r="AM65" s="752"/>
      <c r="AN65" s="752"/>
      <c r="AO65" s="753"/>
      <c r="AP65" s="739"/>
      <c r="AQ65" s="739"/>
      <c r="AR65" s="739"/>
      <c r="AS65" s="739"/>
      <c r="AT65" s="739"/>
      <c r="AU65" s="739"/>
      <c r="AV65" s="739"/>
      <c r="AW65" s="739"/>
      <c r="AX65" s="739"/>
      <c r="AY65">
        <f>COUNTA($C$65)</f>
        <v>0</v>
      </c>
    </row>
    <row r="66" spans="1:51" ht="24.75" customHeight="1" x14ac:dyDescent="0.15">
      <c r="A66" s="894">
        <v>30</v>
      </c>
      <c r="B66" s="894">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895"/>
      <c r="AI66" s="896"/>
      <c r="AJ66" s="896"/>
      <c r="AK66" s="896"/>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4"/>
      <c r="B69" s="894"/>
      <c r="C69" s="561" t="s">
        <v>87</v>
      </c>
      <c r="D69" s="561"/>
      <c r="E69" s="561"/>
      <c r="F69" s="561"/>
      <c r="G69" s="561"/>
      <c r="H69" s="561"/>
      <c r="I69" s="561"/>
      <c r="J69" s="764" t="s">
        <v>65</v>
      </c>
      <c r="K69" s="764"/>
      <c r="L69" s="764"/>
      <c r="M69" s="764"/>
      <c r="N69" s="764"/>
      <c r="O69" s="764"/>
      <c r="P69" s="561" t="s">
        <v>88</v>
      </c>
      <c r="Q69" s="561"/>
      <c r="R69" s="561"/>
      <c r="S69" s="561"/>
      <c r="T69" s="561"/>
      <c r="U69" s="561"/>
      <c r="V69" s="561"/>
      <c r="W69" s="561"/>
      <c r="X69" s="561"/>
      <c r="Y69" s="561" t="s">
        <v>89</v>
      </c>
      <c r="Z69" s="561"/>
      <c r="AA69" s="561"/>
      <c r="AB69" s="561"/>
      <c r="AC69" s="730" t="s">
        <v>217</v>
      </c>
      <c r="AD69" s="730"/>
      <c r="AE69" s="730"/>
      <c r="AF69" s="730"/>
      <c r="AG69" s="730"/>
      <c r="AH69" s="561" t="s">
        <v>64</v>
      </c>
      <c r="AI69" s="561"/>
      <c r="AJ69" s="561"/>
      <c r="AK69" s="561"/>
      <c r="AL69" s="561" t="s">
        <v>17</v>
      </c>
      <c r="AM69" s="561"/>
      <c r="AN69" s="561"/>
      <c r="AO69" s="760"/>
      <c r="AP69" s="755" t="s">
        <v>306</v>
      </c>
      <c r="AQ69" s="755"/>
      <c r="AR69" s="755"/>
      <c r="AS69" s="755"/>
      <c r="AT69" s="755"/>
      <c r="AU69" s="755"/>
      <c r="AV69" s="755"/>
      <c r="AW69" s="755"/>
      <c r="AX69" s="755"/>
      <c r="AY69">
        <f t="shared" ref="AY69:AY70" si="1">$AY$67</f>
        <v>0</v>
      </c>
    </row>
    <row r="70" spans="1:51" ht="24.75" customHeight="1" x14ac:dyDescent="0.15">
      <c r="A70" s="894">
        <v>1</v>
      </c>
      <c r="B70" s="894">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895"/>
      <c r="AI70" s="896"/>
      <c r="AJ70" s="896"/>
      <c r="AK70" s="896"/>
      <c r="AL70" s="751"/>
      <c r="AM70" s="752"/>
      <c r="AN70" s="752"/>
      <c r="AO70" s="753"/>
      <c r="AP70" s="739"/>
      <c r="AQ70" s="739"/>
      <c r="AR70" s="739"/>
      <c r="AS70" s="739"/>
      <c r="AT70" s="739"/>
      <c r="AU70" s="739"/>
      <c r="AV70" s="739"/>
      <c r="AW70" s="739"/>
      <c r="AX70" s="739"/>
      <c r="AY70">
        <f t="shared" si="1"/>
        <v>0</v>
      </c>
    </row>
    <row r="71" spans="1:51" ht="24.75" customHeight="1" x14ac:dyDescent="0.15">
      <c r="A71" s="894">
        <v>2</v>
      </c>
      <c r="B71" s="894">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895"/>
      <c r="AI71" s="896"/>
      <c r="AJ71" s="896"/>
      <c r="AK71" s="896"/>
      <c r="AL71" s="751"/>
      <c r="AM71" s="752"/>
      <c r="AN71" s="752"/>
      <c r="AO71" s="753"/>
      <c r="AP71" s="739"/>
      <c r="AQ71" s="739"/>
      <c r="AR71" s="739"/>
      <c r="AS71" s="739"/>
      <c r="AT71" s="739"/>
      <c r="AU71" s="739"/>
      <c r="AV71" s="739"/>
      <c r="AW71" s="739"/>
      <c r="AX71" s="739"/>
      <c r="AY71">
        <f>COUNTA($C$71)</f>
        <v>0</v>
      </c>
    </row>
    <row r="72" spans="1:51" ht="24.75" customHeight="1" x14ac:dyDescent="0.15">
      <c r="A72" s="894">
        <v>3</v>
      </c>
      <c r="B72" s="894">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895"/>
      <c r="AI72" s="896"/>
      <c r="AJ72" s="896"/>
      <c r="AK72" s="896"/>
      <c r="AL72" s="751"/>
      <c r="AM72" s="752"/>
      <c r="AN72" s="752"/>
      <c r="AO72" s="753"/>
      <c r="AP72" s="739"/>
      <c r="AQ72" s="739"/>
      <c r="AR72" s="739"/>
      <c r="AS72" s="739"/>
      <c r="AT72" s="739"/>
      <c r="AU72" s="739"/>
      <c r="AV72" s="739"/>
      <c r="AW72" s="739"/>
      <c r="AX72" s="739"/>
      <c r="AY72">
        <f>COUNTA($C$72)</f>
        <v>0</v>
      </c>
    </row>
    <row r="73" spans="1:51" ht="24.75" customHeight="1" x14ac:dyDescent="0.15">
      <c r="A73" s="894">
        <v>4</v>
      </c>
      <c r="B73" s="894">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895"/>
      <c r="AI73" s="896"/>
      <c r="AJ73" s="896"/>
      <c r="AK73" s="896"/>
      <c r="AL73" s="751"/>
      <c r="AM73" s="752"/>
      <c r="AN73" s="752"/>
      <c r="AO73" s="753"/>
      <c r="AP73" s="739"/>
      <c r="AQ73" s="739"/>
      <c r="AR73" s="739"/>
      <c r="AS73" s="739"/>
      <c r="AT73" s="739"/>
      <c r="AU73" s="739"/>
      <c r="AV73" s="739"/>
      <c r="AW73" s="739"/>
      <c r="AX73" s="739"/>
      <c r="AY73">
        <f>COUNTA($C$73)</f>
        <v>0</v>
      </c>
    </row>
    <row r="74" spans="1:51" ht="24.75" customHeight="1" x14ac:dyDescent="0.15">
      <c r="A74" s="894">
        <v>5</v>
      </c>
      <c r="B74" s="894">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895"/>
      <c r="AI74" s="896"/>
      <c r="AJ74" s="896"/>
      <c r="AK74" s="896"/>
      <c r="AL74" s="751"/>
      <c r="AM74" s="752"/>
      <c r="AN74" s="752"/>
      <c r="AO74" s="753"/>
      <c r="AP74" s="739"/>
      <c r="AQ74" s="739"/>
      <c r="AR74" s="739"/>
      <c r="AS74" s="739"/>
      <c r="AT74" s="739"/>
      <c r="AU74" s="739"/>
      <c r="AV74" s="739"/>
      <c r="AW74" s="739"/>
      <c r="AX74" s="739"/>
      <c r="AY74">
        <f>COUNTA($C$74)</f>
        <v>0</v>
      </c>
    </row>
    <row r="75" spans="1:51" ht="24.75" customHeight="1" x14ac:dyDescent="0.15">
      <c r="A75" s="894">
        <v>6</v>
      </c>
      <c r="B75" s="894">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895"/>
      <c r="AI75" s="896"/>
      <c r="AJ75" s="896"/>
      <c r="AK75" s="896"/>
      <c r="AL75" s="751"/>
      <c r="AM75" s="752"/>
      <c r="AN75" s="752"/>
      <c r="AO75" s="753"/>
      <c r="AP75" s="739"/>
      <c r="AQ75" s="739"/>
      <c r="AR75" s="739"/>
      <c r="AS75" s="739"/>
      <c r="AT75" s="739"/>
      <c r="AU75" s="739"/>
      <c r="AV75" s="739"/>
      <c r="AW75" s="739"/>
      <c r="AX75" s="739"/>
      <c r="AY75">
        <f>COUNTA($C$75)</f>
        <v>0</v>
      </c>
    </row>
    <row r="76" spans="1:51" ht="24.75" customHeight="1" x14ac:dyDescent="0.15">
      <c r="A76" s="894">
        <v>7</v>
      </c>
      <c r="B76" s="894">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895"/>
      <c r="AI76" s="896"/>
      <c r="AJ76" s="896"/>
      <c r="AK76" s="896"/>
      <c r="AL76" s="751"/>
      <c r="AM76" s="752"/>
      <c r="AN76" s="752"/>
      <c r="AO76" s="753"/>
      <c r="AP76" s="739"/>
      <c r="AQ76" s="739"/>
      <c r="AR76" s="739"/>
      <c r="AS76" s="739"/>
      <c r="AT76" s="739"/>
      <c r="AU76" s="739"/>
      <c r="AV76" s="739"/>
      <c r="AW76" s="739"/>
      <c r="AX76" s="739"/>
      <c r="AY76">
        <f>COUNTA($C$76)</f>
        <v>0</v>
      </c>
    </row>
    <row r="77" spans="1:51" ht="24.75" customHeight="1" x14ac:dyDescent="0.15">
      <c r="A77" s="894">
        <v>8</v>
      </c>
      <c r="B77" s="894">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895"/>
      <c r="AI77" s="896"/>
      <c r="AJ77" s="896"/>
      <c r="AK77" s="896"/>
      <c r="AL77" s="751"/>
      <c r="AM77" s="752"/>
      <c r="AN77" s="752"/>
      <c r="AO77" s="753"/>
      <c r="AP77" s="739"/>
      <c r="AQ77" s="739"/>
      <c r="AR77" s="739"/>
      <c r="AS77" s="739"/>
      <c r="AT77" s="739"/>
      <c r="AU77" s="739"/>
      <c r="AV77" s="739"/>
      <c r="AW77" s="739"/>
      <c r="AX77" s="739"/>
      <c r="AY77">
        <f>COUNTA($C$77)</f>
        <v>0</v>
      </c>
    </row>
    <row r="78" spans="1:51" ht="24.75" customHeight="1" x14ac:dyDescent="0.15">
      <c r="A78" s="894">
        <v>9</v>
      </c>
      <c r="B78" s="894">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895"/>
      <c r="AI78" s="896"/>
      <c r="AJ78" s="896"/>
      <c r="AK78" s="896"/>
      <c r="AL78" s="751"/>
      <c r="AM78" s="752"/>
      <c r="AN78" s="752"/>
      <c r="AO78" s="753"/>
      <c r="AP78" s="739"/>
      <c r="AQ78" s="739"/>
      <c r="AR78" s="739"/>
      <c r="AS78" s="739"/>
      <c r="AT78" s="739"/>
      <c r="AU78" s="739"/>
      <c r="AV78" s="739"/>
      <c r="AW78" s="739"/>
      <c r="AX78" s="739"/>
      <c r="AY78">
        <f>COUNTA($C$78)</f>
        <v>0</v>
      </c>
    </row>
    <row r="79" spans="1:51" ht="24.75" customHeight="1" x14ac:dyDescent="0.15">
      <c r="A79" s="894">
        <v>10</v>
      </c>
      <c r="B79" s="894">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895"/>
      <c r="AI79" s="896"/>
      <c r="AJ79" s="896"/>
      <c r="AK79" s="896"/>
      <c r="AL79" s="751"/>
      <c r="AM79" s="752"/>
      <c r="AN79" s="752"/>
      <c r="AO79" s="753"/>
      <c r="AP79" s="739"/>
      <c r="AQ79" s="739"/>
      <c r="AR79" s="739"/>
      <c r="AS79" s="739"/>
      <c r="AT79" s="739"/>
      <c r="AU79" s="739"/>
      <c r="AV79" s="739"/>
      <c r="AW79" s="739"/>
      <c r="AX79" s="739"/>
      <c r="AY79">
        <f>COUNTA($C$79)</f>
        <v>0</v>
      </c>
    </row>
    <row r="80" spans="1:51" ht="24.75" customHeight="1" x14ac:dyDescent="0.15">
      <c r="A80" s="894">
        <v>11</v>
      </c>
      <c r="B80" s="894">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895"/>
      <c r="AI80" s="896"/>
      <c r="AJ80" s="896"/>
      <c r="AK80" s="896"/>
      <c r="AL80" s="751"/>
      <c r="AM80" s="752"/>
      <c r="AN80" s="752"/>
      <c r="AO80" s="753"/>
      <c r="AP80" s="739"/>
      <c r="AQ80" s="739"/>
      <c r="AR80" s="739"/>
      <c r="AS80" s="739"/>
      <c r="AT80" s="739"/>
      <c r="AU80" s="739"/>
      <c r="AV80" s="739"/>
      <c r="AW80" s="739"/>
      <c r="AX80" s="739"/>
      <c r="AY80">
        <f>COUNTA($C$80)</f>
        <v>0</v>
      </c>
    </row>
    <row r="81" spans="1:51" ht="24.75" customHeight="1" x14ac:dyDescent="0.15">
      <c r="A81" s="894">
        <v>12</v>
      </c>
      <c r="B81" s="894">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895"/>
      <c r="AI81" s="896"/>
      <c r="AJ81" s="896"/>
      <c r="AK81" s="896"/>
      <c r="AL81" s="751"/>
      <c r="AM81" s="752"/>
      <c r="AN81" s="752"/>
      <c r="AO81" s="753"/>
      <c r="AP81" s="739"/>
      <c r="AQ81" s="739"/>
      <c r="AR81" s="739"/>
      <c r="AS81" s="739"/>
      <c r="AT81" s="739"/>
      <c r="AU81" s="739"/>
      <c r="AV81" s="739"/>
      <c r="AW81" s="739"/>
      <c r="AX81" s="739"/>
      <c r="AY81">
        <f>COUNTA($C$81)</f>
        <v>0</v>
      </c>
    </row>
    <row r="82" spans="1:51" ht="24.75" customHeight="1" x14ac:dyDescent="0.15">
      <c r="A82" s="894">
        <v>13</v>
      </c>
      <c r="B82" s="894">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895"/>
      <c r="AI82" s="896"/>
      <c r="AJ82" s="896"/>
      <c r="AK82" s="896"/>
      <c r="AL82" s="751"/>
      <c r="AM82" s="752"/>
      <c r="AN82" s="752"/>
      <c r="AO82" s="753"/>
      <c r="AP82" s="739"/>
      <c r="AQ82" s="739"/>
      <c r="AR82" s="739"/>
      <c r="AS82" s="739"/>
      <c r="AT82" s="739"/>
      <c r="AU82" s="739"/>
      <c r="AV82" s="739"/>
      <c r="AW82" s="739"/>
      <c r="AX82" s="739"/>
      <c r="AY82">
        <f>COUNTA($C$82)</f>
        <v>0</v>
      </c>
    </row>
    <row r="83" spans="1:51" ht="24.75" customHeight="1" x14ac:dyDescent="0.15">
      <c r="A83" s="894">
        <v>14</v>
      </c>
      <c r="B83" s="894">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895"/>
      <c r="AI83" s="896"/>
      <c r="AJ83" s="896"/>
      <c r="AK83" s="896"/>
      <c r="AL83" s="751"/>
      <c r="AM83" s="752"/>
      <c r="AN83" s="752"/>
      <c r="AO83" s="753"/>
      <c r="AP83" s="739"/>
      <c r="AQ83" s="739"/>
      <c r="AR83" s="739"/>
      <c r="AS83" s="739"/>
      <c r="AT83" s="739"/>
      <c r="AU83" s="739"/>
      <c r="AV83" s="739"/>
      <c r="AW83" s="739"/>
      <c r="AX83" s="739"/>
      <c r="AY83">
        <f>COUNTA($C$83)</f>
        <v>0</v>
      </c>
    </row>
    <row r="84" spans="1:51" ht="24.75" customHeight="1" x14ac:dyDescent="0.15">
      <c r="A84" s="894">
        <v>15</v>
      </c>
      <c r="B84" s="894">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895"/>
      <c r="AI84" s="896"/>
      <c r="AJ84" s="896"/>
      <c r="AK84" s="896"/>
      <c r="AL84" s="751"/>
      <c r="AM84" s="752"/>
      <c r="AN84" s="752"/>
      <c r="AO84" s="753"/>
      <c r="AP84" s="739"/>
      <c r="AQ84" s="739"/>
      <c r="AR84" s="739"/>
      <c r="AS84" s="739"/>
      <c r="AT84" s="739"/>
      <c r="AU84" s="739"/>
      <c r="AV84" s="739"/>
      <c r="AW84" s="739"/>
      <c r="AX84" s="739"/>
      <c r="AY84">
        <f>COUNTA($C$84)</f>
        <v>0</v>
      </c>
    </row>
    <row r="85" spans="1:51" ht="24.75" customHeight="1" x14ac:dyDescent="0.15">
      <c r="A85" s="894">
        <v>16</v>
      </c>
      <c r="B85" s="894">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895"/>
      <c r="AI85" s="896"/>
      <c r="AJ85" s="896"/>
      <c r="AK85" s="896"/>
      <c r="AL85" s="751"/>
      <c r="AM85" s="752"/>
      <c r="AN85" s="752"/>
      <c r="AO85" s="753"/>
      <c r="AP85" s="739"/>
      <c r="AQ85" s="739"/>
      <c r="AR85" s="739"/>
      <c r="AS85" s="739"/>
      <c r="AT85" s="739"/>
      <c r="AU85" s="739"/>
      <c r="AV85" s="739"/>
      <c r="AW85" s="739"/>
      <c r="AX85" s="739"/>
      <c r="AY85">
        <f>COUNTA($C$85)</f>
        <v>0</v>
      </c>
    </row>
    <row r="86" spans="1:51" ht="24.75" customHeight="1" x14ac:dyDescent="0.15">
      <c r="A86" s="894">
        <v>17</v>
      </c>
      <c r="B86" s="894">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895"/>
      <c r="AI86" s="896"/>
      <c r="AJ86" s="896"/>
      <c r="AK86" s="896"/>
      <c r="AL86" s="751"/>
      <c r="AM86" s="752"/>
      <c r="AN86" s="752"/>
      <c r="AO86" s="753"/>
      <c r="AP86" s="739"/>
      <c r="AQ86" s="739"/>
      <c r="AR86" s="739"/>
      <c r="AS86" s="739"/>
      <c r="AT86" s="739"/>
      <c r="AU86" s="739"/>
      <c r="AV86" s="739"/>
      <c r="AW86" s="739"/>
      <c r="AX86" s="739"/>
      <c r="AY86">
        <f>COUNTA($C$86)</f>
        <v>0</v>
      </c>
    </row>
    <row r="87" spans="1:51" ht="24.75" customHeight="1" x14ac:dyDescent="0.15">
      <c r="A87" s="894">
        <v>18</v>
      </c>
      <c r="B87" s="894">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895"/>
      <c r="AI87" s="896"/>
      <c r="AJ87" s="896"/>
      <c r="AK87" s="896"/>
      <c r="AL87" s="751"/>
      <c r="AM87" s="752"/>
      <c r="AN87" s="752"/>
      <c r="AO87" s="753"/>
      <c r="AP87" s="739"/>
      <c r="AQ87" s="739"/>
      <c r="AR87" s="739"/>
      <c r="AS87" s="739"/>
      <c r="AT87" s="739"/>
      <c r="AU87" s="739"/>
      <c r="AV87" s="739"/>
      <c r="AW87" s="739"/>
      <c r="AX87" s="739"/>
      <c r="AY87">
        <f>COUNTA($C$87)</f>
        <v>0</v>
      </c>
    </row>
    <row r="88" spans="1:51" ht="24.75" customHeight="1" x14ac:dyDescent="0.15">
      <c r="A88" s="894">
        <v>19</v>
      </c>
      <c r="B88" s="894">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895"/>
      <c r="AI88" s="896"/>
      <c r="AJ88" s="896"/>
      <c r="AK88" s="896"/>
      <c r="AL88" s="751"/>
      <c r="AM88" s="752"/>
      <c r="AN88" s="752"/>
      <c r="AO88" s="753"/>
      <c r="AP88" s="739"/>
      <c r="AQ88" s="739"/>
      <c r="AR88" s="739"/>
      <c r="AS88" s="739"/>
      <c r="AT88" s="739"/>
      <c r="AU88" s="739"/>
      <c r="AV88" s="739"/>
      <c r="AW88" s="739"/>
      <c r="AX88" s="739"/>
      <c r="AY88">
        <f>COUNTA($C$88)</f>
        <v>0</v>
      </c>
    </row>
    <row r="89" spans="1:51" ht="24.75" customHeight="1" x14ac:dyDescent="0.15">
      <c r="A89" s="894">
        <v>20</v>
      </c>
      <c r="B89" s="894">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895"/>
      <c r="AI89" s="896"/>
      <c r="AJ89" s="896"/>
      <c r="AK89" s="896"/>
      <c r="AL89" s="751"/>
      <c r="AM89" s="752"/>
      <c r="AN89" s="752"/>
      <c r="AO89" s="753"/>
      <c r="AP89" s="739"/>
      <c r="AQ89" s="739"/>
      <c r="AR89" s="739"/>
      <c r="AS89" s="739"/>
      <c r="AT89" s="739"/>
      <c r="AU89" s="739"/>
      <c r="AV89" s="739"/>
      <c r="AW89" s="739"/>
      <c r="AX89" s="739"/>
      <c r="AY89">
        <f>COUNTA($C$89)</f>
        <v>0</v>
      </c>
    </row>
    <row r="90" spans="1:51" ht="24.75" customHeight="1" x14ac:dyDescent="0.15">
      <c r="A90" s="894">
        <v>21</v>
      </c>
      <c r="B90" s="894">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895"/>
      <c r="AI90" s="896"/>
      <c r="AJ90" s="896"/>
      <c r="AK90" s="896"/>
      <c r="AL90" s="751"/>
      <c r="AM90" s="752"/>
      <c r="AN90" s="752"/>
      <c r="AO90" s="753"/>
      <c r="AP90" s="739"/>
      <c r="AQ90" s="739"/>
      <c r="AR90" s="739"/>
      <c r="AS90" s="739"/>
      <c r="AT90" s="739"/>
      <c r="AU90" s="739"/>
      <c r="AV90" s="739"/>
      <c r="AW90" s="739"/>
      <c r="AX90" s="739"/>
      <c r="AY90">
        <f>COUNTA($C$90)</f>
        <v>0</v>
      </c>
    </row>
    <row r="91" spans="1:51" ht="24.75" customHeight="1" x14ac:dyDescent="0.15">
      <c r="A91" s="894">
        <v>22</v>
      </c>
      <c r="B91" s="894">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895"/>
      <c r="AI91" s="896"/>
      <c r="AJ91" s="896"/>
      <c r="AK91" s="896"/>
      <c r="AL91" s="751"/>
      <c r="AM91" s="752"/>
      <c r="AN91" s="752"/>
      <c r="AO91" s="753"/>
      <c r="AP91" s="739"/>
      <c r="AQ91" s="739"/>
      <c r="AR91" s="739"/>
      <c r="AS91" s="739"/>
      <c r="AT91" s="739"/>
      <c r="AU91" s="739"/>
      <c r="AV91" s="739"/>
      <c r="AW91" s="739"/>
      <c r="AX91" s="739"/>
      <c r="AY91">
        <f>COUNTA($C$91)</f>
        <v>0</v>
      </c>
    </row>
    <row r="92" spans="1:51" ht="24.75" customHeight="1" x14ac:dyDescent="0.15">
      <c r="A92" s="894">
        <v>23</v>
      </c>
      <c r="B92" s="894">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895"/>
      <c r="AI92" s="896"/>
      <c r="AJ92" s="896"/>
      <c r="AK92" s="896"/>
      <c r="AL92" s="751"/>
      <c r="AM92" s="752"/>
      <c r="AN92" s="752"/>
      <c r="AO92" s="753"/>
      <c r="AP92" s="739"/>
      <c r="AQ92" s="739"/>
      <c r="AR92" s="739"/>
      <c r="AS92" s="739"/>
      <c r="AT92" s="739"/>
      <c r="AU92" s="739"/>
      <c r="AV92" s="739"/>
      <c r="AW92" s="739"/>
      <c r="AX92" s="739"/>
      <c r="AY92">
        <f>COUNTA($C$92)</f>
        <v>0</v>
      </c>
    </row>
    <row r="93" spans="1:51" ht="24.75" customHeight="1" x14ac:dyDescent="0.15">
      <c r="A93" s="894">
        <v>24</v>
      </c>
      <c r="B93" s="894">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895"/>
      <c r="AI93" s="896"/>
      <c r="AJ93" s="896"/>
      <c r="AK93" s="896"/>
      <c r="AL93" s="751"/>
      <c r="AM93" s="752"/>
      <c r="AN93" s="752"/>
      <c r="AO93" s="753"/>
      <c r="AP93" s="739"/>
      <c r="AQ93" s="739"/>
      <c r="AR93" s="739"/>
      <c r="AS93" s="739"/>
      <c r="AT93" s="739"/>
      <c r="AU93" s="739"/>
      <c r="AV93" s="739"/>
      <c r="AW93" s="739"/>
      <c r="AX93" s="739"/>
      <c r="AY93">
        <f>COUNTA($C$93)</f>
        <v>0</v>
      </c>
    </row>
    <row r="94" spans="1:51" ht="24.75" customHeight="1" x14ac:dyDescent="0.15">
      <c r="A94" s="894">
        <v>25</v>
      </c>
      <c r="B94" s="894">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895"/>
      <c r="AI94" s="896"/>
      <c r="AJ94" s="896"/>
      <c r="AK94" s="896"/>
      <c r="AL94" s="751"/>
      <c r="AM94" s="752"/>
      <c r="AN94" s="752"/>
      <c r="AO94" s="753"/>
      <c r="AP94" s="739"/>
      <c r="AQ94" s="739"/>
      <c r="AR94" s="739"/>
      <c r="AS94" s="739"/>
      <c r="AT94" s="739"/>
      <c r="AU94" s="739"/>
      <c r="AV94" s="739"/>
      <c r="AW94" s="739"/>
      <c r="AX94" s="739"/>
      <c r="AY94">
        <f>COUNTA($C$94)</f>
        <v>0</v>
      </c>
    </row>
    <row r="95" spans="1:51" ht="24.75" customHeight="1" x14ac:dyDescent="0.15">
      <c r="A95" s="894">
        <v>26</v>
      </c>
      <c r="B95" s="894">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895"/>
      <c r="AI95" s="896"/>
      <c r="AJ95" s="896"/>
      <c r="AK95" s="896"/>
      <c r="AL95" s="751"/>
      <c r="AM95" s="752"/>
      <c r="AN95" s="752"/>
      <c r="AO95" s="753"/>
      <c r="AP95" s="739"/>
      <c r="AQ95" s="739"/>
      <c r="AR95" s="739"/>
      <c r="AS95" s="739"/>
      <c r="AT95" s="739"/>
      <c r="AU95" s="739"/>
      <c r="AV95" s="739"/>
      <c r="AW95" s="739"/>
      <c r="AX95" s="739"/>
      <c r="AY95">
        <f>COUNTA($C$95)</f>
        <v>0</v>
      </c>
    </row>
    <row r="96" spans="1:51" ht="24.75" customHeight="1" x14ac:dyDescent="0.15">
      <c r="A96" s="894">
        <v>27</v>
      </c>
      <c r="B96" s="894">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895"/>
      <c r="AI96" s="896"/>
      <c r="AJ96" s="896"/>
      <c r="AK96" s="896"/>
      <c r="AL96" s="751"/>
      <c r="AM96" s="752"/>
      <c r="AN96" s="752"/>
      <c r="AO96" s="753"/>
      <c r="AP96" s="739"/>
      <c r="AQ96" s="739"/>
      <c r="AR96" s="739"/>
      <c r="AS96" s="739"/>
      <c r="AT96" s="739"/>
      <c r="AU96" s="739"/>
      <c r="AV96" s="739"/>
      <c r="AW96" s="739"/>
      <c r="AX96" s="739"/>
      <c r="AY96">
        <f>COUNTA($C$96)</f>
        <v>0</v>
      </c>
    </row>
    <row r="97" spans="1:51" ht="24.75" customHeight="1" x14ac:dyDescent="0.15">
      <c r="A97" s="894">
        <v>28</v>
      </c>
      <c r="B97" s="894">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895"/>
      <c r="AI97" s="896"/>
      <c r="AJ97" s="896"/>
      <c r="AK97" s="896"/>
      <c r="AL97" s="751"/>
      <c r="AM97" s="752"/>
      <c r="AN97" s="752"/>
      <c r="AO97" s="753"/>
      <c r="AP97" s="739"/>
      <c r="AQ97" s="739"/>
      <c r="AR97" s="739"/>
      <c r="AS97" s="739"/>
      <c r="AT97" s="739"/>
      <c r="AU97" s="739"/>
      <c r="AV97" s="739"/>
      <c r="AW97" s="739"/>
      <c r="AX97" s="739"/>
      <c r="AY97">
        <f>COUNTA($C$97)</f>
        <v>0</v>
      </c>
    </row>
    <row r="98" spans="1:51" ht="24.75" customHeight="1" x14ac:dyDescent="0.15">
      <c r="A98" s="894">
        <v>29</v>
      </c>
      <c r="B98" s="894">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895"/>
      <c r="AI98" s="896"/>
      <c r="AJ98" s="896"/>
      <c r="AK98" s="896"/>
      <c r="AL98" s="751"/>
      <c r="AM98" s="752"/>
      <c r="AN98" s="752"/>
      <c r="AO98" s="753"/>
      <c r="AP98" s="739"/>
      <c r="AQ98" s="739"/>
      <c r="AR98" s="739"/>
      <c r="AS98" s="739"/>
      <c r="AT98" s="739"/>
      <c r="AU98" s="739"/>
      <c r="AV98" s="739"/>
      <c r="AW98" s="739"/>
      <c r="AX98" s="739"/>
      <c r="AY98">
        <f>COUNTA($C$98)</f>
        <v>0</v>
      </c>
    </row>
    <row r="99" spans="1:51" ht="24.75" customHeight="1" x14ac:dyDescent="0.15">
      <c r="A99" s="894">
        <v>30</v>
      </c>
      <c r="B99" s="894">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895"/>
      <c r="AI99" s="896"/>
      <c r="AJ99" s="896"/>
      <c r="AK99" s="896"/>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4"/>
      <c r="B102" s="894"/>
      <c r="C102" s="561" t="s">
        <v>87</v>
      </c>
      <c r="D102" s="561"/>
      <c r="E102" s="561"/>
      <c r="F102" s="561"/>
      <c r="G102" s="561"/>
      <c r="H102" s="561"/>
      <c r="I102" s="561"/>
      <c r="J102" s="764" t="s">
        <v>65</v>
      </c>
      <c r="K102" s="764"/>
      <c r="L102" s="764"/>
      <c r="M102" s="764"/>
      <c r="N102" s="764"/>
      <c r="O102" s="764"/>
      <c r="P102" s="561" t="s">
        <v>88</v>
      </c>
      <c r="Q102" s="561"/>
      <c r="R102" s="561"/>
      <c r="S102" s="561"/>
      <c r="T102" s="561"/>
      <c r="U102" s="561"/>
      <c r="V102" s="561"/>
      <c r="W102" s="561"/>
      <c r="X102" s="561"/>
      <c r="Y102" s="561" t="s">
        <v>89</v>
      </c>
      <c r="Z102" s="561"/>
      <c r="AA102" s="561"/>
      <c r="AB102" s="561"/>
      <c r="AC102" s="730" t="s">
        <v>217</v>
      </c>
      <c r="AD102" s="730"/>
      <c r="AE102" s="730"/>
      <c r="AF102" s="730"/>
      <c r="AG102" s="730"/>
      <c r="AH102" s="561" t="s">
        <v>64</v>
      </c>
      <c r="AI102" s="561"/>
      <c r="AJ102" s="561"/>
      <c r="AK102" s="561"/>
      <c r="AL102" s="561" t="s">
        <v>17</v>
      </c>
      <c r="AM102" s="561"/>
      <c r="AN102" s="561"/>
      <c r="AO102" s="760"/>
      <c r="AP102" s="755" t="s">
        <v>306</v>
      </c>
      <c r="AQ102" s="755"/>
      <c r="AR102" s="755"/>
      <c r="AS102" s="755"/>
      <c r="AT102" s="755"/>
      <c r="AU102" s="755"/>
      <c r="AV102" s="755"/>
      <c r="AW102" s="755"/>
      <c r="AX102" s="755"/>
      <c r="AY102">
        <f t="shared" ref="AY102:AY103" si="2">$AY$100</f>
        <v>0</v>
      </c>
    </row>
    <row r="103" spans="1:51" ht="24.75" customHeight="1" x14ac:dyDescent="0.15">
      <c r="A103" s="894">
        <v>1</v>
      </c>
      <c r="B103" s="894">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895"/>
      <c r="AI103" s="896"/>
      <c r="AJ103" s="896"/>
      <c r="AK103" s="896"/>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894">
        <v>2</v>
      </c>
      <c r="B104" s="894">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895"/>
      <c r="AI104" s="896"/>
      <c r="AJ104" s="896"/>
      <c r="AK104" s="896"/>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894">
        <v>3</v>
      </c>
      <c r="B105" s="894">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895"/>
      <c r="AI105" s="896"/>
      <c r="AJ105" s="896"/>
      <c r="AK105" s="896"/>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894">
        <v>4</v>
      </c>
      <c r="B106" s="894">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895"/>
      <c r="AI106" s="896"/>
      <c r="AJ106" s="896"/>
      <c r="AK106" s="896"/>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894">
        <v>5</v>
      </c>
      <c r="B107" s="894">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895"/>
      <c r="AI107" s="896"/>
      <c r="AJ107" s="896"/>
      <c r="AK107" s="896"/>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894">
        <v>6</v>
      </c>
      <c r="B108" s="894">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895"/>
      <c r="AI108" s="896"/>
      <c r="AJ108" s="896"/>
      <c r="AK108" s="896"/>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894">
        <v>7</v>
      </c>
      <c r="B109" s="894">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895"/>
      <c r="AI109" s="896"/>
      <c r="AJ109" s="896"/>
      <c r="AK109" s="896"/>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894">
        <v>8</v>
      </c>
      <c r="B110" s="894">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895"/>
      <c r="AI110" s="896"/>
      <c r="AJ110" s="896"/>
      <c r="AK110" s="896"/>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894">
        <v>9</v>
      </c>
      <c r="B111" s="894">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895"/>
      <c r="AI111" s="896"/>
      <c r="AJ111" s="896"/>
      <c r="AK111" s="896"/>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894">
        <v>10</v>
      </c>
      <c r="B112" s="894">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895"/>
      <c r="AI112" s="896"/>
      <c r="AJ112" s="896"/>
      <c r="AK112" s="896"/>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894">
        <v>11</v>
      </c>
      <c r="B113" s="894">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895"/>
      <c r="AI113" s="896"/>
      <c r="AJ113" s="896"/>
      <c r="AK113" s="896"/>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894">
        <v>12</v>
      </c>
      <c r="B114" s="894">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895"/>
      <c r="AI114" s="896"/>
      <c r="AJ114" s="896"/>
      <c r="AK114" s="896"/>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894">
        <v>13</v>
      </c>
      <c r="B115" s="894">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895"/>
      <c r="AI115" s="896"/>
      <c r="AJ115" s="896"/>
      <c r="AK115" s="896"/>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894">
        <v>14</v>
      </c>
      <c r="B116" s="894">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895"/>
      <c r="AI116" s="896"/>
      <c r="AJ116" s="896"/>
      <c r="AK116" s="896"/>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894">
        <v>15</v>
      </c>
      <c r="B117" s="894">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895"/>
      <c r="AI117" s="896"/>
      <c r="AJ117" s="896"/>
      <c r="AK117" s="896"/>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894">
        <v>16</v>
      </c>
      <c r="B118" s="894">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895"/>
      <c r="AI118" s="896"/>
      <c r="AJ118" s="896"/>
      <c r="AK118" s="896"/>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894">
        <v>17</v>
      </c>
      <c r="B119" s="894">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895"/>
      <c r="AI119" s="896"/>
      <c r="AJ119" s="896"/>
      <c r="AK119" s="896"/>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894">
        <v>18</v>
      </c>
      <c r="B120" s="894">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895"/>
      <c r="AI120" s="896"/>
      <c r="AJ120" s="896"/>
      <c r="AK120" s="896"/>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894">
        <v>19</v>
      </c>
      <c r="B121" s="894">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895"/>
      <c r="AI121" s="896"/>
      <c r="AJ121" s="896"/>
      <c r="AK121" s="896"/>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894">
        <v>20</v>
      </c>
      <c r="B122" s="894">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895"/>
      <c r="AI122" s="896"/>
      <c r="AJ122" s="896"/>
      <c r="AK122" s="896"/>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894">
        <v>21</v>
      </c>
      <c r="B123" s="894">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895"/>
      <c r="AI123" s="896"/>
      <c r="AJ123" s="896"/>
      <c r="AK123" s="896"/>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894">
        <v>22</v>
      </c>
      <c r="B124" s="894">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895"/>
      <c r="AI124" s="896"/>
      <c r="AJ124" s="896"/>
      <c r="AK124" s="896"/>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894">
        <v>23</v>
      </c>
      <c r="B125" s="894">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895"/>
      <c r="AI125" s="896"/>
      <c r="AJ125" s="896"/>
      <c r="AK125" s="896"/>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894">
        <v>24</v>
      </c>
      <c r="B126" s="894">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895"/>
      <c r="AI126" s="896"/>
      <c r="AJ126" s="896"/>
      <c r="AK126" s="896"/>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894">
        <v>25</v>
      </c>
      <c r="B127" s="894">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895"/>
      <c r="AI127" s="896"/>
      <c r="AJ127" s="896"/>
      <c r="AK127" s="896"/>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894">
        <v>26</v>
      </c>
      <c r="B128" s="894">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895"/>
      <c r="AI128" s="896"/>
      <c r="AJ128" s="896"/>
      <c r="AK128" s="896"/>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894">
        <v>27</v>
      </c>
      <c r="B129" s="894">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895"/>
      <c r="AI129" s="896"/>
      <c r="AJ129" s="896"/>
      <c r="AK129" s="896"/>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894">
        <v>28</v>
      </c>
      <c r="B130" s="894">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895"/>
      <c r="AI130" s="896"/>
      <c r="AJ130" s="896"/>
      <c r="AK130" s="896"/>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894">
        <v>29</v>
      </c>
      <c r="B131" s="894">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895"/>
      <c r="AI131" s="896"/>
      <c r="AJ131" s="896"/>
      <c r="AK131" s="896"/>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894">
        <v>30</v>
      </c>
      <c r="B132" s="894">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895"/>
      <c r="AI132" s="896"/>
      <c r="AJ132" s="896"/>
      <c r="AK132" s="896"/>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4"/>
      <c r="B135" s="894"/>
      <c r="C135" s="561" t="s">
        <v>87</v>
      </c>
      <c r="D135" s="561"/>
      <c r="E135" s="561"/>
      <c r="F135" s="561"/>
      <c r="G135" s="561"/>
      <c r="H135" s="561"/>
      <c r="I135" s="561"/>
      <c r="J135" s="764" t="s">
        <v>65</v>
      </c>
      <c r="K135" s="764"/>
      <c r="L135" s="764"/>
      <c r="M135" s="764"/>
      <c r="N135" s="764"/>
      <c r="O135" s="764"/>
      <c r="P135" s="561" t="s">
        <v>88</v>
      </c>
      <c r="Q135" s="561"/>
      <c r="R135" s="561"/>
      <c r="S135" s="561"/>
      <c r="T135" s="561"/>
      <c r="U135" s="561"/>
      <c r="V135" s="561"/>
      <c r="W135" s="561"/>
      <c r="X135" s="561"/>
      <c r="Y135" s="561" t="s">
        <v>89</v>
      </c>
      <c r="Z135" s="561"/>
      <c r="AA135" s="561"/>
      <c r="AB135" s="561"/>
      <c r="AC135" s="730" t="s">
        <v>217</v>
      </c>
      <c r="AD135" s="730"/>
      <c r="AE135" s="730"/>
      <c r="AF135" s="730"/>
      <c r="AG135" s="730"/>
      <c r="AH135" s="561" t="s">
        <v>64</v>
      </c>
      <c r="AI135" s="561"/>
      <c r="AJ135" s="561"/>
      <c r="AK135" s="561"/>
      <c r="AL135" s="561" t="s">
        <v>17</v>
      </c>
      <c r="AM135" s="561"/>
      <c r="AN135" s="561"/>
      <c r="AO135" s="760"/>
      <c r="AP135" s="755" t="s">
        <v>306</v>
      </c>
      <c r="AQ135" s="755"/>
      <c r="AR135" s="755"/>
      <c r="AS135" s="755"/>
      <c r="AT135" s="755"/>
      <c r="AU135" s="755"/>
      <c r="AV135" s="755"/>
      <c r="AW135" s="755"/>
      <c r="AX135" s="755"/>
      <c r="AY135">
        <f t="shared" ref="AY135:AY136" si="3">$AY$133</f>
        <v>0</v>
      </c>
    </row>
    <row r="136" spans="1:51" ht="24.75" customHeight="1" x14ac:dyDescent="0.15">
      <c r="A136" s="894">
        <v>1</v>
      </c>
      <c r="B136" s="894">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895"/>
      <c r="AI136" s="896"/>
      <c r="AJ136" s="896"/>
      <c r="AK136" s="896"/>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894">
        <v>2</v>
      </c>
      <c r="B137" s="894">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895"/>
      <c r="AI137" s="896"/>
      <c r="AJ137" s="896"/>
      <c r="AK137" s="896"/>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894">
        <v>3</v>
      </c>
      <c r="B138" s="894">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895"/>
      <c r="AI138" s="896"/>
      <c r="AJ138" s="896"/>
      <c r="AK138" s="896"/>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894">
        <v>4</v>
      </c>
      <c r="B139" s="894">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895"/>
      <c r="AI139" s="896"/>
      <c r="AJ139" s="896"/>
      <c r="AK139" s="896"/>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894">
        <v>5</v>
      </c>
      <c r="B140" s="894">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895"/>
      <c r="AI140" s="896"/>
      <c r="AJ140" s="896"/>
      <c r="AK140" s="896"/>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894">
        <v>6</v>
      </c>
      <c r="B141" s="894">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895"/>
      <c r="AI141" s="896"/>
      <c r="AJ141" s="896"/>
      <c r="AK141" s="896"/>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894">
        <v>7</v>
      </c>
      <c r="B142" s="894">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895"/>
      <c r="AI142" s="896"/>
      <c r="AJ142" s="896"/>
      <c r="AK142" s="896"/>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894">
        <v>8</v>
      </c>
      <c r="B143" s="894">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895"/>
      <c r="AI143" s="896"/>
      <c r="AJ143" s="896"/>
      <c r="AK143" s="896"/>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894">
        <v>9</v>
      </c>
      <c r="B144" s="894">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895"/>
      <c r="AI144" s="896"/>
      <c r="AJ144" s="896"/>
      <c r="AK144" s="896"/>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894">
        <v>10</v>
      </c>
      <c r="B145" s="894">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895"/>
      <c r="AI145" s="896"/>
      <c r="AJ145" s="896"/>
      <c r="AK145" s="896"/>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894">
        <v>11</v>
      </c>
      <c r="B146" s="894">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895"/>
      <c r="AI146" s="896"/>
      <c r="AJ146" s="896"/>
      <c r="AK146" s="896"/>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894">
        <v>12</v>
      </c>
      <c r="B147" s="894">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895"/>
      <c r="AI147" s="896"/>
      <c r="AJ147" s="896"/>
      <c r="AK147" s="896"/>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894">
        <v>13</v>
      </c>
      <c r="B148" s="894">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895"/>
      <c r="AI148" s="896"/>
      <c r="AJ148" s="896"/>
      <c r="AK148" s="896"/>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894">
        <v>14</v>
      </c>
      <c r="B149" s="894">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895"/>
      <c r="AI149" s="896"/>
      <c r="AJ149" s="896"/>
      <c r="AK149" s="896"/>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894">
        <v>15</v>
      </c>
      <c r="B150" s="894">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895"/>
      <c r="AI150" s="896"/>
      <c r="AJ150" s="896"/>
      <c r="AK150" s="896"/>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894">
        <v>16</v>
      </c>
      <c r="B151" s="894">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895"/>
      <c r="AI151" s="896"/>
      <c r="AJ151" s="896"/>
      <c r="AK151" s="896"/>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894">
        <v>17</v>
      </c>
      <c r="B152" s="894">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895"/>
      <c r="AI152" s="896"/>
      <c r="AJ152" s="896"/>
      <c r="AK152" s="896"/>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894">
        <v>18</v>
      </c>
      <c r="B153" s="894">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895"/>
      <c r="AI153" s="896"/>
      <c r="AJ153" s="896"/>
      <c r="AK153" s="896"/>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894">
        <v>19</v>
      </c>
      <c r="B154" s="894">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895"/>
      <c r="AI154" s="896"/>
      <c r="AJ154" s="896"/>
      <c r="AK154" s="896"/>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894">
        <v>20</v>
      </c>
      <c r="B155" s="894">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895"/>
      <c r="AI155" s="896"/>
      <c r="AJ155" s="896"/>
      <c r="AK155" s="896"/>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894">
        <v>21</v>
      </c>
      <c r="B156" s="894">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895"/>
      <c r="AI156" s="896"/>
      <c r="AJ156" s="896"/>
      <c r="AK156" s="896"/>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894">
        <v>22</v>
      </c>
      <c r="B157" s="894">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895"/>
      <c r="AI157" s="896"/>
      <c r="AJ157" s="896"/>
      <c r="AK157" s="896"/>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894">
        <v>23</v>
      </c>
      <c r="B158" s="894">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895"/>
      <c r="AI158" s="896"/>
      <c r="AJ158" s="896"/>
      <c r="AK158" s="896"/>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894">
        <v>24</v>
      </c>
      <c r="B159" s="894">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895"/>
      <c r="AI159" s="896"/>
      <c r="AJ159" s="896"/>
      <c r="AK159" s="896"/>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894">
        <v>25</v>
      </c>
      <c r="B160" s="894">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895"/>
      <c r="AI160" s="896"/>
      <c r="AJ160" s="896"/>
      <c r="AK160" s="896"/>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894">
        <v>26</v>
      </c>
      <c r="B161" s="894">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895"/>
      <c r="AI161" s="896"/>
      <c r="AJ161" s="896"/>
      <c r="AK161" s="896"/>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894">
        <v>27</v>
      </c>
      <c r="B162" s="894">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895"/>
      <c r="AI162" s="896"/>
      <c r="AJ162" s="896"/>
      <c r="AK162" s="896"/>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894">
        <v>28</v>
      </c>
      <c r="B163" s="894">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895"/>
      <c r="AI163" s="896"/>
      <c r="AJ163" s="896"/>
      <c r="AK163" s="896"/>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894">
        <v>29</v>
      </c>
      <c r="B164" s="894">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895"/>
      <c r="AI164" s="896"/>
      <c r="AJ164" s="896"/>
      <c r="AK164" s="896"/>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894">
        <v>30</v>
      </c>
      <c r="B165" s="894">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895"/>
      <c r="AI165" s="896"/>
      <c r="AJ165" s="896"/>
      <c r="AK165" s="896"/>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4"/>
      <c r="B168" s="894"/>
      <c r="C168" s="561" t="s">
        <v>87</v>
      </c>
      <c r="D168" s="561"/>
      <c r="E168" s="561"/>
      <c r="F168" s="561"/>
      <c r="G168" s="561"/>
      <c r="H168" s="561"/>
      <c r="I168" s="561"/>
      <c r="J168" s="764" t="s">
        <v>65</v>
      </c>
      <c r="K168" s="764"/>
      <c r="L168" s="764"/>
      <c r="M168" s="764"/>
      <c r="N168" s="764"/>
      <c r="O168" s="764"/>
      <c r="P168" s="561" t="s">
        <v>88</v>
      </c>
      <c r="Q168" s="561"/>
      <c r="R168" s="561"/>
      <c r="S168" s="561"/>
      <c r="T168" s="561"/>
      <c r="U168" s="561"/>
      <c r="V168" s="561"/>
      <c r="W168" s="561"/>
      <c r="X168" s="561"/>
      <c r="Y168" s="561" t="s">
        <v>89</v>
      </c>
      <c r="Z168" s="561"/>
      <c r="AA168" s="561"/>
      <c r="AB168" s="561"/>
      <c r="AC168" s="730" t="s">
        <v>217</v>
      </c>
      <c r="AD168" s="730"/>
      <c r="AE168" s="730"/>
      <c r="AF168" s="730"/>
      <c r="AG168" s="730"/>
      <c r="AH168" s="561" t="s">
        <v>64</v>
      </c>
      <c r="AI168" s="561"/>
      <c r="AJ168" s="561"/>
      <c r="AK168" s="561"/>
      <c r="AL168" s="561" t="s">
        <v>17</v>
      </c>
      <c r="AM168" s="561"/>
      <c r="AN168" s="561"/>
      <c r="AO168" s="760"/>
      <c r="AP168" s="755" t="s">
        <v>306</v>
      </c>
      <c r="AQ168" s="755"/>
      <c r="AR168" s="755"/>
      <c r="AS168" s="755"/>
      <c r="AT168" s="755"/>
      <c r="AU168" s="755"/>
      <c r="AV168" s="755"/>
      <c r="AW168" s="755"/>
      <c r="AX168" s="755"/>
      <c r="AY168">
        <f t="shared" ref="AY168:AY169" si="4">$AY$166</f>
        <v>0</v>
      </c>
    </row>
    <row r="169" spans="1:51" ht="24.75" customHeight="1" x14ac:dyDescent="0.15">
      <c r="A169" s="894">
        <v>1</v>
      </c>
      <c r="B169" s="894">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895"/>
      <c r="AI169" s="896"/>
      <c r="AJ169" s="896"/>
      <c r="AK169" s="896"/>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894">
        <v>2</v>
      </c>
      <c r="B170" s="894">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895"/>
      <c r="AI170" s="896"/>
      <c r="AJ170" s="896"/>
      <c r="AK170" s="896"/>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894">
        <v>3</v>
      </c>
      <c r="B171" s="894">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895"/>
      <c r="AI171" s="896"/>
      <c r="AJ171" s="896"/>
      <c r="AK171" s="896"/>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894">
        <v>4</v>
      </c>
      <c r="B172" s="894">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895"/>
      <c r="AI172" s="896"/>
      <c r="AJ172" s="896"/>
      <c r="AK172" s="896"/>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894">
        <v>5</v>
      </c>
      <c r="B173" s="894">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895"/>
      <c r="AI173" s="896"/>
      <c r="AJ173" s="896"/>
      <c r="AK173" s="896"/>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894">
        <v>6</v>
      </c>
      <c r="B174" s="894">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895"/>
      <c r="AI174" s="896"/>
      <c r="AJ174" s="896"/>
      <c r="AK174" s="896"/>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894">
        <v>7</v>
      </c>
      <c r="B175" s="894">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895"/>
      <c r="AI175" s="896"/>
      <c r="AJ175" s="896"/>
      <c r="AK175" s="896"/>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894">
        <v>8</v>
      </c>
      <c r="B176" s="894">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895"/>
      <c r="AI176" s="896"/>
      <c r="AJ176" s="896"/>
      <c r="AK176" s="896"/>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894">
        <v>9</v>
      </c>
      <c r="B177" s="894">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895"/>
      <c r="AI177" s="896"/>
      <c r="AJ177" s="896"/>
      <c r="AK177" s="896"/>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894">
        <v>10</v>
      </c>
      <c r="B178" s="894">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895"/>
      <c r="AI178" s="896"/>
      <c r="AJ178" s="896"/>
      <c r="AK178" s="896"/>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894">
        <v>11</v>
      </c>
      <c r="B179" s="894">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895"/>
      <c r="AI179" s="896"/>
      <c r="AJ179" s="896"/>
      <c r="AK179" s="896"/>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894">
        <v>12</v>
      </c>
      <c r="B180" s="894">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895"/>
      <c r="AI180" s="896"/>
      <c r="AJ180" s="896"/>
      <c r="AK180" s="896"/>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894">
        <v>13</v>
      </c>
      <c r="B181" s="894">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895"/>
      <c r="AI181" s="896"/>
      <c r="AJ181" s="896"/>
      <c r="AK181" s="896"/>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894">
        <v>14</v>
      </c>
      <c r="B182" s="894">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895"/>
      <c r="AI182" s="896"/>
      <c r="AJ182" s="896"/>
      <c r="AK182" s="896"/>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894">
        <v>15</v>
      </c>
      <c r="B183" s="894">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895"/>
      <c r="AI183" s="896"/>
      <c r="AJ183" s="896"/>
      <c r="AK183" s="896"/>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894">
        <v>16</v>
      </c>
      <c r="B184" s="894">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895"/>
      <c r="AI184" s="896"/>
      <c r="AJ184" s="896"/>
      <c r="AK184" s="896"/>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894">
        <v>17</v>
      </c>
      <c r="B185" s="894">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895"/>
      <c r="AI185" s="896"/>
      <c r="AJ185" s="896"/>
      <c r="AK185" s="896"/>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894">
        <v>18</v>
      </c>
      <c r="B186" s="894">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895"/>
      <c r="AI186" s="896"/>
      <c r="AJ186" s="896"/>
      <c r="AK186" s="896"/>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894">
        <v>19</v>
      </c>
      <c r="B187" s="894">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895"/>
      <c r="AI187" s="896"/>
      <c r="AJ187" s="896"/>
      <c r="AK187" s="896"/>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894">
        <v>20</v>
      </c>
      <c r="B188" s="894">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895"/>
      <c r="AI188" s="896"/>
      <c r="AJ188" s="896"/>
      <c r="AK188" s="896"/>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894">
        <v>21</v>
      </c>
      <c r="B189" s="894">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895"/>
      <c r="AI189" s="896"/>
      <c r="AJ189" s="896"/>
      <c r="AK189" s="896"/>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894">
        <v>22</v>
      </c>
      <c r="B190" s="894">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895"/>
      <c r="AI190" s="896"/>
      <c r="AJ190" s="896"/>
      <c r="AK190" s="896"/>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894">
        <v>23</v>
      </c>
      <c r="B191" s="894">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895"/>
      <c r="AI191" s="896"/>
      <c r="AJ191" s="896"/>
      <c r="AK191" s="896"/>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894">
        <v>24</v>
      </c>
      <c r="B192" s="894">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895"/>
      <c r="AI192" s="896"/>
      <c r="AJ192" s="896"/>
      <c r="AK192" s="896"/>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894">
        <v>25</v>
      </c>
      <c r="B193" s="894">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895"/>
      <c r="AI193" s="896"/>
      <c r="AJ193" s="896"/>
      <c r="AK193" s="896"/>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894">
        <v>26</v>
      </c>
      <c r="B194" s="894">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895"/>
      <c r="AI194" s="896"/>
      <c r="AJ194" s="896"/>
      <c r="AK194" s="896"/>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894">
        <v>27</v>
      </c>
      <c r="B195" s="894">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895"/>
      <c r="AI195" s="896"/>
      <c r="AJ195" s="896"/>
      <c r="AK195" s="896"/>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894">
        <v>28</v>
      </c>
      <c r="B196" s="894">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895"/>
      <c r="AI196" s="896"/>
      <c r="AJ196" s="896"/>
      <c r="AK196" s="896"/>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894">
        <v>29</v>
      </c>
      <c r="B197" s="894">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895"/>
      <c r="AI197" s="896"/>
      <c r="AJ197" s="896"/>
      <c r="AK197" s="896"/>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894">
        <v>30</v>
      </c>
      <c r="B198" s="894">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895"/>
      <c r="AI198" s="896"/>
      <c r="AJ198" s="896"/>
      <c r="AK198" s="896"/>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4"/>
      <c r="B201" s="894"/>
      <c r="C201" s="561" t="s">
        <v>87</v>
      </c>
      <c r="D201" s="561"/>
      <c r="E201" s="561"/>
      <c r="F201" s="561"/>
      <c r="G201" s="561"/>
      <c r="H201" s="561"/>
      <c r="I201" s="561"/>
      <c r="J201" s="764" t="s">
        <v>65</v>
      </c>
      <c r="K201" s="764"/>
      <c r="L201" s="764"/>
      <c r="M201" s="764"/>
      <c r="N201" s="764"/>
      <c r="O201" s="764"/>
      <c r="P201" s="561" t="s">
        <v>88</v>
      </c>
      <c r="Q201" s="561"/>
      <c r="R201" s="561"/>
      <c r="S201" s="561"/>
      <c r="T201" s="561"/>
      <c r="U201" s="561"/>
      <c r="V201" s="561"/>
      <c r="W201" s="561"/>
      <c r="X201" s="561"/>
      <c r="Y201" s="561" t="s">
        <v>89</v>
      </c>
      <c r="Z201" s="561"/>
      <c r="AA201" s="561"/>
      <c r="AB201" s="561"/>
      <c r="AC201" s="730" t="s">
        <v>217</v>
      </c>
      <c r="AD201" s="730"/>
      <c r="AE201" s="730"/>
      <c r="AF201" s="730"/>
      <c r="AG201" s="730"/>
      <c r="AH201" s="561" t="s">
        <v>64</v>
      </c>
      <c r="AI201" s="561"/>
      <c r="AJ201" s="561"/>
      <c r="AK201" s="561"/>
      <c r="AL201" s="561" t="s">
        <v>17</v>
      </c>
      <c r="AM201" s="561"/>
      <c r="AN201" s="561"/>
      <c r="AO201" s="760"/>
      <c r="AP201" s="755" t="s">
        <v>306</v>
      </c>
      <c r="AQ201" s="755"/>
      <c r="AR201" s="755"/>
      <c r="AS201" s="755"/>
      <c r="AT201" s="755"/>
      <c r="AU201" s="755"/>
      <c r="AV201" s="755"/>
      <c r="AW201" s="755"/>
      <c r="AX201" s="755"/>
      <c r="AY201">
        <f t="shared" ref="AY201:AY202" si="5">$AY$199</f>
        <v>0</v>
      </c>
    </row>
    <row r="202" spans="1:51" ht="24.75" customHeight="1" x14ac:dyDescent="0.15">
      <c r="A202" s="894">
        <v>1</v>
      </c>
      <c r="B202" s="894">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895"/>
      <c r="AI202" s="896"/>
      <c r="AJ202" s="896"/>
      <c r="AK202" s="896"/>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894">
        <v>2</v>
      </c>
      <c r="B203" s="894">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895"/>
      <c r="AI203" s="896"/>
      <c r="AJ203" s="896"/>
      <c r="AK203" s="896"/>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894">
        <v>3</v>
      </c>
      <c r="B204" s="894">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895"/>
      <c r="AI204" s="896"/>
      <c r="AJ204" s="896"/>
      <c r="AK204" s="896"/>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894">
        <v>4</v>
      </c>
      <c r="B205" s="894">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895"/>
      <c r="AI205" s="896"/>
      <c r="AJ205" s="896"/>
      <c r="AK205" s="896"/>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894">
        <v>5</v>
      </c>
      <c r="B206" s="894">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895"/>
      <c r="AI206" s="896"/>
      <c r="AJ206" s="896"/>
      <c r="AK206" s="896"/>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894">
        <v>6</v>
      </c>
      <c r="B207" s="894">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895"/>
      <c r="AI207" s="896"/>
      <c r="AJ207" s="896"/>
      <c r="AK207" s="896"/>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894">
        <v>7</v>
      </c>
      <c r="B208" s="894">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895"/>
      <c r="AI208" s="896"/>
      <c r="AJ208" s="896"/>
      <c r="AK208" s="896"/>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894">
        <v>8</v>
      </c>
      <c r="B209" s="894">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895"/>
      <c r="AI209" s="896"/>
      <c r="AJ209" s="896"/>
      <c r="AK209" s="896"/>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894">
        <v>9</v>
      </c>
      <c r="B210" s="894">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895"/>
      <c r="AI210" s="896"/>
      <c r="AJ210" s="896"/>
      <c r="AK210" s="896"/>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894">
        <v>10</v>
      </c>
      <c r="B211" s="894">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895"/>
      <c r="AI211" s="896"/>
      <c r="AJ211" s="896"/>
      <c r="AK211" s="896"/>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894">
        <v>11</v>
      </c>
      <c r="B212" s="894">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895"/>
      <c r="AI212" s="896"/>
      <c r="AJ212" s="896"/>
      <c r="AK212" s="896"/>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894">
        <v>12</v>
      </c>
      <c r="B213" s="894">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895"/>
      <c r="AI213" s="896"/>
      <c r="AJ213" s="896"/>
      <c r="AK213" s="896"/>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894">
        <v>13</v>
      </c>
      <c r="B214" s="894">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895"/>
      <c r="AI214" s="896"/>
      <c r="AJ214" s="896"/>
      <c r="AK214" s="896"/>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894">
        <v>14</v>
      </c>
      <c r="B215" s="894">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895"/>
      <c r="AI215" s="896"/>
      <c r="AJ215" s="896"/>
      <c r="AK215" s="896"/>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894">
        <v>15</v>
      </c>
      <c r="B216" s="894">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895"/>
      <c r="AI216" s="896"/>
      <c r="AJ216" s="896"/>
      <c r="AK216" s="896"/>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894">
        <v>16</v>
      </c>
      <c r="B217" s="894">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895"/>
      <c r="AI217" s="896"/>
      <c r="AJ217" s="896"/>
      <c r="AK217" s="896"/>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894">
        <v>17</v>
      </c>
      <c r="B218" s="894">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895"/>
      <c r="AI218" s="896"/>
      <c r="AJ218" s="896"/>
      <c r="AK218" s="896"/>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894">
        <v>18</v>
      </c>
      <c r="B219" s="894">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895"/>
      <c r="AI219" s="896"/>
      <c r="AJ219" s="896"/>
      <c r="AK219" s="896"/>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894">
        <v>19</v>
      </c>
      <c r="B220" s="894">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895"/>
      <c r="AI220" s="896"/>
      <c r="AJ220" s="896"/>
      <c r="AK220" s="896"/>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894">
        <v>20</v>
      </c>
      <c r="B221" s="894">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895"/>
      <c r="AI221" s="896"/>
      <c r="AJ221" s="896"/>
      <c r="AK221" s="896"/>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894">
        <v>21</v>
      </c>
      <c r="B222" s="894">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895"/>
      <c r="AI222" s="896"/>
      <c r="AJ222" s="896"/>
      <c r="AK222" s="896"/>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894">
        <v>22</v>
      </c>
      <c r="B223" s="894">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895"/>
      <c r="AI223" s="896"/>
      <c r="AJ223" s="896"/>
      <c r="AK223" s="896"/>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894">
        <v>23</v>
      </c>
      <c r="B224" s="894">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895"/>
      <c r="AI224" s="896"/>
      <c r="AJ224" s="896"/>
      <c r="AK224" s="896"/>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894">
        <v>24</v>
      </c>
      <c r="B225" s="894">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895"/>
      <c r="AI225" s="896"/>
      <c r="AJ225" s="896"/>
      <c r="AK225" s="896"/>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894">
        <v>25</v>
      </c>
      <c r="B226" s="894">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895"/>
      <c r="AI226" s="896"/>
      <c r="AJ226" s="896"/>
      <c r="AK226" s="896"/>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894">
        <v>26</v>
      </c>
      <c r="B227" s="894">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895"/>
      <c r="AI227" s="896"/>
      <c r="AJ227" s="896"/>
      <c r="AK227" s="896"/>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894">
        <v>27</v>
      </c>
      <c r="B228" s="894">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895"/>
      <c r="AI228" s="896"/>
      <c r="AJ228" s="896"/>
      <c r="AK228" s="896"/>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894">
        <v>28</v>
      </c>
      <c r="B229" s="894">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895"/>
      <c r="AI229" s="896"/>
      <c r="AJ229" s="896"/>
      <c r="AK229" s="896"/>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894">
        <v>29</v>
      </c>
      <c r="B230" s="894">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895"/>
      <c r="AI230" s="896"/>
      <c r="AJ230" s="896"/>
      <c r="AK230" s="896"/>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894">
        <v>30</v>
      </c>
      <c r="B231" s="894">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895"/>
      <c r="AI231" s="896"/>
      <c r="AJ231" s="896"/>
      <c r="AK231" s="896"/>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4"/>
      <c r="B234" s="894"/>
      <c r="C234" s="561" t="s">
        <v>87</v>
      </c>
      <c r="D234" s="561"/>
      <c r="E234" s="561"/>
      <c r="F234" s="561"/>
      <c r="G234" s="561"/>
      <c r="H234" s="561"/>
      <c r="I234" s="561"/>
      <c r="J234" s="764" t="s">
        <v>65</v>
      </c>
      <c r="K234" s="764"/>
      <c r="L234" s="764"/>
      <c r="M234" s="764"/>
      <c r="N234" s="764"/>
      <c r="O234" s="764"/>
      <c r="P234" s="561" t="s">
        <v>88</v>
      </c>
      <c r="Q234" s="561"/>
      <c r="R234" s="561"/>
      <c r="S234" s="561"/>
      <c r="T234" s="561"/>
      <c r="U234" s="561"/>
      <c r="V234" s="561"/>
      <c r="W234" s="561"/>
      <c r="X234" s="561"/>
      <c r="Y234" s="561" t="s">
        <v>89</v>
      </c>
      <c r="Z234" s="561"/>
      <c r="AA234" s="561"/>
      <c r="AB234" s="561"/>
      <c r="AC234" s="730" t="s">
        <v>217</v>
      </c>
      <c r="AD234" s="730"/>
      <c r="AE234" s="730"/>
      <c r="AF234" s="730"/>
      <c r="AG234" s="730"/>
      <c r="AH234" s="561" t="s">
        <v>64</v>
      </c>
      <c r="AI234" s="561"/>
      <c r="AJ234" s="561"/>
      <c r="AK234" s="561"/>
      <c r="AL234" s="561" t="s">
        <v>17</v>
      </c>
      <c r="AM234" s="561"/>
      <c r="AN234" s="561"/>
      <c r="AO234" s="760"/>
      <c r="AP234" s="755" t="s">
        <v>306</v>
      </c>
      <c r="AQ234" s="755"/>
      <c r="AR234" s="755"/>
      <c r="AS234" s="755"/>
      <c r="AT234" s="755"/>
      <c r="AU234" s="755"/>
      <c r="AV234" s="755"/>
      <c r="AW234" s="755"/>
      <c r="AX234" s="755"/>
      <c r="AY234">
        <f t="shared" ref="AY234:AY235" si="6">$AY$232</f>
        <v>0</v>
      </c>
    </row>
    <row r="235" spans="1:51" ht="24.75" customHeight="1" x14ac:dyDescent="0.15">
      <c r="A235" s="894">
        <v>1</v>
      </c>
      <c r="B235" s="894">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895"/>
      <c r="AI235" s="896"/>
      <c r="AJ235" s="896"/>
      <c r="AK235" s="896"/>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894">
        <v>2</v>
      </c>
      <c r="B236" s="894">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895"/>
      <c r="AI236" s="896"/>
      <c r="AJ236" s="896"/>
      <c r="AK236" s="896"/>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894">
        <v>3</v>
      </c>
      <c r="B237" s="894">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895"/>
      <c r="AI237" s="896"/>
      <c r="AJ237" s="896"/>
      <c r="AK237" s="896"/>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894">
        <v>4</v>
      </c>
      <c r="B238" s="894">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895"/>
      <c r="AI238" s="896"/>
      <c r="AJ238" s="896"/>
      <c r="AK238" s="896"/>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894">
        <v>5</v>
      </c>
      <c r="B239" s="894">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895"/>
      <c r="AI239" s="896"/>
      <c r="AJ239" s="896"/>
      <c r="AK239" s="896"/>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894">
        <v>6</v>
      </c>
      <c r="B240" s="894">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895"/>
      <c r="AI240" s="896"/>
      <c r="AJ240" s="896"/>
      <c r="AK240" s="896"/>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894">
        <v>7</v>
      </c>
      <c r="B241" s="894">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895"/>
      <c r="AI241" s="896"/>
      <c r="AJ241" s="896"/>
      <c r="AK241" s="896"/>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894">
        <v>8</v>
      </c>
      <c r="B242" s="894">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895"/>
      <c r="AI242" s="896"/>
      <c r="AJ242" s="896"/>
      <c r="AK242" s="896"/>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894">
        <v>9</v>
      </c>
      <c r="B243" s="894">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895"/>
      <c r="AI243" s="896"/>
      <c r="AJ243" s="896"/>
      <c r="AK243" s="896"/>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894">
        <v>10</v>
      </c>
      <c r="B244" s="894">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895"/>
      <c r="AI244" s="896"/>
      <c r="AJ244" s="896"/>
      <c r="AK244" s="896"/>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894">
        <v>11</v>
      </c>
      <c r="B245" s="894">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895"/>
      <c r="AI245" s="896"/>
      <c r="AJ245" s="896"/>
      <c r="AK245" s="896"/>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894">
        <v>12</v>
      </c>
      <c r="B246" s="894">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895"/>
      <c r="AI246" s="896"/>
      <c r="AJ246" s="896"/>
      <c r="AK246" s="896"/>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894">
        <v>13</v>
      </c>
      <c r="B247" s="894">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895"/>
      <c r="AI247" s="896"/>
      <c r="AJ247" s="896"/>
      <c r="AK247" s="896"/>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894">
        <v>14</v>
      </c>
      <c r="B248" s="894">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895"/>
      <c r="AI248" s="896"/>
      <c r="AJ248" s="896"/>
      <c r="AK248" s="896"/>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894">
        <v>15</v>
      </c>
      <c r="B249" s="894">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895"/>
      <c r="AI249" s="896"/>
      <c r="AJ249" s="896"/>
      <c r="AK249" s="896"/>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894">
        <v>16</v>
      </c>
      <c r="B250" s="894">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895"/>
      <c r="AI250" s="896"/>
      <c r="AJ250" s="896"/>
      <c r="AK250" s="896"/>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894">
        <v>17</v>
      </c>
      <c r="B251" s="894">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895"/>
      <c r="AI251" s="896"/>
      <c r="AJ251" s="896"/>
      <c r="AK251" s="896"/>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894">
        <v>18</v>
      </c>
      <c r="B252" s="894">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895"/>
      <c r="AI252" s="896"/>
      <c r="AJ252" s="896"/>
      <c r="AK252" s="896"/>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894">
        <v>19</v>
      </c>
      <c r="B253" s="894">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895"/>
      <c r="AI253" s="896"/>
      <c r="AJ253" s="896"/>
      <c r="AK253" s="896"/>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894">
        <v>20</v>
      </c>
      <c r="B254" s="894">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895"/>
      <c r="AI254" s="896"/>
      <c r="AJ254" s="896"/>
      <c r="AK254" s="896"/>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894">
        <v>21</v>
      </c>
      <c r="B255" s="894">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895"/>
      <c r="AI255" s="896"/>
      <c r="AJ255" s="896"/>
      <c r="AK255" s="896"/>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894">
        <v>22</v>
      </c>
      <c r="B256" s="894">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895"/>
      <c r="AI256" s="896"/>
      <c r="AJ256" s="896"/>
      <c r="AK256" s="896"/>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894">
        <v>23</v>
      </c>
      <c r="B257" s="894">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895"/>
      <c r="AI257" s="896"/>
      <c r="AJ257" s="896"/>
      <c r="AK257" s="896"/>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894">
        <v>24</v>
      </c>
      <c r="B258" s="894">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895"/>
      <c r="AI258" s="896"/>
      <c r="AJ258" s="896"/>
      <c r="AK258" s="896"/>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894">
        <v>25</v>
      </c>
      <c r="B259" s="894">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895"/>
      <c r="AI259" s="896"/>
      <c r="AJ259" s="896"/>
      <c r="AK259" s="896"/>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894">
        <v>26</v>
      </c>
      <c r="B260" s="894">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895"/>
      <c r="AI260" s="896"/>
      <c r="AJ260" s="896"/>
      <c r="AK260" s="896"/>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894">
        <v>27</v>
      </c>
      <c r="B261" s="894">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895"/>
      <c r="AI261" s="896"/>
      <c r="AJ261" s="896"/>
      <c r="AK261" s="896"/>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894">
        <v>28</v>
      </c>
      <c r="B262" s="894">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895"/>
      <c r="AI262" s="896"/>
      <c r="AJ262" s="896"/>
      <c r="AK262" s="896"/>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894">
        <v>29</v>
      </c>
      <c r="B263" s="894">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895"/>
      <c r="AI263" s="896"/>
      <c r="AJ263" s="896"/>
      <c r="AK263" s="896"/>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894">
        <v>30</v>
      </c>
      <c r="B264" s="894">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895"/>
      <c r="AI264" s="896"/>
      <c r="AJ264" s="896"/>
      <c r="AK264" s="896"/>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4"/>
      <c r="B267" s="894"/>
      <c r="C267" s="561" t="s">
        <v>87</v>
      </c>
      <c r="D267" s="561"/>
      <c r="E267" s="561"/>
      <c r="F267" s="561"/>
      <c r="G267" s="561"/>
      <c r="H267" s="561"/>
      <c r="I267" s="561"/>
      <c r="J267" s="764" t="s">
        <v>65</v>
      </c>
      <c r="K267" s="764"/>
      <c r="L267" s="764"/>
      <c r="M267" s="764"/>
      <c r="N267" s="764"/>
      <c r="O267" s="764"/>
      <c r="P267" s="561" t="s">
        <v>88</v>
      </c>
      <c r="Q267" s="561"/>
      <c r="R267" s="561"/>
      <c r="S267" s="561"/>
      <c r="T267" s="561"/>
      <c r="U267" s="561"/>
      <c r="V267" s="561"/>
      <c r="W267" s="561"/>
      <c r="X267" s="561"/>
      <c r="Y267" s="561" t="s">
        <v>89</v>
      </c>
      <c r="Z267" s="561"/>
      <c r="AA267" s="561"/>
      <c r="AB267" s="561"/>
      <c r="AC267" s="730" t="s">
        <v>217</v>
      </c>
      <c r="AD267" s="730"/>
      <c r="AE267" s="730"/>
      <c r="AF267" s="730"/>
      <c r="AG267" s="730"/>
      <c r="AH267" s="561" t="s">
        <v>64</v>
      </c>
      <c r="AI267" s="561"/>
      <c r="AJ267" s="561"/>
      <c r="AK267" s="561"/>
      <c r="AL267" s="561" t="s">
        <v>17</v>
      </c>
      <c r="AM267" s="561"/>
      <c r="AN267" s="561"/>
      <c r="AO267" s="760"/>
      <c r="AP267" s="755" t="s">
        <v>306</v>
      </c>
      <c r="AQ267" s="755"/>
      <c r="AR267" s="755"/>
      <c r="AS267" s="755"/>
      <c r="AT267" s="755"/>
      <c r="AU267" s="755"/>
      <c r="AV267" s="755"/>
      <c r="AW267" s="755"/>
      <c r="AX267" s="755"/>
      <c r="AY267">
        <f t="shared" ref="AY267:AY268" si="7">$AY$265</f>
        <v>0</v>
      </c>
    </row>
    <row r="268" spans="1:51" ht="24.75" customHeight="1" x14ac:dyDescent="0.15">
      <c r="A268" s="894">
        <v>1</v>
      </c>
      <c r="B268" s="894">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895"/>
      <c r="AI268" s="896"/>
      <c r="AJ268" s="896"/>
      <c r="AK268" s="896"/>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894">
        <v>2</v>
      </c>
      <c r="B269" s="894">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895"/>
      <c r="AI269" s="896"/>
      <c r="AJ269" s="896"/>
      <c r="AK269" s="896"/>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894">
        <v>3</v>
      </c>
      <c r="B270" s="894">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895"/>
      <c r="AI270" s="896"/>
      <c r="AJ270" s="896"/>
      <c r="AK270" s="896"/>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894">
        <v>4</v>
      </c>
      <c r="B271" s="894">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895"/>
      <c r="AI271" s="896"/>
      <c r="AJ271" s="896"/>
      <c r="AK271" s="896"/>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894">
        <v>5</v>
      </c>
      <c r="B272" s="894">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895"/>
      <c r="AI272" s="896"/>
      <c r="AJ272" s="896"/>
      <c r="AK272" s="896"/>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894">
        <v>6</v>
      </c>
      <c r="B273" s="894">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895"/>
      <c r="AI273" s="896"/>
      <c r="AJ273" s="896"/>
      <c r="AK273" s="896"/>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894">
        <v>7</v>
      </c>
      <c r="B274" s="894">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895"/>
      <c r="AI274" s="896"/>
      <c r="AJ274" s="896"/>
      <c r="AK274" s="896"/>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894">
        <v>8</v>
      </c>
      <c r="B275" s="894">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895"/>
      <c r="AI275" s="896"/>
      <c r="AJ275" s="896"/>
      <c r="AK275" s="896"/>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894">
        <v>9</v>
      </c>
      <c r="B276" s="894">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895"/>
      <c r="AI276" s="896"/>
      <c r="AJ276" s="896"/>
      <c r="AK276" s="896"/>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894">
        <v>10</v>
      </c>
      <c r="B277" s="894">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895"/>
      <c r="AI277" s="896"/>
      <c r="AJ277" s="896"/>
      <c r="AK277" s="896"/>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894">
        <v>11</v>
      </c>
      <c r="B278" s="894">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895"/>
      <c r="AI278" s="896"/>
      <c r="AJ278" s="896"/>
      <c r="AK278" s="896"/>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894">
        <v>12</v>
      </c>
      <c r="B279" s="894">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895"/>
      <c r="AI279" s="896"/>
      <c r="AJ279" s="896"/>
      <c r="AK279" s="896"/>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894">
        <v>13</v>
      </c>
      <c r="B280" s="894">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895"/>
      <c r="AI280" s="896"/>
      <c r="AJ280" s="896"/>
      <c r="AK280" s="896"/>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894">
        <v>14</v>
      </c>
      <c r="B281" s="894">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895"/>
      <c r="AI281" s="896"/>
      <c r="AJ281" s="896"/>
      <c r="AK281" s="896"/>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894">
        <v>15</v>
      </c>
      <c r="B282" s="894">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895"/>
      <c r="AI282" s="896"/>
      <c r="AJ282" s="896"/>
      <c r="AK282" s="896"/>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894">
        <v>16</v>
      </c>
      <c r="B283" s="894">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895"/>
      <c r="AI283" s="896"/>
      <c r="AJ283" s="896"/>
      <c r="AK283" s="896"/>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894">
        <v>17</v>
      </c>
      <c r="B284" s="894">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895"/>
      <c r="AI284" s="896"/>
      <c r="AJ284" s="896"/>
      <c r="AK284" s="896"/>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894">
        <v>18</v>
      </c>
      <c r="B285" s="894">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895"/>
      <c r="AI285" s="896"/>
      <c r="AJ285" s="896"/>
      <c r="AK285" s="896"/>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894">
        <v>19</v>
      </c>
      <c r="B286" s="894">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895"/>
      <c r="AI286" s="896"/>
      <c r="AJ286" s="896"/>
      <c r="AK286" s="896"/>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894">
        <v>20</v>
      </c>
      <c r="B287" s="894">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895"/>
      <c r="AI287" s="896"/>
      <c r="AJ287" s="896"/>
      <c r="AK287" s="896"/>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894">
        <v>21</v>
      </c>
      <c r="B288" s="894">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895"/>
      <c r="AI288" s="896"/>
      <c r="AJ288" s="896"/>
      <c r="AK288" s="896"/>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894">
        <v>22</v>
      </c>
      <c r="B289" s="894">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895"/>
      <c r="AI289" s="896"/>
      <c r="AJ289" s="896"/>
      <c r="AK289" s="896"/>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894">
        <v>23</v>
      </c>
      <c r="B290" s="894">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895"/>
      <c r="AI290" s="896"/>
      <c r="AJ290" s="896"/>
      <c r="AK290" s="896"/>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894">
        <v>24</v>
      </c>
      <c r="B291" s="894">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895"/>
      <c r="AI291" s="896"/>
      <c r="AJ291" s="896"/>
      <c r="AK291" s="896"/>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894">
        <v>25</v>
      </c>
      <c r="B292" s="894">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895"/>
      <c r="AI292" s="896"/>
      <c r="AJ292" s="896"/>
      <c r="AK292" s="896"/>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894">
        <v>26</v>
      </c>
      <c r="B293" s="894">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895"/>
      <c r="AI293" s="896"/>
      <c r="AJ293" s="896"/>
      <c r="AK293" s="896"/>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894">
        <v>27</v>
      </c>
      <c r="B294" s="894">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895"/>
      <c r="AI294" s="896"/>
      <c r="AJ294" s="896"/>
      <c r="AK294" s="896"/>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894">
        <v>28</v>
      </c>
      <c r="B295" s="894">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895"/>
      <c r="AI295" s="896"/>
      <c r="AJ295" s="896"/>
      <c r="AK295" s="896"/>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894">
        <v>29</v>
      </c>
      <c r="B296" s="894">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895"/>
      <c r="AI296" s="896"/>
      <c r="AJ296" s="896"/>
      <c r="AK296" s="896"/>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894">
        <v>30</v>
      </c>
      <c r="B297" s="894">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895"/>
      <c r="AI297" s="896"/>
      <c r="AJ297" s="896"/>
      <c r="AK297" s="896"/>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4"/>
      <c r="B300" s="894"/>
      <c r="C300" s="561" t="s">
        <v>87</v>
      </c>
      <c r="D300" s="561"/>
      <c r="E300" s="561"/>
      <c r="F300" s="561"/>
      <c r="G300" s="561"/>
      <c r="H300" s="561"/>
      <c r="I300" s="561"/>
      <c r="J300" s="764" t="s">
        <v>65</v>
      </c>
      <c r="K300" s="764"/>
      <c r="L300" s="764"/>
      <c r="M300" s="764"/>
      <c r="N300" s="764"/>
      <c r="O300" s="764"/>
      <c r="P300" s="561" t="s">
        <v>88</v>
      </c>
      <c r="Q300" s="561"/>
      <c r="R300" s="561"/>
      <c r="S300" s="561"/>
      <c r="T300" s="561"/>
      <c r="U300" s="561"/>
      <c r="V300" s="561"/>
      <c r="W300" s="561"/>
      <c r="X300" s="561"/>
      <c r="Y300" s="561" t="s">
        <v>89</v>
      </c>
      <c r="Z300" s="561"/>
      <c r="AA300" s="561"/>
      <c r="AB300" s="561"/>
      <c r="AC300" s="730" t="s">
        <v>217</v>
      </c>
      <c r="AD300" s="730"/>
      <c r="AE300" s="730"/>
      <c r="AF300" s="730"/>
      <c r="AG300" s="730"/>
      <c r="AH300" s="561" t="s">
        <v>64</v>
      </c>
      <c r="AI300" s="561"/>
      <c r="AJ300" s="561"/>
      <c r="AK300" s="561"/>
      <c r="AL300" s="561" t="s">
        <v>17</v>
      </c>
      <c r="AM300" s="561"/>
      <c r="AN300" s="561"/>
      <c r="AO300" s="760"/>
      <c r="AP300" s="755" t="s">
        <v>306</v>
      </c>
      <c r="AQ300" s="755"/>
      <c r="AR300" s="755"/>
      <c r="AS300" s="755"/>
      <c r="AT300" s="755"/>
      <c r="AU300" s="755"/>
      <c r="AV300" s="755"/>
      <c r="AW300" s="755"/>
      <c r="AX300" s="755"/>
      <c r="AY300">
        <f t="shared" ref="AY300:AY301" si="8">$AY$298</f>
        <v>0</v>
      </c>
    </row>
    <row r="301" spans="1:51" ht="24.75" customHeight="1" x14ac:dyDescent="0.15">
      <c r="A301" s="894">
        <v>1</v>
      </c>
      <c r="B301" s="894">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895"/>
      <c r="AI301" s="896"/>
      <c r="AJ301" s="896"/>
      <c r="AK301" s="896"/>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894">
        <v>2</v>
      </c>
      <c r="B302" s="894">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895"/>
      <c r="AI302" s="896"/>
      <c r="AJ302" s="896"/>
      <c r="AK302" s="896"/>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894">
        <v>3</v>
      </c>
      <c r="B303" s="894">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895"/>
      <c r="AI303" s="896"/>
      <c r="AJ303" s="896"/>
      <c r="AK303" s="896"/>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894">
        <v>4</v>
      </c>
      <c r="B304" s="894">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895"/>
      <c r="AI304" s="896"/>
      <c r="AJ304" s="896"/>
      <c r="AK304" s="896"/>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894">
        <v>5</v>
      </c>
      <c r="B305" s="894">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895"/>
      <c r="AI305" s="896"/>
      <c r="AJ305" s="896"/>
      <c r="AK305" s="896"/>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894">
        <v>6</v>
      </c>
      <c r="B306" s="894">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895"/>
      <c r="AI306" s="896"/>
      <c r="AJ306" s="896"/>
      <c r="AK306" s="896"/>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894">
        <v>7</v>
      </c>
      <c r="B307" s="894">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895"/>
      <c r="AI307" s="896"/>
      <c r="AJ307" s="896"/>
      <c r="AK307" s="896"/>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894">
        <v>8</v>
      </c>
      <c r="B308" s="894">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895"/>
      <c r="AI308" s="896"/>
      <c r="AJ308" s="896"/>
      <c r="AK308" s="896"/>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894">
        <v>9</v>
      </c>
      <c r="B309" s="894">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895"/>
      <c r="AI309" s="896"/>
      <c r="AJ309" s="896"/>
      <c r="AK309" s="896"/>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894">
        <v>10</v>
      </c>
      <c r="B310" s="894">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895"/>
      <c r="AI310" s="896"/>
      <c r="AJ310" s="896"/>
      <c r="AK310" s="896"/>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894">
        <v>11</v>
      </c>
      <c r="B311" s="894">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895"/>
      <c r="AI311" s="896"/>
      <c r="AJ311" s="896"/>
      <c r="AK311" s="896"/>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894">
        <v>12</v>
      </c>
      <c r="B312" s="894">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895"/>
      <c r="AI312" s="896"/>
      <c r="AJ312" s="896"/>
      <c r="AK312" s="896"/>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894">
        <v>13</v>
      </c>
      <c r="B313" s="894">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895"/>
      <c r="AI313" s="896"/>
      <c r="AJ313" s="896"/>
      <c r="AK313" s="896"/>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894">
        <v>14</v>
      </c>
      <c r="B314" s="894">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895"/>
      <c r="AI314" s="896"/>
      <c r="AJ314" s="896"/>
      <c r="AK314" s="896"/>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894">
        <v>15</v>
      </c>
      <c r="B315" s="894">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895"/>
      <c r="AI315" s="896"/>
      <c r="AJ315" s="896"/>
      <c r="AK315" s="896"/>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894">
        <v>16</v>
      </c>
      <c r="B316" s="894">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895"/>
      <c r="AI316" s="896"/>
      <c r="AJ316" s="896"/>
      <c r="AK316" s="896"/>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894">
        <v>17</v>
      </c>
      <c r="B317" s="894">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895"/>
      <c r="AI317" s="896"/>
      <c r="AJ317" s="896"/>
      <c r="AK317" s="896"/>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894">
        <v>18</v>
      </c>
      <c r="B318" s="894">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895"/>
      <c r="AI318" s="896"/>
      <c r="AJ318" s="896"/>
      <c r="AK318" s="896"/>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894">
        <v>19</v>
      </c>
      <c r="B319" s="894">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895"/>
      <c r="AI319" s="896"/>
      <c r="AJ319" s="896"/>
      <c r="AK319" s="896"/>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894">
        <v>20</v>
      </c>
      <c r="B320" s="894">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895"/>
      <c r="AI320" s="896"/>
      <c r="AJ320" s="896"/>
      <c r="AK320" s="896"/>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894">
        <v>21</v>
      </c>
      <c r="B321" s="894">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895"/>
      <c r="AI321" s="896"/>
      <c r="AJ321" s="896"/>
      <c r="AK321" s="896"/>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894">
        <v>22</v>
      </c>
      <c r="B322" s="894">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895"/>
      <c r="AI322" s="896"/>
      <c r="AJ322" s="896"/>
      <c r="AK322" s="896"/>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894">
        <v>23</v>
      </c>
      <c r="B323" s="894">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895"/>
      <c r="AI323" s="896"/>
      <c r="AJ323" s="896"/>
      <c r="AK323" s="896"/>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894">
        <v>24</v>
      </c>
      <c r="B324" s="894">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895"/>
      <c r="AI324" s="896"/>
      <c r="AJ324" s="896"/>
      <c r="AK324" s="896"/>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894">
        <v>25</v>
      </c>
      <c r="B325" s="894">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895"/>
      <c r="AI325" s="896"/>
      <c r="AJ325" s="896"/>
      <c r="AK325" s="896"/>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894">
        <v>26</v>
      </c>
      <c r="B326" s="894">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895"/>
      <c r="AI326" s="896"/>
      <c r="AJ326" s="896"/>
      <c r="AK326" s="896"/>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894">
        <v>27</v>
      </c>
      <c r="B327" s="894">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895"/>
      <c r="AI327" s="896"/>
      <c r="AJ327" s="896"/>
      <c r="AK327" s="896"/>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894">
        <v>28</v>
      </c>
      <c r="B328" s="894">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895"/>
      <c r="AI328" s="896"/>
      <c r="AJ328" s="896"/>
      <c r="AK328" s="896"/>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894">
        <v>29</v>
      </c>
      <c r="B329" s="894">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895"/>
      <c r="AI329" s="896"/>
      <c r="AJ329" s="896"/>
      <c r="AK329" s="896"/>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894">
        <v>30</v>
      </c>
      <c r="B330" s="894">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895"/>
      <c r="AI330" s="896"/>
      <c r="AJ330" s="896"/>
      <c r="AK330" s="896"/>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4"/>
      <c r="B333" s="894"/>
      <c r="C333" s="561" t="s">
        <v>87</v>
      </c>
      <c r="D333" s="561"/>
      <c r="E333" s="561"/>
      <c r="F333" s="561"/>
      <c r="G333" s="561"/>
      <c r="H333" s="561"/>
      <c r="I333" s="561"/>
      <c r="J333" s="764" t="s">
        <v>65</v>
      </c>
      <c r="K333" s="764"/>
      <c r="L333" s="764"/>
      <c r="M333" s="764"/>
      <c r="N333" s="764"/>
      <c r="O333" s="764"/>
      <c r="P333" s="561" t="s">
        <v>88</v>
      </c>
      <c r="Q333" s="561"/>
      <c r="R333" s="561"/>
      <c r="S333" s="561"/>
      <c r="T333" s="561"/>
      <c r="U333" s="561"/>
      <c r="V333" s="561"/>
      <c r="W333" s="561"/>
      <c r="X333" s="561"/>
      <c r="Y333" s="561" t="s">
        <v>89</v>
      </c>
      <c r="Z333" s="561"/>
      <c r="AA333" s="561"/>
      <c r="AB333" s="561"/>
      <c r="AC333" s="730" t="s">
        <v>217</v>
      </c>
      <c r="AD333" s="730"/>
      <c r="AE333" s="730"/>
      <c r="AF333" s="730"/>
      <c r="AG333" s="730"/>
      <c r="AH333" s="561" t="s">
        <v>64</v>
      </c>
      <c r="AI333" s="561"/>
      <c r="AJ333" s="561"/>
      <c r="AK333" s="561"/>
      <c r="AL333" s="561" t="s">
        <v>17</v>
      </c>
      <c r="AM333" s="561"/>
      <c r="AN333" s="561"/>
      <c r="AO333" s="760"/>
      <c r="AP333" s="755" t="s">
        <v>306</v>
      </c>
      <c r="AQ333" s="755"/>
      <c r="AR333" s="755"/>
      <c r="AS333" s="755"/>
      <c r="AT333" s="755"/>
      <c r="AU333" s="755"/>
      <c r="AV333" s="755"/>
      <c r="AW333" s="755"/>
      <c r="AX333" s="755"/>
      <c r="AY333">
        <f t="shared" ref="AY333:AY334" si="9">$AY$331</f>
        <v>0</v>
      </c>
    </row>
    <row r="334" spans="1:51" ht="24.75" customHeight="1" x14ac:dyDescent="0.15">
      <c r="A334" s="894">
        <v>1</v>
      </c>
      <c r="B334" s="894">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895"/>
      <c r="AI334" s="896"/>
      <c r="AJ334" s="896"/>
      <c r="AK334" s="896"/>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894">
        <v>2</v>
      </c>
      <c r="B335" s="894">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895"/>
      <c r="AI335" s="896"/>
      <c r="AJ335" s="896"/>
      <c r="AK335" s="896"/>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894">
        <v>3</v>
      </c>
      <c r="B336" s="894">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895"/>
      <c r="AI336" s="896"/>
      <c r="AJ336" s="896"/>
      <c r="AK336" s="896"/>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894">
        <v>4</v>
      </c>
      <c r="B337" s="894">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895"/>
      <c r="AI337" s="896"/>
      <c r="AJ337" s="896"/>
      <c r="AK337" s="896"/>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894">
        <v>5</v>
      </c>
      <c r="B338" s="894">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895"/>
      <c r="AI338" s="896"/>
      <c r="AJ338" s="896"/>
      <c r="AK338" s="896"/>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894">
        <v>6</v>
      </c>
      <c r="B339" s="894">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895"/>
      <c r="AI339" s="896"/>
      <c r="AJ339" s="896"/>
      <c r="AK339" s="896"/>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894">
        <v>7</v>
      </c>
      <c r="B340" s="894">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895"/>
      <c r="AI340" s="896"/>
      <c r="AJ340" s="896"/>
      <c r="AK340" s="896"/>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894">
        <v>8</v>
      </c>
      <c r="B341" s="894">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895"/>
      <c r="AI341" s="896"/>
      <c r="AJ341" s="896"/>
      <c r="AK341" s="896"/>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894">
        <v>9</v>
      </c>
      <c r="B342" s="894">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895"/>
      <c r="AI342" s="896"/>
      <c r="AJ342" s="896"/>
      <c r="AK342" s="896"/>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894">
        <v>10</v>
      </c>
      <c r="B343" s="894">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895"/>
      <c r="AI343" s="896"/>
      <c r="AJ343" s="896"/>
      <c r="AK343" s="896"/>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894">
        <v>11</v>
      </c>
      <c r="B344" s="894">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895"/>
      <c r="AI344" s="896"/>
      <c r="AJ344" s="896"/>
      <c r="AK344" s="896"/>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894">
        <v>12</v>
      </c>
      <c r="B345" s="894">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895"/>
      <c r="AI345" s="896"/>
      <c r="AJ345" s="896"/>
      <c r="AK345" s="896"/>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894">
        <v>13</v>
      </c>
      <c r="B346" s="894">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895"/>
      <c r="AI346" s="896"/>
      <c r="AJ346" s="896"/>
      <c r="AK346" s="896"/>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894">
        <v>14</v>
      </c>
      <c r="B347" s="894">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895"/>
      <c r="AI347" s="896"/>
      <c r="AJ347" s="896"/>
      <c r="AK347" s="896"/>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894">
        <v>15</v>
      </c>
      <c r="B348" s="894">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895"/>
      <c r="AI348" s="896"/>
      <c r="AJ348" s="896"/>
      <c r="AK348" s="896"/>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894">
        <v>16</v>
      </c>
      <c r="B349" s="894">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895"/>
      <c r="AI349" s="896"/>
      <c r="AJ349" s="896"/>
      <c r="AK349" s="896"/>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894">
        <v>17</v>
      </c>
      <c r="B350" s="894">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895"/>
      <c r="AI350" s="896"/>
      <c r="AJ350" s="896"/>
      <c r="AK350" s="896"/>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894">
        <v>18</v>
      </c>
      <c r="B351" s="894">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895"/>
      <c r="AI351" s="896"/>
      <c r="AJ351" s="896"/>
      <c r="AK351" s="896"/>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894">
        <v>19</v>
      </c>
      <c r="B352" s="894">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895"/>
      <c r="AI352" s="896"/>
      <c r="AJ352" s="896"/>
      <c r="AK352" s="896"/>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894">
        <v>20</v>
      </c>
      <c r="B353" s="894">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895"/>
      <c r="AI353" s="896"/>
      <c r="AJ353" s="896"/>
      <c r="AK353" s="896"/>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894">
        <v>21</v>
      </c>
      <c r="B354" s="894">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895"/>
      <c r="AI354" s="896"/>
      <c r="AJ354" s="896"/>
      <c r="AK354" s="896"/>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894">
        <v>22</v>
      </c>
      <c r="B355" s="894">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895"/>
      <c r="AI355" s="896"/>
      <c r="AJ355" s="896"/>
      <c r="AK355" s="896"/>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894">
        <v>23</v>
      </c>
      <c r="B356" s="894">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895"/>
      <c r="AI356" s="896"/>
      <c r="AJ356" s="896"/>
      <c r="AK356" s="896"/>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894">
        <v>24</v>
      </c>
      <c r="B357" s="894">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895"/>
      <c r="AI357" s="896"/>
      <c r="AJ357" s="896"/>
      <c r="AK357" s="896"/>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894">
        <v>25</v>
      </c>
      <c r="B358" s="894">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895"/>
      <c r="AI358" s="896"/>
      <c r="AJ358" s="896"/>
      <c r="AK358" s="896"/>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894">
        <v>26</v>
      </c>
      <c r="B359" s="894">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895"/>
      <c r="AI359" s="896"/>
      <c r="AJ359" s="896"/>
      <c r="AK359" s="896"/>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894">
        <v>27</v>
      </c>
      <c r="B360" s="894">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895"/>
      <c r="AI360" s="896"/>
      <c r="AJ360" s="896"/>
      <c r="AK360" s="896"/>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894">
        <v>28</v>
      </c>
      <c r="B361" s="894">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895"/>
      <c r="AI361" s="896"/>
      <c r="AJ361" s="896"/>
      <c r="AK361" s="896"/>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894">
        <v>29</v>
      </c>
      <c r="B362" s="894">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895"/>
      <c r="AI362" s="896"/>
      <c r="AJ362" s="896"/>
      <c r="AK362" s="896"/>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894">
        <v>30</v>
      </c>
      <c r="B363" s="894">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895"/>
      <c r="AI363" s="896"/>
      <c r="AJ363" s="896"/>
      <c r="AK363" s="896"/>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4"/>
      <c r="B366" s="894"/>
      <c r="C366" s="561" t="s">
        <v>87</v>
      </c>
      <c r="D366" s="561"/>
      <c r="E366" s="561"/>
      <c r="F366" s="561"/>
      <c r="G366" s="561"/>
      <c r="H366" s="561"/>
      <c r="I366" s="561"/>
      <c r="J366" s="764" t="s">
        <v>65</v>
      </c>
      <c r="K366" s="764"/>
      <c r="L366" s="764"/>
      <c r="M366" s="764"/>
      <c r="N366" s="764"/>
      <c r="O366" s="764"/>
      <c r="P366" s="561" t="s">
        <v>88</v>
      </c>
      <c r="Q366" s="561"/>
      <c r="R366" s="561"/>
      <c r="S366" s="561"/>
      <c r="T366" s="561"/>
      <c r="U366" s="561"/>
      <c r="V366" s="561"/>
      <c r="W366" s="561"/>
      <c r="X366" s="561"/>
      <c r="Y366" s="561" t="s">
        <v>89</v>
      </c>
      <c r="Z366" s="561"/>
      <c r="AA366" s="561"/>
      <c r="AB366" s="561"/>
      <c r="AC366" s="730" t="s">
        <v>217</v>
      </c>
      <c r="AD366" s="730"/>
      <c r="AE366" s="730"/>
      <c r="AF366" s="730"/>
      <c r="AG366" s="730"/>
      <c r="AH366" s="561" t="s">
        <v>64</v>
      </c>
      <c r="AI366" s="561"/>
      <c r="AJ366" s="561"/>
      <c r="AK366" s="561"/>
      <c r="AL366" s="561" t="s">
        <v>17</v>
      </c>
      <c r="AM366" s="561"/>
      <c r="AN366" s="561"/>
      <c r="AO366" s="760"/>
      <c r="AP366" s="755" t="s">
        <v>306</v>
      </c>
      <c r="AQ366" s="755"/>
      <c r="AR366" s="755"/>
      <c r="AS366" s="755"/>
      <c r="AT366" s="755"/>
      <c r="AU366" s="755"/>
      <c r="AV366" s="755"/>
      <c r="AW366" s="755"/>
      <c r="AX366" s="755"/>
      <c r="AY366">
        <f t="shared" ref="AY366:AY367" si="10">$AY$364</f>
        <v>0</v>
      </c>
    </row>
    <row r="367" spans="1:51" ht="24.75" customHeight="1" x14ac:dyDescent="0.15">
      <c r="A367" s="894">
        <v>1</v>
      </c>
      <c r="B367" s="894">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895"/>
      <c r="AI367" s="896"/>
      <c r="AJ367" s="896"/>
      <c r="AK367" s="896"/>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894">
        <v>2</v>
      </c>
      <c r="B368" s="894">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895"/>
      <c r="AI368" s="896"/>
      <c r="AJ368" s="896"/>
      <c r="AK368" s="896"/>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894">
        <v>3</v>
      </c>
      <c r="B369" s="894">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895"/>
      <c r="AI369" s="896"/>
      <c r="AJ369" s="896"/>
      <c r="AK369" s="896"/>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894">
        <v>4</v>
      </c>
      <c r="B370" s="894">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895"/>
      <c r="AI370" s="896"/>
      <c r="AJ370" s="896"/>
      <c r="AK370" s="896"/>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894">
        <v>5</v>
      </c>
      <c r="B371" s="894">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895"/>
      <c r="AI371" s="896"/>
      <c r="AJ371" s="896"/>
      <c r="AK371" s="896"/>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894">
        <v>6</v>
      </c>
      <c r="B372" s="894">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895"/>
      <c r="AI372" s="896"/>
      <c r="AJ372" s="896"/>
      <c r="AK372" s="896"/>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894">
        <v>7</v>
      </c>
      <c r="B373" s="894">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895"/>
      <c r="AI373" s="896"/>
      <c r="AJ373" s="896"/>
      <c r="AK373" s="896"/>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894">
        <v>8</v>
      </c>
      <c r="B374" s="894">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895"/>
      <c r="AI374" s="896"/>
      <c r="AJ374" s="896"/>
      <c r="AK374" s="896"/>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894">
        <v>9</v>
      </c>
      <c r="B375" s="894">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895"/>
      <c r="AI375" s="896"/>
      <c r="AJ375" s="896"/>
      <c r="AK375" s="896"/>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894">
        <v>10</v>
      </c>
      <c r="B376" s="894">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895"/>
      <c r="AI376" s="896"/>
      <c r="AJ376" s="896"/>
      <c r="AK376" s="896"/>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894">
        <v>11</v>
      </c>
      <c r="B377" s="894">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895"/>
      <c r="AI377" s="896"/>
      <c r="AJ377" s="896"/>
      <c r="AK377" s="896"/>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894">
        <v>12</v>
      </c>
      <c r="B378" s="894">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895"/>
      <c r="AI378" s="896"/>
      <c r="AJ378" s="896"/>
      <c r="AK378" s="896"/>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894">
        <v>13</v>
      </c>
      <c r="B379" s="894">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895"/>
      <c r="AI379" s="896"/>
      <c r="AJ379" s="896"/>
      <c r="AK379" s="896"/>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894">
        <v>14</v>
      </c>
      <c r="B380" s="894">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895"/>
      <c r="AI380" s="896"/>
      <c r="AJ380" s="896"/>
      <c r="AK380" s="896"/>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894">
        <v>15</v>
      </c>
      <c r="B381" s="894">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895"/>
      <c r="AI381" s="896"/>
      <c r="AJ381" s="896"/>
      <c r="AK381" s="896"/>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894">
        <v>16</v>
      </c>
      <c r="B382" s="894">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895"/>
      <c r="AI382" s="896"/>
      <c r="AJ382" s="896"/>
      <c r="AK382" s="896"/>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894">
        <v>17</v>
      </c>
      <c r="B383" s="894">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895"/>
      <c r="AI383" s="896"/>
      <c r="AJ383" s="896"/>
      <c r="AK383" s="896"/>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894">
        <v>18</v>
      </c>
      <c r="B384" s="894">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895"/>
      <c r="AI384" s="896"/>
      <c r="AJ384" s="896"/>
      <c r="AK384" s="896"/>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894">
        <v>19</v>
      </c>
      <c r="B385" s="894">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895"/>
      <c r="AI385" s="896"/>
      <c r="AJ385" s="896"/>
      <c r="AK385" s="896"/>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894">
        <v>20</v>
      </c>
      <c r="B386" s="894">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895"/>
      <c r="AI386" s="896"/>
      <c r="AJ386" s="896"/>
      <c r="AK386" s="896"/>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894">
        <v>21</v>
      </c>
      <c r="B387" s="894">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895"/>
      <c r="AI387" s="896"/>
      <c r="AJ387" s="896"/>
      <c r="AK387" s="896"/>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894">
        <v>22</v>
      </c>
      <c r="B388" s="894">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895"/>
      <c r="AI388" s="896"/>
      <c r="AJ388" s="896"/>
      <c r="AK388" s="896"/>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894">
        <v>23</v>
      </c>
      <c r="B389" s="894">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895"/>
      <c r="AI389" s="896"/>
      <c r="AJ389" s="896"/>
      <c r="AK389" s="896"/>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894">
        <v>24</v>
      </c>
      <c r="B390" s="894">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895"/>
      <c r="AI390" s="896"/>
      <c r="AJ390" s="896"/>
      <c r="AK390" s="896"/>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894">
        <v>25</v>
      </c>
      <c r="B391" s="894">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895"/>
      <c r="AI391" s="896"/>
      <c r="AJ391" s="896"/>
      <c r="AK391" s="896"/>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894">
        <v>26</v>
      </c>
      <c r="B392" s="894">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895"/>
      <c r="AI392" s="896"/>
      <c r="AJ392" s="896"/>
      <c r="AK392" s="896"/>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894">
        <v>27</v>
      </c>
      <c r="B393" s="894">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895"/>
      <c r="AI393" s="896"/>
      <c r="AJ393" s="896"/>
      <c r="AK393" s="896"/>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894">
        <v>28</v>
      </c>
      <c r="B394" s="894">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895"/>
      <c r="AI394" s="896"/>
      <c r="AJ394" s="896"/>
      <c r="AK394" s="896"/>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894">
        <v>29</v>
      </c>
      <c r="B395" s="894">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895"/>
      <c r="AI395" s="896"/>
      <c r="AJ395" s="896"/>
      <c r="AK395" s="896"/>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894">
        <v>30</v>
      </c>
      <c r="B396" s="894">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895"/>
      <c r="AI396" s="896"/>
      <c r="AJ396" s="896"/>
      <c r="AK396" s="896"/>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4"/>
      <c r="B399" s="894"/>
      <c r="C399" s="561" t="s">
        <v>87</v>
      </c>
      <c r="D399" s="561"/>
      <c r="E399" s="561"/>
      <c r="F399" s="561"/>
      <c r="G399" s="561"/>
      <c r="H399" s="561"/>
      <c r="I399" s="561"/>
      <c r="J399" s="764" t="s">
        <v>65</v>
      </c>
      <c r="K399" s="764"/>
      <c r="L399" s="764"/>
      <c r="M399" s="764"/>
      <c r="N399" s="764"/>
      <c r="O399" s="764"/>
      <c r="P399" s="561" t="s">
        <v>88</v>
      </c>
      <c r="Q399" s="561"/>
      <c r="R399" s="561"/>
      <c r="S399" s="561"/>
      <c r="T399" s="561"/>
      <c r="U399" s="561"/>
      <c r="V399" s="561"/>
      <c r="W399" s="561"/>
      <c r="X399" s="561"/>
      <c r="Y399" s="561" t="s">
        <v>89</v>
      </c>
      <c r="Z399" s="561"/>
      <c r="AA399" s="561"/>
      <c r="AB399" s="561"/>
      <c r="AC399" s="730" t="s">
        <v>217</v>
      </c>
      <c r="AD399" s="730"/>
      <c r="AE399" s="730"/>
      <c r="AF399" s="730"/>
      <c r="AG399" s="730"/>
      <c r="AH399" s="561" t="s">
        <v>64</v>
      </c>
      <c r="AI399" s="561"/>
      <c r="AJ399" s="561"/>
      <c r="AK399" s="561"/>
      <c r="AL399" s="561" t="s">
        <v>17</v>
      </c>
      <c r="AM399" s="561"/>
      <c r="AN399" s="561"/>
      <c r="AO399" s="760"/>
      <c r="AP399" s="755" t="s">
        <v>306</v>
      </c>
      <c r="AQ399" s="755"/>
      <c r="AR399" s="755"/>
      <c r="AS399" s="755"/>
      <c r="AT399" s="755"/>
      <c r="AU399" s="755"/>
      <c r="AV399" s="755"/>
      <c r="AW399" s="755"/>
      <c r="AX399" s="755"/>
      <c r="AY399">
        <f t="shared" ref="AY399:AY400" si="11">$AY$397</f>
        <v>0</v>
      </c>
    </row>
    <row r="400" spans="1:51" ht="24.75" customHeight="1" x14ac:dyDescent="0.15">
      <c r="A400" s="894">
        <v>1</v>
      </c>
      <c r="B400" s="894">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895"/>
      <c r="AI400" s="896"/>
      <c r="AJ400" s="896"/>
      <c r="AK400" s="896"/>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894">
        <v>2</v>
      </c>
      <c r="B401" s="894">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895"/>
      <c r="AI401" s="896"/>
      <c r="AJ401" s="896"/>
      <c r="AK401" s="896"/>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894">
        <v>3</v>
      </c>
      <c r="B402" s="894">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895"/>
      <c r="AI402" s="896"/>
      <c r="AJ402" s="896"/>
      <c r="AK402" s="896"/>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894">
        <v>4</v>
      </c>
      <c r="B403" s="894">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895"/>
      <c r="AI403" s="896"/>
      <c r="AJ403" s="896"/>
      <c r="AK403" s="896"/>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894">
        <v>5</v>
      </c>
      <c r="B404" s="894">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895"/>
      <c r="AI404" s="896"/>
      <c r="AJ404" s="896"/>
      <c r="AK404" s="896"/>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894">
        <v>6</v>
      </c>
      <c r="B405" s="894">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895"/>
      <c r="AI405" s="896"/>
      <c r="AJ405" s="896"/>
      <c r="AK405" s="896"/>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894">
        <v>7</v>
      </c>
      <c r="B406" s="894">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895"/>
      <c r="AI406" s="896"/>
      <c r="AJ406" s="896"/>
      <c r="AK406" s="896"/>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894">
        <v>8</v>
      </c>
      <c r="B407" s="894">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895"/>
      <c r="AI407" s="896"/>
      <c r="AJ407" s="896"/>
      <c r="AK407" s="896"/>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894">
        <v>9</v>
      </c>
      <c r="B408" s="894">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895"/>
      <c r="AI408" s="896"/>
      <c r="AJ408" s="896"/>
      <c r="AK408" s="896"/>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894">
        <v>10</v>
      </c>
      <c r="B409" s="894">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895"/>
      <c r="AI409" s="896"/>
      <c r="AJ409" s="896"/>
      <c r="AK409" s="896"/>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894">
        <v>11</v>
      </c>
      <c r="B410" s="894">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895"/>
      <c r="AI410" s="896"/>
      <c r="AJ410" s="896"/>
      <c r="AK410" s="896"/>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894">
        <v>12</v>
      </c>
      <c r="B411" s="894">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895"/>
      <c r="AI411" s="896"/>
      <c r="AJ411" s="896"/>
      <c r="AK411" s="896"/>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894">
        <v>13</v>
      </c>
      <c r="B412" s="894">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895"/>
      <c r="AI412" s="896"/>
      <c r="AJ412" s="896"/>
      <c r="AK412" s="896"/>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894">
        <v>14</v>
      </c>
      <c r="B413" s="894">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895"/>
      <c r="AI413" s="896"/>
      <c r="AJ413" s="896"/>
      <c r="AK413" s="896"/>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894">
        <v>15</v>
      </c>
      <c r="B414" s="894">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895"/>
      <c r="AI414" s="896"/>
      <c r="AJ414" s="896"/>
      <c r="AK414" s="896"/>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894">
        <v>16</v>
      </c>
      <c r="B415" s="894">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895"/>
      <c r="AI415" s="896"/>
      <c r="AJ415" s="896"/>
      <c r="AK415" s="896"/>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894">
        <v>17</v>
      </c>
      <c r="B416" s="894">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895"/>
      <c r="AI416" s="896"/>
      <c r="AJ416" s="896"/>
      <c r="AK416" s="896"/>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894">
        <v>18</v>
      </c>
      <c r="B417" s="894">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895"/>
      <c r="AI417" s="896"/>
      <c r="AJ417" s="896"/>
      <c r="AK417" s="896"/>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894">
        <v>19</v>
      </c>
      <c r="B418" s="894">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895"/>
      <c r="AI418" s="896"/>
      <c r="AJ418" s="896"/>
      <c r="AK418" s="896"/>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894">
        <v>20</v>
      </c>
      <c r="B419" s="894">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895"/>
      <c r="AI419" s="896"/>
      <c r="AJ419" s="896"/>
      <c r="AK419" s="896"/>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894">
        <v>21</v>
      </c>
      <c r="B420" s="894">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895"/>
      <c r="AI420" s="896"/>
      <c r="AJ420" s="896"/>
      <c r="AK420" s="896"/>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894">
        <v>22</v>
      </c>
      <c r="B421" s="894">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895"/>
      <c r="AI421" s="896"/>
      <c r="AJ421" s="896"/>
      <c r="AK421" s="896"/>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894">
        <v>23</v>
      </c>
      <c r="B422" s="894">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895"/>
      <c r="AI422" s="896"/>
      <c r="AJ422" s="896"/>
      <c r="AK422" s="896"/>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894">
        <v>24</v>
      </c>
      <c r="B423" s="894">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895"/>
      <c r="AI423" s="896"/>
      <c r="AJ423" s="896"/>
      <c r="AK423" s="896"/>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894">
        <v>25</v>
      </c>
      <c r="B424" s="894">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895"/>
      <c r="AI424" s="896"/>
      <c r="AJ424" s="896"/>
      <c r="AK424" s="896"/>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894">
        <v>26</v>
      </c>
      <c r="B425" s="894">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895"/>
      <c r="AI425" s="896"/>
      <c r="AJ425" s="896"/>
      <c r="AK425" s="896"/>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894">
        <v>27</v>
      </c>
      <c r="B426" s="894">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895"/>
      <c r="AI426" s="896"/>
      <c r="AJ426" s="896"/>
      <c r="AK426" s="896"/>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894">
        <v>28</v>
      </c>
      <c r="B427" s="894">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895"/>
      <c r="AI427" s="896"/>
      <c r="AJ427" s="896"/>
      <c r="AK427" s="896"/>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894">
        <v>29</v>
      </c>
      <c r="B428" s="894">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895"/>
      <c r="AI428" s="896"/>
      <c r="AJ428" s="896"/>
      <c r="AK428" s="896"/>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894">
        <v>30</v>
      </c>
      <c r="B429" s="894">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895"/>
      <c r="AI429" s="896"/>
      <c r="AJ429" s="896"/>
      <c r="AK429" s="896"/>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4"/>
      <c r="B432" s="894"/>
      <c r="C432" s="561" t="s">
        <v>87</v>
      </c>
      <c r="D432" s="561"/>
      <c r="E432" s="561"/>
      <c r="F432" s="561"/>
      <c r="G432" s="561"/>
      <c r="H432" s="561"/>
      <c r="I432" s="561"/>
      <c r="J432" s="764" t="s">
        <v>65</v>
      </c>
      <c r="K432" s="764"/>
      <c r="L432" s="764"/>
      <c r="M432" s="764"/>
      <c r="N432" s="764"/>
      <c r="O432" s="764"/>
      <c r="P432" s="561" t="s">
        <v>88</v>
      </c>
      <c r="Q432" s="561"/>
      <c r="R432" s="561"/>
      <c r="S432" s="561"/>
      <c r="T432" s="561"/>
      <c r="U432" s="561"/>
      <c r="V432" s="561"/>
      <c r="W432" s="561"/>
      <c r="X432" s="561"/>
      <c r="Y432" s="561" t="s">
        <v>89</v>
      </c>
      <c r="Z432" s="561"/>
      <c r="AA432" s="561"/>
      <c r="AB432" s="561"/>
      <c r="AC432" s="730" t="s">
        <v>217</v>
      </c>
      <c r="AD432" s="730"/>
      <c r="AE432" s="730"/>
      <c r="AF432" s="730"/>
      <c r="AG432" s="730"/>
      <c r="AH432" s="561" t="s">
        <v>64</v>
      </c>
      <c r="AI432" s="561"/>
      <c r="AJ432" s="561"/>
      <c r="AK432" s="561"/>
      <c r="AL432" s="561" t="s">
        <v>17</v>
      </c>
      <c r="AM432" s="561"/>
      <c r="AN432" s="561"/>
      <c r="AO432" s="760"/>
      <c r="AP432" s="755" t="s">
        <v>306</v>
      </c>
      <c r="AQ432" s="755"/>
      <c r="AR432" s="755"/>
      <c r="AS432" s="755"/>
      <c r="AT432" s="755"/>
      <c r="AU432" s="755"/>
      <c r="AV432" s="755"/>
      <c r="AW432" s="755"/>
      <c r="AX432" s="755"/>
      <c r="AY432">
        <f t="shared" ref="AY432:AY433" si="12">$AY$430</f>
        <v>0</v>
      </c>
    </row>
    <row r="433" spans="1:51" ht="24.75" customHeight="1" x14ac:dyDescent="0.15">
      <c r="A433" s="894">
        <v>1</v>
      </c>
      <c r="B433" s="894">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895"/>
      <c r="AI433" s="896"/>
      <c r="AJ433" s="896"/>
      <c r="AK433" s="896"/>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894">
        <v>2</v>
      </c>
      <c r="B434" s="894">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895"/>
      <c r="AI434" s="896"/>
      <c r="AJ434" s="896"/>
      <c r="AK434" s="896"/>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894">
        <v>3</v>
      </c>
      <c r="B435" s="894">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895"/>
      <c r="AI435" s="896"/>
      <c r="AJ435" s="896"/>
      <c r="AK435" s="896"/>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894">
        <v>4</v>
      </c>
      <c r="B436" s="894">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895"/>
      <c r="AI436" s="896"/>
      <c r="AJ436" s="896"/>
      <c r="AK436" s="896"/>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894">
        <v>5</v>
      </c>
      <c r="B437" s="894">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895"/>
      <c r="AI437" s="896"/>
      <c r="AJ437" s="896"/>
      <c r="AK437" s="896"/>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894">
        <v>6</v>
      </c>
      <c r="B438" s="894">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895"/>
      <c r="AI438" s="896"/>
      <c r="AJ438" s="896"/>
      <c r="AK438" s="896"/>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894">
        <v>7</v>
      </c>
      <c r="B439" s="894">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895"/>
      <c r="AI439" s="896"/>
      <c r="AJ439" s="896"/>
      <c r="AK439" s="896"/>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894">
        <v>8</v>
      </c>
      <c r="B440" s="894">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895"/>
      <c r="AI440" s="896"/>
      <c r="AJ440" s="896"/>
      <c r="AK440" s="896"/>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894">
        <v>9</v>
      </c>
      <c r="B441" s="894">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895"/>
      <c r="AI441" s="896"/>
      <c r="AJ441" s="896"/>
      <c r="AK441" s="896"/>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894">
        <v>10</v>
      </c>
      <c r="B442" s="894">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895"/>
      <c r="AI442" s="896"/>
      <c r="AJ442" s="896"/>
      <c r="AK442" s="896"/>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894">
        <v>11</v>
      </c>
      <c r="B443" s="894">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895"/>
      <c r="AI443" s="896"/>
      <c r="AJ443" s="896"/>
      <c r="AK443" s="896"/>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894">
        <v>12</v>
      </c>
      <c r="B444" s="894">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895"/>
      <c r="AI444" s="896"/>
      <c r="AJ444" s="896"/>
      <c r="AK444" s="896"/>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894">
        <v>13</v>
      </c>
      <c r="B445" s="894">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895"/>
      <c r="AI445" s="896"/>
      <c r="AJ445" s="896"/>
      <c r="AK445" s="896"/>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894">
        <v>14</v>
      </c>
      <c r="B446" s="894">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895"/>
      <c r="AI446" s="896"/>
      <c r="AJ446" s="896"/>
      <c r="AK446" s="896"/>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894">
        <v>15</v>
      </c>
      <c r="B447" s="894">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895"/>
      <c r="AI447" s="896"/>
      <c r="AJ447" s="896"/>
      <c r="AK447" s="896"/>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894">
        <v>16</v>
      </c>
      <c r="B448" s="894">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895"/>
      <c r="AI448" s="896"/>
      <c r="AJ448" s="896"/>
      <c r="AK448" s="896"/>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894">
        <v>17</v>
      </c>
      <c r="B449" s="894">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895"/>
      <c r="AI449" s="896"/>
      <c r="AJ449" s="896"/>
      <c r="AK449" s="896"/>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894">
        <v>18</v>
      </c>
      <c r="B450" s="894">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895"/>
      <c r="AI450" s="896"/>
      <c r="AJ450" s="896"/>
      <c r="AK450" s="896"/>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894">
        <v>19</v>
      </c>
      <c r="B451" s="894">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895"/>
      <c r="AI451" s="896"/>
      <c r="AJ451" s="896"/>
      <c r="AK451" s="896"/>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894">
        <v>20</v>
      </c>
      <c r="B452" s="894">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895"/>
      <c r="AI452" s="896"/>
      <c r="AJ452" s="896"/>
      <c r="AK452" s="896"/>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894">
        <v>21</v>
      </c>
      <c r="B453" s="894">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895"/>
      <c r="AI453" s="896"/>
      <c r="AJ453" s="896"/>
      <c r="AK453" s="896"/>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894">
        <v>22</v>
      </c>
      <c r="B454" s="894">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895"/>
      <c r="AI454" s="896"/>
      <c r="AJ454" s="896"/>
      <c r="AK454" s="896"/>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894">
        <v>23</v>
      </c>
      <c r="B455" s="894">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895"/>
      <c r="AI455" s="896"/>
      <c r="AJ455" s="896"/>
      <c r="AK455" s="896"/>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894">
        <v>24</v>
      </c>
      <c r="B456" s="894">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895"/>
      <c r="AI456" s="896"/>
      <c r="AJ456" s="896"/>
      <c r="AK456" s="896"/>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894">
        <v>25</v>
      </c>
      <c r="B457" s="894">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895"/>
      <c r="AI457" s="896"/>
      <c r="AJ457" s="896"/>
      <c r="AK457" s="896"/>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894">
        <v>26</v>
      </c>
      <c r="B458" s="894">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895"/>
      <c r="AI458" s="896"/>
      <c r="AJ458" s="896"/>
      <c r="AK458" s="896"/>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894">
        <v>27</v>
      </c>
      <c r="B459" s="894">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895"/>
      <c r="AI459" s="896"/>
      <c r="AJ459" s="896"/>
      <c r="AK459" s="896"/>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894">
        <v>28</v>
      </c>
      <c r="B460" s="894">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895"/>
      <c r="AI460" s="896"/>
      <c r="AJ460" s="896"/>
      <c r="AK460" s="896"/>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894">
        <v>29</v>
      </c>
      <c r="B461" s="894">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895"/>
      <c r="AI461" s="896"/>
      <c r="AJ461" s="896"/>
      <c r="AK461" s="896"/>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894">
        <v>30</v>
      </c>
      <c r="B462" s="894">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895"/>
      <c r="AI462" s="896"/>
      <c r="AJ462" s="896"/>
      <c r="AK462" s="896"/>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4"/>
      <c r="B465" s="894"/>
      <c r="C465" s="561" t="s">
        <v>87</v>
      </c>
      <c r="D465" s="561"/>
      <c r="E465" s="561"/>
      <c r="F465" s="561"/>
      <c r="G465" s="561"/>
      <c r="H465" s="561"/>
      <c r="I465" s="561"/>
      <c r="J465" s="764" t="s">
        <v>65</v>
      </c>
      <c r="K465" s="764"/>
      <c r="L465" s="764"/>
      <c r="M465" s="764"/>
      <c r="N465" s="764"/>
      <c r="O465" s="764"/>
      <c r="P465" s="561" t="s">
        <v>88</v>
      </c>
      <c r="Q465" s="561"/>
      <c r="R465" s="561"/>
      <c r="S465" s="561"/>
      <c r="T465" s="561"/>
      <c r="U465" s="561"/>
      <c r="V465" s="561"/>
      <c r="W465" s="561"/>
      <c r="X465" s="561"/>
      <c r="Y465" s="561" t="s">
        <v>89</v>
      </c>
      <c r="Z465" s="561"/>
      <c r="AA465" s="561"/>
      <c r="AB465" s="561"/>
      <c r="AC465" s="730" t="s">
        <v>217</v>
      </c>
      <c r="AD465" s="730"/>
      <c r="AE465" s="730"/>
      <c r="AF465" s="730"/>
      <c r="AG465" s="730"/>
      <c r="AH465" s="561" t="s">
        <v>64</v>
      </c>
      <c r="AI465" s="561"/>
      <c r="AJ465" s="561"/>
      <c r="AK465" s="561"/>
      <c r="AL465" s="561" t="s">
        <v>17</v>
      </c>
      <c r="AM465" s="561"/>
      <c r="AN465" s="561"/>
      <c r="AO465" s="760"/>
      <c r="AP465" s="755" t="s">
        <v>306</v>
      </c>
      <c r="AQ465" s="755"/>
      <c r="AR465" s="755"/>
      <c r="AS465" s="755"/>
      <c r="AT465" s="755"/>
      <c r="AU465" s="755"/>
      <c r="AV465" s="755"/>
      <c r="AW465" s="755"/>
      <c r="AX465" s="755"/>
      <c r="AY465">
        <f t="shared" ref="AY465:AY466" si="13">$AY$463</f>
        <v>0</v>
      </c>
    </row>
    <row r="466" spans="1:51" ht="24.75" customHeight="1" x14ac:dyDescent="0.15">
      <c r="A466" s="894">
        <v>1</v>
      </c>
      <c r="B466" s="894">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895"/>
      <c r="AI466" s="896"/>
      <c r="AJ466" s="896"/>
      <c r="AK466" s="896"/>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894">
        <v>2</v>
      </c>
      <c r="B467" s="894">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895"/>
      <c r="AI467" s="896"/>
      <c r="AJ467" s="896"/>
      <c r="AK467" s="896"/>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894">
        <v>3</v>
      </c>
      <c r="B468" s="894">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895"/>
      <c r="AI468" s="896"/>
      <c r="AJ468" s="896"/>
      <c r="AK468" s="896"/>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894">
        <v>4</v>
      </c>
      <c r="B469" s="894">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895"/>
      <c r="AI469" s="896"/>
      <c r="AJ469" s="896"/>
      <c r="AK469" s="896"/>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894">
        <v>5</v>
      </c>
      <c r="B470" s="894">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895"/>
      <c r="AI470" s="896"/>
      <c r="AJ470" s="896"/>
      <c r="AK470" s="896"/>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894">
        <v>6</v>
      </c>
      <c r="B471" s="894">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895"/>
      <c r="AI471" s="896"/>
      <c r="AJ471" s="896"/>
      <c r="AK471" s="896"/>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894">
        <v>7</v>
      </c>
      <c r="B472" s="894">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895"/>
      <c r="AI472" s="896"/>
      <c r="AJ472" s="896"/>
      <c r="AK472" s="896"/>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894">
        <v>8</v>
      </c>
      <c r="B473" s="894">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895"/>
      <c r="AI473" s="896"/>
      <c r="AJ473" s="896"/>
      <c r="AK473" s="896"/>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894">
        <v>9</v>
      </c>
      <c r="B474" s="894">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895"/>
      <c r="AI474" s="896"/>
      <c r="AJ474" s="896"/>
      <c r="AK474" s="896"/>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894">
        <v>10</v>
      </c>
      <c r="B475" s="894">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895"/>
      <c r="AI475" s="896"/>
      <c r="AJ475" s="896"/>
      <c r="AK475" s="896"/>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894">
        <v>11</v>
      </c>
      <c r="B476" s="894">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895"/>
      <c r="AI476" s="896"/>
      <c r="AJ476" s="896"/>
      <c r="AK476" s="896"/>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894">
        <v>12</v>
      </c>
      <c r="B477" s="894">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895"/>
      <c r="AI477" s="896"/>
      <c r="AJ477" s="896"/>
      <c r="AK477" s="896"/>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894">
        <v>13</v>
      </c>
      <c r="B478" s="894">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895"/>
      <c r="AI478" s="896"/>
      <c r="AJ478" s="896"/>
      <c r="AK478" s="896"/>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894">
        <v>14</v>
      </c>
      <c r="B479" s="894">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895"/>
      <c r="AI479" s="896"/>
      <c r="AJ479" s="896"/>
      <c r="AK479" s="896"/>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894">
        <v>15</v>
      </c>
      <c r="B480" s="894">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895"/>
      <c r="AI480" s="896"/>
      <c r="AJ480" s="896"/>
      <c r="AK480" s="896"/>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894">
        <v>16</v>
      </c>
      <c r="B481" s="894">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895"/>
      <c r="AI481" s="896"/>
      <c r="AJ481" s="896"/>
      <c r="AK481" s="896"/>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894">
        <v>17</v>
      </c>
      <c r="B482" s="894">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895"/>
      <c r="AI482" s="896"/>
      <c r="AJ482" s="896"/>
      <c r="AK482" s="896"/>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894">
        <v>18</v>
      </c>
      <c r="B483" s="894">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895"/>
      <c r="AI483" s="896"/>
      <c r="AJ483" s="896"/>
      <c r="AK483" s="896"/>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894">
        <v>19</v>
      </c>
      <c r="B484" s="894">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895"/>
      <c r="AI484" s="896"/>
      <c r="AJ484" s="896"/>
      <c r="AK484" s="896"/>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894">
        <v>20</v>
      </c>
      <c r="B485" s="894">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895"/>
      <c r="AI485" s="896"/>
      <c r="AJ485" s="896"/>
      <c r="AK485" s="896"/>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894">
        <v>21</v>
      </c>
      <c r="B486" s="894">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895"/>
      <c r="AI486" s="896"/>
      <c r="AJ486" s="896"/>
      <c r="AK486" s="896"/>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894">
        <v>22</v>
      </c>
      <c r="B487" s="894">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895"/>
      <c r="AI487" s="896"/>
      <c r="AJ487" s="896"/>
      <c r="AK487" s="896"/>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894">
        <v>23</v>
      </c>
      <c r="B488" s="894">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895"/>
      <c r="AI488" s="896"/>
      <c r="AJ488" s="896"/>
      <c r="AK488" s="896"/>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894">
        <v>24</v>
      </c>
      <c r="B489" s="894">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895"/>
      <c r="AI489" s="896"/>
      <c r="AJ489" s="896"/>
      <c r="AK489" s="896"/>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894">
        <v>25</v>
      </c>
      <c r="B490" s="894">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895"/>
      <c r="AI490" s="896"/>
      <c r="AJ490" s="896"/>
      <c r="AK490" s="896"/>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894">
        <v>26</v>
      </c>
      <c r="B491" s="894">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895"/>
      <c r="AI491" s="896"/>
      <c r="AJ491" s="896"/>
      <c r="AK491" s="896"/>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894">
        <v>27</v>
      </c>
      <c r="B492" s="894">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895"/>
      <c r="AI492" s="896"/>
      <c r="AJ492" s="896"/>
      <c r="AK492" s="896"/>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894">
        <v>28</v>
      </c>
      <c r="B493" s="894">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895"/>
      <c r="AI493" s="896"/>
      <c r="AJ493" s="896"/>
      <c r="AK493" s="896"/>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894">
        <v>29</v>
      </c>
      <c r="B494" s="894">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895"/>
      <c r="AI494" s="896"/>
      <c r="AJ494" s="896"/>
      <c r="AK494" s="896"/>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894">
        <v>30</v>
      </c>
      <c r="B495" s="894">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895"/>
      <c r="AI495" s="896"/>
      <c r="AJ495" s="896"/>
      <c r="AK495" s="896"/>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4"/>
      <c r="B498" s="894"/>
      <c r="C498" s="561" t="s">
        <v>87</v>
      </c>
      <c r="D498" s="561"/>
      <c r="E498" s="561"/>
      <c r="F498" s="561"/>
      <c r="G498" s="561"/>
      <c r="H498" s="561"/>
      <c r="I498" s="561"/>
      <c r="J498" s="764" t="s">
        <v>65</v>
      </c>
      <c r="K498" s="764"/>
      <c r="L498" s="764"/>
      <c r="M498" s="764"/>
      <c r="N498" s="764"/>
      <c r="O498" s="764"/>
      <c r="P498" s="561" t="s">
        <v>88</v>
      </c>
      <c r="Q498" s="561"/>
      <c r="R498" s="561"/>
      <c r="S498" s="561"/>
      <c r="T498" s="561"/>
      <c r="U498" s="561"/>
      <c r="V498" s="561"/>
      <c r="W498" s="561"/>
      <c r="X498" s="561"/>
      <c r="Y498" s="561" t="s">
        <v>89</v>
      </c>
      <c r="Z498" s="561"/>
      <c r="AA498" s="561"/>
      <c r="AB498" s="561"/>
      <c r="AC498" s="730" t="s">
        <v>217</v>
      </c>
      <c r="AD498" s="730"/>
      <c r="AE498" s="730"/>
      <c r="AF498" s="730"/>
      <c r="AG498" s="730"/>
      <c r="AH498" s="561" t="s">
        <v>64</v>
      </c>
      <c r="AI498" s="561"/>
      <c r="AJ498" s="561"/>
      <c r="AK498" s="561"/>
      <c r="AL498" s="561" t="s">
        <v>17</v>
      </c>
      <c r="AM498" s="561"/>
      <c r="AN498" s="561"/>
      <c r="AO498" s="760"/>
      <c r="AP498" s="755" t="s">
        <v>306</v>
      </c>
      <c r="AQ498" s="755"/>
      <c r="AR498" s="755"/>
      <c r="AS498" s="755"/>
      <c r="AT498" s="755"/>
      <c r="AU498" s="755"/>
      <c r="AV498" s="755"/>
      <c r="AW498" s="755"/>
      <c r="AX498" s="755"/>
      <c r="AY498">
        <f t="shared" ref="AY498:AY499" si="14">$AY$496</f>
        <v>0</v>
      </c>
    </row>
    <row r="499" spans="1:51" ht="24.75" customHeight="1" x14ac:dyDescent="0.15">
      <c r="A499" s="894">
        <v>1</v>
      </c>
      <c r="B499" s="894">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895"/>
      <c r="AI499" s="896"/>
      <c r="AJ499" s="896"/>
      <c r="AK499" s="896"/>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894">
        <v>2</v>
      </c>
      <c r="B500" s="894">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895"/>
      <c r="AI500" s="896"/>
      <c r="AJ500" s="896"/>
      <c r="AK500" s="896"/>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894">
        <v>3</v>
      </c>
      <c r="B501" s="894">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895"/>
      <c r="AI501" s="896"/>
      <c r="AJ501" s="896"/>
      <c r="AK501" s="896"/>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894">
        <v>4</v>
      </c>
      <c r="B502" s="894">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895"/>
      <c r="AI502" s="896"/>
      <c r="AJ502" s="896"/>
      <c r="AK502" s="896"/>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894">
        <v>5</v>
      </c>
      <c r="B503" s="894">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895"/>
      <c r="AI503" s="896"/>
      <c r="AJ503" s="896"/>
      <c r="AK503" s="896"/>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894">
        <v>6</v>
      </c>
      <c r="B504" s="894">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895"/>
      <c r="AI504" s="896"/>
      <c r="AJ504" s="896"/>
      <c r="AK504" s="896"/>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894">
        <v>7</v>
      </c>
      <c r="B505" s="894">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895"/>
      <c r="AI505" s="896"/>
      <c r="AJ505" s="896"/>
      <c r="AK505" s="896"/>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894">
        <v>8</v>
      </c>
      <c r="B506" s="894">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895"/>
      <c r="AI506" s="896"/>
      <c r="AJ506" s="896"/>
      <c r="AK506" s="896"/>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894">
        <v>9</v>
      </c>
      <c r="B507" s="894">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895"/>
      <c r="AI507" s="896"/>
      <c r="AJ507" s="896"/>
      <c r="AK507" s="896"/>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894">
        <v>10</v>
      </c>
      <c r="B508" s="894">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895"/>
      <c r="AI508" s="896"/>
      <c r="AJ508" s="896"/>
      <c r="AK508" s="896"/>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894">
        <v>11</v>
      </c>
      <c r="B509" s="894">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895"/>
      <c r="AI509" s="896"/>
      <c r="AJ509" s="896"/>
      <c r="AK509" s="896"/>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894">
        <v>12</v>
      </c>
      <c r="B510" s="894">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895"/>
      <c r="AI510" s="896"/>
      <c r="AJ510" s="896"/>
      <c r="AK510" s="896"/>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894">
        <v>13</v>
      </c>
      <c r="B511" s="894">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895"/>
      <c r="AI511" s="896"/>
      <c r="AJ511" s="896"/>
      <c r="AK511" s="896"/>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894">
        <v>14</v>
      </c>
      <c r="B512" s="894">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895"/>
      <c r="AI512" s="896"/>
      <c r="AJ512" s="896"/>
      <c r="AK512" s="896"/>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894">
        <v>15</v>
      </c>
      <c r="B513" s="894">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895"/>
      <c r="AI513" s="896"/>
      <c r="AJ513" s="896"/>
      <c r="AK513" s="896"/>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894">
        <v>16</v>
      </c>
      <c r="B514" s="894">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895"/>
      <c r="AI514" s="896"/>
      <c r="AJ514" s="896"/>
      <c r="AK514" s="896"/>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894">
        <v>17</v>
      </c>
      <c r="B515" s="894">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895"/>
      <c r="AI515" s="896"/>
      <c r="AJ515" s="896"/>
      <c r="AK515" s="896"/>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894">
        <v>18</v>
      </c>
      <c r="B516" s="894">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895"/>
      <c r="AI516" s="896"/>
      <c r="AJ516" s="896"/>
      <c r="AK516" s="896"/>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894">
        <v>19</v>
      </c>
      <c r="B517" s="894">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895"/>
      <c r="AI517" s="896"/>
      <c r="AJ517" s="896"/>
      <c r="AK517" s="896"/>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894">
        <v>20</v>
      </c>
      <c r="B518" s="894">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895"/>
      <c r="AI518" s="896"/>
      <c r="AJ518" s="896"/>
      <c r="AK518" s="896"/>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894">
        <v>21</v>
      </c>
      <c r="B519" s="894">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895"/>
      <c r="AI519" s="896"/>
      <c r="AJ519" s="896"/>
      <c r="AK519" s="896"/>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894">
        <v>22</v>
      </c>
      <c r="B520" s="894">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895"/>
      <c r="AI520" s="896"/>
      <c r="AJ520" s="896"/>
      <c r="AK520" s="896"/>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894">
        <v>23</v>
      </c>
      <c r="B521" s="894">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895"/>
      <c r="AI521" s="896"/>
      <c r="AJ521" s="896"/>
      <c r="AK521" s="896"/>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894">
        <v>24</v>
      </c>
      <c r="B522" s="894">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895"/>
      <c r="AI522" s="896"/>
      <c r="AJ522" s="896"/>
      <c r="AK522" s="896"/>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894">
        <v>25</v>
      </c>
      <c r="B523" s="894">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895"/>
      <c r="AI523" s="896"/>
      <c r="AJ523" s="896"/>
      <c r="AK523" s="896"/>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894">
        <v>26</v>
      </c>
      <c r="B524" s="894">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895"/>
      <c r="AI524" s="896"/>
      <c r="AJ524" s="896"/>
      <c r="AK524" s="896"/>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894">
        <v>27</v>
      </c>
      <c r="B525" s="894">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895"/>
      <c r="AI525" s="896"/>
      <c r="AJ525" s="896"/>
      <c r="AK525" s="896"/>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894">
        <v>28</v>
      </c>
      <c r="B526" s="894">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895"/>
      <c r="AI526" s="896"/>
      <c r="AJ526" s="896"/>
      <c r="AK526" s="896"/>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894">
        <v>29</v>
      </c>
      <c r="B527" s="894">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895"/>
      <c r="AI527" s="896"/>
      <c r="AJ527" s="896"/>
      <c r="AK527" s="896"/>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894">
        <v>30</v>
      </c>
      <c r="B528" s="894">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895"/>
      <c r="AI528" s="896"/>
      <c r="AJ528" s="896"/>
      <c r="AK528" s="896"/>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4"/>
      <c r="B531" s="894"/>
      <c r="C531" s="561" t="s">
        <v>87</v>
      </c>
      <c r="D531" s="561"/>
      <c r="E531" s="561"/>
      <c r="F531" s="561"/>
      <c r="G531" s="561"/>
      <c r="H531" s="561"/>
      <c r="I531" s="561"/>
      <c r="J531" s="764" t="s">
        <v>65</v>
      </c>
      <c r="K531" s="764"/>
      <c r="L531" s="764"/>
      <c r="M531" s="764"/>
      <c r="N531" s="764"/>
      <c r="O531" s="764"/>
      <c r="P531" s="561" t="s">
        <v>88</v>
      </c>
      <c r="Q531" s="561"/>
      <c r="R531" s="561"/>
      <c r="S531" s="561"/>
      <c r="T531" s="561"/>
      <c r="U531" s="561"/>
      <c r="V531" s="561"/>
      <c r="W531" s="561"/>
      <c r="X531" s="561"/>
      <c r="Y531" s="561" t="s">
        <v>89</v>
      </c>
      <c r="Z531" s="561"/>
      <c r="AA531" s="561"/>
      <c r="AB531" s="561"/>
      <c r="AC531" s="730" t="s">
        <v>217</v>
      </c>
      <c r="AD531" s="730"/>
      <c r="AE531" s="730"/>
      <c r="AF531" s="730"/>
      <c r="AG531" s="730"/>
      <c r="AH531" s="561" t="s">
        <v>64</v>
      </c>
      <c r="AI531" s="561"/>
      <c r="AJ531" s="561"/>
      <c r="AK531" s="561"/>
      <c r="AL531" s="561" t="s">
        <v>17</v>
      </c>
      <c r="AM531" s="561"/>
      <c r="AN531" s="561"/>
      <c r="AO531" s="760"/>
      <c r="AP531" s="755" t="s">
        <v>306</v>
      </c>
      <c r="AQ531" s="755"/>
      <c r="AR531" s="755"/>
      <c r="AS531" s="755"/>
      <c r="AT531" s="755"/>
      <c r="AU531" s="755"/>
      <c r="AV531" s="755"/>
      <c r="AW531" s="755"/>
      <c r="AX531" s="755"/>
      <c r="AY531">
        <f t="shared" ref="AY531:AY532" si="15">$AY$529</f>
        <v>0</v>
      </c>
    </row>
    <row r="532" spans="1:51" ht="24.75" customHeight="1" x14ac:dyDescent="0.15">
      <c r="A532" s="894">
        <v>1</v>
      </c>
      <c r="B532" s="894">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895"/>
      <c r="AI532" s="896"/>
      <c r="AJ532" s="896"/>
      <c r="AK532" s="896"/>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894">
        <v>2</v>
      </c>
      <c r="B533" s="894">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895"/>
      <c r="AI533" s="896"/>
      <c r="AJ533" s="896"/>
      <c r="AK533" s="896"/>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894">
        <v>3</v>
      </c>
      <c r="B534" s="894">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895"/>
      <c r="AI534" s="896"/>
      <c r="AJ534" s="896"/>
      <c r="AK534" s="896"/>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894">
        <v>4</v>
      </c>
      <c r="B535" s="894">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895"/>
      <c r="AI535" s="896"/>
      <c r="AJ535" s="896"/>
      <c r="AK535" s="896"/>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894">
        <v>5</v>
      </c>
      <c r="B536" s="894">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895"/>
      <c r="AI536" s="896"/>
      <c r="AJ536" s="896"/>
      <c r="AK536" s="896"/>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894">
        <v>6</v>
      </c>
      <c r="B537" s="894">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895"/>
      <c r="AI537" s="896"/>
      <c r="AJ537" s="896"/>
      <c r="AK537" s="896"/>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894">
        <v>7</v>
      </c>
      <c r="B538" s="894">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895"/>
      <c r="AI538" s="896"/>
      <c r="AJ538" s="896"/>
      <c r="AK538" s="896"/>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894">
        <v>8</v>
      </c>
      <c r="B539" s="894">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895"/>
      <c r="AI539" s="896"/>
      <c r="AJ539" s="896"/>
      <c r="AK539" s="896"/>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894">
        <v>9</v>
      </c>
      <c r="B540" s="894">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895"/>
      <c r="AI540" s="896"/>
      <c r="AJ540" s="896"/>
      <c r="AK540" s="896"/>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894">
        <v>10</v>
      </c>
      <c r="B541" s="894">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895"/>
      <c r="AI541" s="896"/>
      <c r="AJ541" s="896"/>
      <c r="AK541" s="896"/>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894">
        <v>11</v>
      </c>
      <c r="B542" s="894">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895"/>
      <c r="AI542" s="896"/>
      <c r="AJ542" s="896"/>
      <c r="AK542" s="896"/>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894">
        <v>12</v>
      </c>
      <c r="B543" s="894">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895"/>
      <c r="AI543" s="896"/>
      <c r="AJ543" s="896"/>
      <c r="AK543" s="896"/>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894">
        <v>13</v>
      </c>
      <c r="B544" s="894">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895"/>
      <c r="AI544" s="896"/>
      <c r="AJ544" s="896"/>
      <c r="AK544" s="896"/>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894">
        <v>14</v>
      </c>
      <c r="B545" s="894">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895"/>
      <c r="AI545" s="896"/>
      <c r="AJ545" s="896"/>
      <c r="AK545" s="896"/>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894">
        <v>15</v>
      </c>
      <c r="B546" s="894">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895"/>
      <c r="AI546" s="896"/>
      <c r="AJ546" s="896"/>
      <c r="AK546" s="896"/>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894">
        <v>16</v>
      </c>
      <c r="B547" s="894">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895"/>
      <c r="AI547" s="896"/>
      <c r="AJ547" s="896"/>
      <c r="AK547" s="896"/>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894">
        <v>17</v>
      </c>
      <c r="B548" s="894">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895"/>
      <c r="AI548" s="896"/>
      <c r="AJ548" s="896"/>
      <c r="AK548" s="896"/>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894">
        <v>18</v>
      </c>
      <c r="B549" s="894">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895"/>
      <c r="AI549" s="896"/>
      <c r="AJ549" s="896"/>
      <c r="AK549" s="896"/>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894">
        <v>19</v>
      </c>
      <c r="B550" s="894">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895"/>
      <c r="AI550" s="896"/>
      <c r="AJ550" s="896"/>
      <c r="AK550" s="896"/>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894">
        <v>20</v>
      </c>
      <c r="B551" s="894">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895"/>
      <c r="AI551" s="896"/>
      <c r="AJ551" s="896"/>
      <c r="AK551" s="896"/>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894">
        <v>21</v>
      </c>
      <c r="B552" s="894">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895"/>
      <c r="AI552" s="896"/>
      <c r="AJ552" s="896"/>
      <c r="AK552" s="896"/>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894">
        <v>22</v>
      </c>
      <c r="B553" s="894">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895"/>
      <c r="AI553" s="896"/>
      <c r="AJ553" s="896"/>
      <c r="AK553" s="896"/>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894">
        <v>23</v>
      </c>
      <c r="B554" s="894">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895"/>
      <c r="AI554" s="896"/>
      <c r="AJ554" s="896"/>
      <c r="AK554" s="896"/>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894">
        <v>24</v>
      </c>
      <c r="B555" s="894">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895"/>
      <c r="AI555" s="896"/>
      <c r="AJ555" s="896"/>
      <c r="AK555" s="896"/>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894">
        <v>25</v>
      </c>
      <c r="B556" s="894">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895"/>
      <c r="AI556" s="896"/>
      <c r="AJ556" s="896"/>
      <c r="AK556" s="896"/>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894">
        <v>26</v>
      </c>
      <c r="B557" s="894">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895"/>
      <c r="AI557" s="896"/>
      <c r="AJ557" s="896"/>
      <c r="AK557" s="896"/>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894">
        <v>27</v>
      </c>
      <c r="B558" s="894">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895"/>
      <c r="AI558" s="896"/>
      <c r="AJ558" s="896"/>
      <c r="AK558" s="896"/>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894">
        <v>28</v>
      </c>
      <c r="B559" s="894">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895"/>
      <c r="AI559" s="896"/>
      <c r="AJ559" s="896"/>
      <c r="AK559" s="896"/>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894">
        <v>29</v>
      </c>
      <c r="B560" s="894">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895"/>
      <c r="AI560" s="896"/>
      <c r="AJ560" s="896"/>
      <c r="AK560" s="896"/>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894">
        <v>30</v>
      </c>
      <c r="B561" s="894">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895"/>
      <c r="AI561" s="896"/>
      <c r="AJ561" s="896"/>
      <c r="AK561" s="896"/>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4"/>
      <c r="B564" s="894"/>
      <c r="C564" s="561" t="s">
        <v>87</v>
      </c>
      <c r="D564" s="561"/>
      <c r="E564" s="561"/>
      <c r="F564" s="561"/>
      <c r="G564" s="561"/>
      <c r="H564" s="561"/>
      <c r="I564" s="561"/>
      <c r="J564" s="764" t="s">
        <v>65</v>
      </c>
      <c r="K564" s="764"/>
      <c r="L564" s="764"/>
      <c r="M564" s="764"/>
      <c r="N564" s="764"/>
      <c r="O564" s="764"/>
      <c r="P564" s="561" t="s">
        <v>88</v>
      </c>
      <c r="Q564" s="561"/>
      <c r="R564" s="561"/>
      <c r="S564" s="561"/>
      <c r="T564" s="561"/>
      <c r="U564" s="561"/>
      <c r="V564" s="561"/>
      <c r="W564" s="561"/>
      <c r="X564" s="561"/>
      <c r="Y564" s="561" t="s">
        <v>89</v>
      </c>
      <c r="Z564" s="561"/>
      <c r="AA564" s="561"/>
      <c r="AB564" s="561"/>
      <c r="AC564" s="730" t="s">
        <v>217</v>
      </c>
      <c r="AD564" s="730"/>
      <c r="AE564" s="730"/>
      <c r="AF564" s="730"/>
      <c r="AG564" s="730"/>
      <c r="AH564" s="561" t="s">
        <v>64</v>
      </c>
      <c r="AI564" s="561"/>
      <c r="AJ564" s="561"/>
      <c r="AK564" s="561"/>
      <c r="AL564" s="561" t="s">
        <v>17</v>
      </c>
      <c r="AM564" s="561"/>
      <c r="AN564" s="561"/>
      <c r="AO564" s="760"/>
      <c r="AP564" s="755" t="s">
        <v>306</v>
      </c>
      <c r="AQ564" s="755"/>
      <c r="AR564" s="755"/>
      <c r="AS564" s="755"/>
      <c r="AT564" s="755"/>
      <c r="AU564" s="755"/>
      <c r="AV564" s="755"/>
      <c r="AW564" s="755"/>
      <c r="AX564" s="755"/>
      <c r="AY564">
        <f t="shared" ref="AY564:AY565" si="16">$AY$562</f>
        <v>0</v>
      </c>
    </row>
    <row r="565" spans="1:51" ht="24.75" customHeight="1" x14ac:dyDescent="0.15">
      <c r="A565" s="894">
        <v>1</v>
      </c>
      <c r="B565" s="894">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895"/>
      <c r="AI565" s="896"/>
      <c r="AJ565" s="896"/>
      <c r="AK565" s="896"/>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894">
        <v>2</v>
      </c>
      <c r="B566" s="894">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895"/>
      <c r="AI566" s="896"/>
      <c r="AJ566" s="896"/>
      <c r="AK566" s="896"/>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894">
        <v>3</v>
      </c>
      <c r="B567" s="894">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895"/>
      <c r="AI567" s="896"/>
      <c r="AJ567" s="896"/>
      <c r="AK567" s="896"/>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894">
        <v>4</v>
      </c>
      <c r="B568" s="894">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895"/>
      <c r="AI568" s="896"/>
      <c r="AJ568" s="896"/>
      <c r="AK568" s="896"/>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894">
        <v>5</v>
      </c>
      <c r="B569" s="894">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895"/>
      <c r="AI569" s="896"/>
      <c r="AJ569" s="896"/>
      <c r="AK569" s="896"/>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894">
        <v>6</v>
      </c>
      <c r="B570" s="894">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895"/>
      <c r="AI570" s="896"/>
      <c r="AJ570" s="896"/>
      <c r="AK570" s="896"/>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894">
        <v>7</v>
      </c>
      <c r="B571" s="894">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895"/>
      <c r="AI571" s="896"/>
      <c r="AJ571" s="896"/>
      <c r="AK571" s="896"/>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894">
        <v>8</v>
      </c>
      <c r="B572" s="894">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895"/>
      <c r="AI572" s="896"/>
      <c r="AJ572" s="896"/>
      <c r="AK572" s="896"/>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894">
        <v>9</v>
      </c>
      <c r="B573" s="894">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895"/>
      <c r="AI573" s="896"/>
      <c r="AJ573" s="896"/>
      <c r="AK573" s="896"/>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894">
        <v>10</v>
      </c>
      <c r="B574" s="894">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895"/>
      <c r="AI574" s="896"/>
      <c r="AJ574" s="896"/>
      <c r="AK574" s="896"/>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894">
        <v>11</v>
      </c>
      <c r="B575" s="894">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895"/>
      <c r="AI575" s="896"/>
      <c r="AJ575" s="896"/>
      <c r="AK575" s="896"/>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894">
        <v>12</v>
      </c>
      <c r="B576" s="894">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895"/>
      <c r="AI576" s="896"/>
      <c r="AJ576" s="896"/>
      <c r="AK576" s="896"/>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894">
        <v>13</v>
      </c>
      <c r="B577" s="894">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895"/>
      <c r="AI577" s="896"/>
      <c r="AJ577" s="896"/>
      <c r="AK577" s="896"/>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894">
        <v>14</v>
      </c>
      <c r="B578" s="894">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895"/>
      <c r="AI578" s="896"/>
      <c r="AJ578" s="896"/>
      <c r="AK578" s="896"/>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894">
        <v>15</v>
      </c>
      <c r="B579" s="894">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895"/>
      <c r="AI579" s="896"/>
      <c r="AJ579" s="896"/>
      <c r="AK579" s="896"/>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894">
        <v>16</v>
      </c>
      <c r="B580" s="894">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895"/>
      <c r="AI580" s="896"/>
      <c r="AJ580" s="896"/>
      <c r="AK580" s="896"/>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894">
        <v>17</v>
      </c>
      <c r="B581" s="894">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895"/>
      <c r="AI581" s="896"/>
      <c r="AJ581" s="896"/>
      <c r="AK581" s="896"/>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894">
        <v>18</v>
      </c>
      <c r="B582" s="894">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895"/>
      <c r="AI582" s="896"/>
      <c r="AJ582" s="896"/>
      <c r="AK582" s="896"/>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894">
        <v>19</v>
      </c>
      <c r="B583" s="894">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895"/>
      <c r="AI583" s="896"/>
      <c r="AJ583" s="896"/>
      <c r="AK583" s="896"/>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894">
        <v>20</v>
      </c>
      <c r="B584" s="894">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895"/>
      <c r="AI584" s="896"/>
      <c r="AJ584" s="896"/>
      <c r="AK584" s="896"/>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894">
        <v>21</v>
      </c>
      <c r="B585" s="894">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895"/>
      <c r="AI585" s="896"/>
      <c r="AJ585" s="896"/>
      <c r="AK585" s="896"/>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894">
        <v>22</v>
      </c>
      <c r="B586" s="894">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895"/>
      <c r="AI586" s="896"/>
      <c r="AJ586" s="896"/>
      <c r="AK586" s="896"/>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894">
        <v>23</v>
      </c>
      <c r="B587" s="894">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895"/>
      <c r="AI587" s="896"/>
      <c r="AJ587" s="896"/>
      <c r="AK587" s="896"/>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894">
        <v>24</v>
      </c>
      <c r="B588" s="894">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895"/>
      <c r="AI588" s="896"/>
      <c r="AJ588" s="896"/>
      <c r="AK588" s="896"/>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894">
        <v>25</v>
      </c>
      <c r="B589" s="894">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895"/>
      <c r="AI589" s="896"/>
      <c r="AJ589" s="896"/>
      <c r="AK589" s="896"/>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894">
        <v>26</v>
      </c>
      <c r="B590" s="894">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895"/>
      <c r="AI590" s="896"/>
      <c r="AJ590" s="896"/>
      <c r="AK590" s="896"/>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894">
        <v>27</v>
      </c>
      <c r="B591" s="894">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895"/>
      <c r="AI591" s="896"/>
      <c r="AJ591" s="896"/>
      <c r="AK591" s="896"/>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894">
        <v>28</v>
      </c>
      <c r="B592" s="894">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895"/>
      <c r="AI592" s="896"/>
      <c r="AJ592" s="896"/>
      <c r="AK592" s="896"/>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894">
        <v>29</v>
      </c>
      <c r="B593" s="894">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895"/>
      <c r="AI593" s="896"/>
      <c r="AJ593" s="896"/>
      <c r="AK593" s="896"/>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894">
        <v>30</v>
      </c>
      <c r="B594" s="894">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895"/>
      <c r="AI594" s="896"/>
      <c r="AJ594" s="896"/>
      <c r="AK594" s="896"/>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4"/>
      <c r="B597" s="894"/>
      <c r="C597" s="561" t="s">
        <v>87</v>
      </c>
      <c r="D597" s="561"/>
      <c r="E597" s="561"/>
      <c r="F597" s="561"/>
      <c r="G597" s="561"/>
      <c r="H597" s="561"/>
      <c r="I597" s="561"/>
      <c r="J597" s="764" t="s">
        <v>65</v>
      </c>
      <c r="K597" s="764"/>
      <c r="L597" s="764"/>
      <c r="M597" s="764"/>
      <c r="N597" s="764"/>
      <c r="O597" s="764"/>
      <c r="P597" s="561" t="s">
        <v>88</v>
      </c>
      <c r="Q597" s="561"/>
      <c r="R597" s="561"/>
      <c r="S597" s="561"/>
      <c r="T597" s="561"/>
      <c r="U597" s="561"/>
      <c r="V597" s="561"/>
      <c r="W597" s="561"/>
      <c r="X597" s="561"/>
      <c r="Y597" s="561" t="s">
        <v>89</v>
      </c>
      <c r="Z597" s="561"/>
      <c r="AA597" s="561"/>
      <c r="AB597" s="561"/>
      <c r="AC597" s="730" t="s">
        <v>217</v>
      </c>
      <c r="AD597" s="730"/>
      <c r="AE597" s="730"/>
      <c r="AF597" s="730"/>
      <c r="AG597" s="730"/>
      <c r="AH597" s="561" t="s">
        <v>64</v>
      </c>
      <c r="AI597" s="561"/>
      <c r="AJ597" s="561"/>
      <c r="AK597" s="561"/>
      <c r="AL597" s="561" t="s">
        <v>17</v>
      </c>
      <c r="AM597" s="561"/>
      <c r="AN597" s="561"/>
      <c r="AO597" s="760"/>
      <c r="AP597" s="755" t="s">
        <v>306</v>
      </c>
      <c r="AQ597" s="755"/>
      <c r="AR597" s="755"/>
      <c r="AS597" s="755"/>
      <c r="AT597" s="755"/>
      <c r="AU597" s="755"/>
      <c r="AV597" s="755"/>
      <c r="AW597" s="755"/>
      <c r="AX597" s="755"/>
      <c r="AY597">
        <f t="shared" ref="AY597:AY598" si="17">$AY$595</f>
        <v>0</v>
      </c>
    </row>
    <row r="598" spans="1:51" ht="24.75" customHeight="1" x14ac:dyDescent="0.15">
      <c r="A598" s="894">
        <v>1</v>
      </c>
      <c r="B598" s="894">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895"/>
      <c r="AI598" s="896"/>
      <c r="AJ598" s="896"/>
      <c r="AK598" s="896"/>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894">
        <v>2</v>
      </c>
      <c r="B599" s="894">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895"/>
      <c r="AI599" s="896"/>
      <c r="AJ599" s="896"/>
      <c r="AK599" s="896"/>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894">
        <v>3</v>
      </c>
      <c r="B600" s="894">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895"/>
      <c r="AI600" s="896"/>
      <c r="AJ600" s="896"/>
      <c r="AK600" s="896"/>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894">
        <v>4</v>
      </c>
      <c r="B601" s="894">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895"/>
      <c r="AI601" s="896"/>
      <c r="AJ601" s="896"/>
      <c r="AK601" s="896"/>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894">
        <v>5</v>
      </c>
      <c r="B602" s="894">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895"/>
      <c r="AI602" s="896"/>
      <c r="AJ602" s="896"/>
      <c r="AK602" s="896"/>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894">
        <v>6</v>
      </c>
      <c r="B603" s="894">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895"/>
      <c r="AI603" s="896"/>
      <c r="AJ603" s="896"/>
      <c r="AK603" s="896"/>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894">
        <v>7</v>
      </c>
      <c r="B604" s="894">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895"/>
      <c r="AI604" s="896"/>
      <c r="AJ604" s="896"/>
      <c r="AK604" s="896"/>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894">
        <v>8</v>
      </c>
      <c r="B605" s="894">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895"/>
      <c r="AI605" s="896"/>
      <c r="AJ605" s="896"/>
      <c r="AK605" s="896"/>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894">
        <v>9</v>
      </c>
      <c r="B606" s="894">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895"/>
      <c r="AI606" s="896"/>
      <c r="AJ606" s="896"/>
      <c r="AK606" s="896"/>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894">
        <v>10</v>
      </c>
      <c r="B607" s="894">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895"/>
      <c r="AI607" s="896"/>
      <c r="AJ607" s="896"/>
      <c r="AK607" s="896"/>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894">
        <v>11</v>
      </c>
      <c r="B608" s="894">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895"/>
      <c r="AI608" s="896"/>
      <c r="AJ608" s="896"/>
      <c r="AK608" s="896"/>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894">
        <v>12</v>
      </c>
      <c r="B609" s="894">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895"/>
      <c r="AI609" s="896"/>
      <c r="AJ609" s="896"/>
      <c r="AK609" s="896"/>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894">
        <v>13</v>
      </c>
      <c r="B610" s="894">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895"/>
      <c r="AI610" s="896"/>
      <c r="AJ610" s="896"/>
      <c r="AK610" s="896"/>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894">
        <v>14</v>
      </c>
      <c r="B611" s="894">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895"/>
      <c r="AI611" s="896"/>
      <c r="AJ611" s="896"/>
      <c r="AK611" s="896"/>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894">
        <v>15</v>
      </c>
      <c r="B612" s="894">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895"/>
      <c r="AI612" s="896"/>
      <c r="AJ612" s="896"/>
      <c r="AK612" s="896"/>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894">
        <v>16</v>
      </c>
      <c r="B613" s="894">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895"/>
      <c r="AI613" s="896"/>
      <c r="AJ613" s="896"/>
      <c r="AK613" s="896"/>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894">
        <v>17</v>
      </c>
      <c r="B614" s="894">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895"/>
      <c r="AI614" s="896"/>
      <c r="AJ614" s="896"/>
      <c r="AK614" s="896"/>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894">
        <v>18</v>
      </c>
      <c r="B615" s="894">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895"/>
      <c r="AI615" s="896"/>
      <c r="AJ615" s="896"/>
      <c r="AK615" s="896"/>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894">
        <v>19</v>
      </c>
      <c r="B616" s="894">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895"/>
      <c r="AI616" s="896"/>
      <c r="AJ616" s="896"/>
      <c r="AK616" s="896"/>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894">
        <v>20</v>
      </c>
      <c r="B617" s="894">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895"/>
      <c r="AI617" s="896"/>
      <c r="AJ617" s="896"/>
      <c r="AK617" s="896"/>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894">
        <v>21</v>
      </c>
      <c r="B618" s="894">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895"/>
      <c r="AI618" s="896"/>
      <c r="AJ618" s="896"/>
      <c r="AK618" s="896"/>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894">
        <v>22</v>
      </c>
      <c r="B619" s="894">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895"/>
      <c r="AI619" s="896"/>
      <c r="AJ619" s="896"/>
      <c r="AK619" s="896"/>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894">
        <v>23</v>
      </c>
      <c r="B620" s="894">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895"/>
      <c r="AI620" s="896"/>
      <c r="AJ620" s="896"/>
      <c r="AK620" s="896"/>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894">
        <v>24</v>
      </c>
      <c r="B621" s="894">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895"/>
      <c r="AI621" s="896"/>
      <c r="AJ621" s="896"/>
      <c r="AK621" s="896"/>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894">
        <v>25</v>
      </c>
      <c r="B622" s="894">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895"/>
      <c r="AI622" s="896"/>
      <c r="AJ622" s="896"/>
      <c r="AK622" s="896"/>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894">
        <v>26</v>
      </c>
      <c r="B623" s="894">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895"/>
      <c r="AI623" s="896"/>
      <c r="AJ623" s="896"/>
      <c r="AK623" s="896"/>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894">
        <v>27</v>
      </c>
      <c r="B624" s="894">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895"/>
      <c r="AI624" s="896"/>
      <c r="AJ624" s="896"/>
      <c r="AK624" s="896"/>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894">
        <v>28</v>
      </c>
      <c r="B625" s="894">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895"/>
      <c r="AI625" s="896"/>
      <c r="AJ625" s="896"/>
      <c r="AK625" s="896"/>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894">
        <v>29</v>
      </c>
      <c r="B626" s="894">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895"/>
      <c r="AI626" s="896"/>
      <c r="AJ626" s="896"/>
      <c r="AK626" s="896"/>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894">
        <v>30</v>
      </c>
      <c r="B627" s="894">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895"/>
      <c r="AI627" s="896"/>
      <c r="AJ627" s="896"/>
      <c r="AK627" s="896"/>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4"/>
      <c r="B630" s="894"/>
      <c r="C630" s="561" t="s">
        <v>87</v>
      </c>
      <c r="D630" s="561"/>
      <c r="E630" s="561"/>
      <c r="F630" s="561"/>
      <c r="G630" s="561"/>
      <c r="H630" s="561"/>
      <c r="I630" s="561"/>
      <c r="J630" s="764" t="s">
        <v>65</v>
      </c>
      <c r="K630" s="764"/>
      <c r="L630" s="764"/>
      <c r="M630" s="764"/>
      <c r="N630" s="764"/>
      <c r="O630" s="764"/>
      <c r="P630" s="561" t="s">
        <v>88</v>
      </c>
      <c r="Q630" s="561"/>
      <c r="R630" s="561"/>
      <c r="S630" s="561"/>
      <c r="T630" s="561"/>
      <c r="U630" s="561"/>
      <c r="V630" s="561"/>
      <c r="W630" s="561"/>
      <c r="X630" s="561"/>
      <c r="Y630" s="561" t="s">
        <v>89</v>
      </c>
      <c r="Z630" s="561"/>
      <c r="AA630" s="561"/>
      <c r="AB630" s="561"/>
      <c r="AC630" s="730" t="s">
        <v>217</v>
      </c>
      <c r="AD630" s="730"/>
      <c r="AE630" s="730"/>
      <c r="AF630" s="730"/>
      <c r="AG630" s="730"/>
      <c r="AH630" s="561" t="s">
        <v>64</v>
      </c>
      <c r="AI630" s="561"/>
      <c r="AJ630" s="561"/>
      <c r="AK630" s="561"/>
      <c r="AL630" s="561" t="s">
        <v>17</v>
      </c>
      <c r="AM630" s="561"/>
      <c r="AN630" s="561"/>
      <c r="AO630" s="760"/>
      <c r="AP630" s="755" t="s">
        <v>306</v>
      </c>
      <c r="AQ630" s="755"/>
      <c r="AR630" s="755"/>
      <c r="AS630" s="755"/>
      <c r="AT630" s="755"/>
      <c r="AU630" s="755"/>
      <c r="AV630" s="755"/>
      <c r="AW630" s="755"/>
      <c r="AX630" s="755"/>
      <c r="AY630">
        <f t="shared" ref="AY630:AY631" si="18">$AY$628</f>
        <v>0</v>
      </c>
    </row>
    <row r="631" spans="1:51" ht="24.75" customHeight="1" x14ac:dyDescent="0.15">
      <c r="A631" s="894">
        <v>1</v>
      </c>
      <c r="B631" s="894">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895"/>
      <c r="AI631" s="896"/>
      <c r="AJ631" s="896"/>
      <c r="AK631" s="896"/>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894">
        <v>2</v>
      </c>
      <c r="B632" s="894">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895"/>
      <c r="AI632" s="896"/>
      <c r="AJ632" s="896"/>
      <c r="AK632" s="896"/>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894">
        <v>3</v>
      </c>
      <c r="B633" s="894">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895"/>
      <c r="AI633" s="896"/>
      <c r="AJ633" s="896"/>
      <c r="AK633" s="896"/>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894">
        <v>4</v>
      </c>
      <c r="B634" s="894">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895"/>
      <c r="AI634" s="896"/>
      <c r="AJ634" s="896"/>
      <c r="AK634" s="896"/>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894">
        <v>5</v>
      </c>
      <c r="B635" s="894">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895"/>
      <c r="AI635" s="896"/>
      <c r="AJ635" s="896"/>
      <c r="AK635" s="896"/>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894">
        <v>6</v>
      </c>
      <c r="B636" s="894">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895"/>
      <c r="AI636" s="896"/>
      <c r="AJ636" s="896"/>
      <c r="AK636" s="896"/>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894">
        <v>7</v>
      </c>
      <c r="B637" s="894">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895"/>
      <c r="AI637" s="896"/>
      <c r="AJ637" s="896"/>
      <c r="AK637" s="896"/>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894">
        <v>8</v>
      </c>
      <c r="B638" s="894">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895"/>
      <c r="AI638" s="896"/>
      <c r="AJ638" s="896"/>
      <c r="AK638" s="896"/>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894">
        <v>9</v>
      </c>
      <c r="B639" s="894">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895"/>
      <c r="AI639" s="896"/>
      <c r="AJ639" s="896"/>
      <c r="AK639" s="896"/>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894">
        <v>10</v>
      </c>
      <c r="B640" s="894">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895"/>
      <c r="AI640" s="896"/>
      <c r="AJ640" s="896"/>
      <c r="AK640" s="896"/>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894">
        <v>11</v>
      </c>
      <c r="B641" s="894">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895"/>
      <c r="AI641" s="896"/>
      <c r="AJ641" s="896"/>
      <c r="AK641" s="896"/>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894">
        <v>12</v>
      </c>
      <c r="B642" s="894">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895"/>
      <c r="AI642" s="896"/>
      <c r="AJ642" s="896"/>
      <c r="AK642" s="896"/>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894">
        <v>13</v>
      </c>
      <c r="B643" s="894">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895"/>
      <c r="AI643" s="896"/>
      <c r="AJ643" s="896"/>
      <c r="AK643" s="896"/>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894">
        <v>14</v>
      </c>
      <c r="B644" s="894">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895"/>
      <c r="AI644" s="896"/>
      <c r="AJ644" s="896"/>
      <c r="AK644" s="896"/>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894">
        <v>15</v>
      </c>
      <c r="B645" s="894">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895"/>
      <c r="AI645" s="896"/>
      <c r="AJ645" s="896"/>
      <c r="AK645" s="896"/>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894">
        <v>16</v>
      </c>
      <c r="B646" s="894">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895"/>
      <c r="AI646" s="896"/>
      <c r="AJ646" s="896"/>
      <c r="AK646" s="896"/>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894">
        <v>17</v>
      </c>
      <c r="B647" s="894">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895"/>
      <c r="AI647" s="896"/>
      <c r="AJ647" s="896"/>
      <c r="AK647" s="896"/>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894">
        <v>18</v>
      </c>
      <c r="B648" s="894">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895"/>
      <c r="AI648" s="896"/>
      <c r="AJ648" s="896"/>
      <c r="AK648" s="896"/>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894">
        <v>19</v>
      </c>
      <c r="B649" s="894">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895"/>
      <c r="AI649" s="896"/>
      <c r="AJ649" s="896"/>
      <c r="AK649" s="896"/>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894">
        <v>20</v>
      </c>
      <c r="B650" s="894">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895"/>
      <c r="AI650" s="896"/>
      <c r="AJ650" s="896"/>
      <c r="AK650" s="896"/>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894">
        <v>21</v>
      </c>
      <c r="B651" s="894">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895"/>
      <c r="AI651" s="896"/>
      <c r="AJ651" s="896"/>
      <c r="AK651" s="896"/>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894">
        <v>22</v>
      </c>
      <c r="B652" s="894">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895"/>
      <c r="AI652" s="896"/>
      <c r="AJ652" s="896"/>
      <c r="AK652" s="896"/>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894">
        <v>23</v>
      </c>
      <c r="B653" s="894">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895"/>
      <c r="AI653" s="896"/>
      <c r="AJ653" s="896"/>
      <c r="AK653" s="896"/>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894">
        <v>24</v>
      </c>
      <c r="B654" s="894">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895"/>
      <c r="AI654" s="896"/>
      <c r="AJ654" s="896"/>
      <c r="AK654" s="896"/>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894">
        <v>25</v>
      </c>
      <c r="B655" s="894">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895"/>
      <c r="AI655" s="896"/>
      <c r="AJ655" s="896"/>
      <c r="AK655" s="896"/>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894">
        <v>26</v>
      </c>
      <c r="B656" s="894">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895"/>
      <c r="AI656" s="896"/>
      <c r="AJ656" s="896"/>
      <c r="AK656" s="896"/>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894">
        <v>27</v>
      </c>
      <c r="B657" s="894">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895"/>
      <c r="AI657" s="896"/>
      <c r="AJ657" s="896"/>
      <c r="AK657" s="896"/>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894">
        <v>28</v>
      </c>
      <c r="B658" s="894">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895"/>
      <c r="AI658" s="896"/>
      <c r="AJ658" s="896"/>
      <c r="AK658" s="896"/>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894">
        <v>29</v>
      </c>
      <c r="B659" s="894">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895"/>
      <c r="AI659" s="896"/>
      <c r="AJ659" s="896"/>
      <c r="AK659" s="896"/>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894">
        <v>30</v>
      </c>
      <c r="B660" s="894">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895"/>
      <c r="AI660" s="896"/>
      <c r="AJ660" s="896"/>
      <c r="AK660" s="896"/>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4"/>
      <c r="B663" s="894"/>
      <c r="C663" s="561" t="s">
        <v>87</v>
      </c>
      <c r="D663" s="561"/>
      <c r="E663" s="561"/>
      <c r="F663" s="561"/>
      <c r="G663" s="561"/>
      <c r="H663" s="561"/>
      <c r="I663" s="561"/>
      <c r="J663" s="764" t="s">
        <v>65</v>
      </c>
      <c r="K663" s="764"/>
      <c r="L663" s="764"/>
      <c r="M663" s="764"/>
      <c r="N663" s="764"/>
      <c r="O663" s="764"/>
      <c r="P663" s="561" t="s">
        <v>88</v>
      </c>
      <c r="Q663" s="561"/>
      <c r="R663" s="561"/>
      <c r="S663" s="561"/>
      <c r="T663" s="561"/>
      <c r="U663" s="561"/>
      <c r="V663" s="561"/>
      <c r="W663" s="561"/>
      <c r="X663" s="561"/>
      <c r="Y663" s="561" t="s">
        <v>89</v>
      </c>
      <c r="Z663" s="561"/>
      <c r="AA663" s="561"/>
      <c r="AB663" s="561"/>
      <c r="AC663" s="730" t="s">
        <v>217</v>
      </c>
      <c r="AD663" s="730"/>
      <c r="AE663" s="730"/>
      <c r="AF663" s="730"/>
      <c r="AG663" s="730"/>
      <c r="AH663" s="561" t="s">
        <v>64</v>
      </c>
      <c r="AI663" s="561"/>
      <c r="AJ663" s="561"/>
      <c r="AK663" s="561"/>
      <c r="AL663" s="561" t="s">
        <v>17</v>
      </c>
      <c r="AM663" s="561"/>
      <c r="AN663" s="561"/>
      <c r="AO663" s="760"/>
      <c r="AP663" s="755" t="s">
        <v>306</v>
      </c>
      <c r="AQ663" s="755"/>
      <c r="AR663" s="755"/>
      <c r="AS663" s="755"/>
      <c r="AT663" s="755"/>
      <c r="AU663" s="755"/>
      <c r="AV663" s="755"/>
      <c r="AW663" s="755"/>
      <c r="AX663" s="755"/>
      <c r="AY663">
        <f t="shared" ref="AY663:AY664" si="19">$AY$661</f>
        <v>0</v>
      </c>
    </row>
    <row r="664" spans="1:51" ht="24.75" customHeight="1" x14ac:dyDescent="0.15">
      <c r="A664" s="894">
        <v>1</v>
      </c>
      <c r="B664" s="894">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895"/>
      <c r="AI664" s="896"/>
      <c r="AJ664" s="896"/>
      <c r="AK664" s="896"/>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894">
        <v>2</v>
      </c>
      <c r="B665" s="894">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895"/>
      <c r="AI665" s="896"/>
      <c r="AJ665" s="896"/>
      <c r="AK665" s="896"/>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894">
        <v>3</v>
      </c>
      <c r="B666" s="894">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895"/>
      <c r="AI666" s="896"/>
      <c r="AJ666" s="896"/>
      <c r="AK666" s="896"/>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894">
        <v>4</v>
      </c>
      <c r="B667" s="894">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895"/>
      <c r="AI667" s="896"/>
      <c r="AJ667" s="896"/>
      <c r="AK667" s="896"/>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894">
        <v>5</v>
      </c>
      <c r="B668" s="894">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895"/>
      <c r="AI668" s="896"/>
      <c r="AJ668" s="896"/>
      <c r="AK668" s="896"/>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894">
        <v>6</v>
      </c>
      <c r="B669" s="894">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895"/>
      <c r="AI669" s="896"/>
      <c r="AJ669" s="896"/>
      <c r="AK669" s="896"/>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894">
        <v>7</v>
      </c>
      <c r="B670" s="894">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895"/>
      <c r="AI670" s="896"/>
      <c r="AJ670" s="896"/>
      <c r="AK670" s="896"/>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894">
        <v>8</v>
      </c>
      <c r="B671" s="894">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895"/>
      <c r="AI671" s="896"/>
      <c r="AJ671" s="896"/>
      <c r="AK671" s="896"/>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894">
        <v>9</v>
      </c>
      <c r="B672" s="894">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895"/>
      <c r="AI672" s="896"/>
      <c r="AJ672" s="896"/>
      <c r="AK672" s="896"/>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894">
        <v>10</v>
      </c>
      <c r="B673" s="894">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895"/>
      <c r="AI673" s="896"/>
      <c r="AJ673" s="896"/>
      <c r="AK673" s="896"/>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894">
        <v>11</v>
      </c>
      <c r="B674" s="894">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895"/>
      <c r="AI674" s="896"/>
      <c r="AJ674" s="896"/>
      <c r="AK674" s="896"/>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894">
        <v>12</v>
      </c>
      <c r="B675" s="894">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895"/>
      <c r="AI675" s="896"/>
      <c r="AJ675" s="896"/>
      <c r="AK675" s="896"/>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894">
        <v>13</v>
      </c>
      <c r="B676" s="894">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895"/>
      <c r="AI676" s="896"/>
      <c r="AJ676" s="896"/>
      <c r="AK676" s="896"/>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894">
        <v>14</v>
      </c>
      <c r="B677" s="894">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895"/>
      <c r="AI677" s="896"/>
      <c r="AJ677" s="896"/>
      <c r="AK677" s="896"/>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894">
        <v>15</v>
      </c>
      <c r="B678" s="894">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895"/>
      <c r="AI678" s="896"/>
      <c r="AJ678" s="896"/>
      <c r="AK678" s="896"/>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894">
        <v>16</v>
      </c>
      <c r="B679" s="894">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895"/>
      <c r="AI679" s="896"/>
      <c r="AJ679" s="896"/>
      <c r="AK679" s="896"/>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894">
        <v>17</v>
      </c>
      <c r="B680" s="894">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895"/>
      <c r="AI680" s="896"/>
      <c r="AJ680" s="896"/>
      <c r="AK680" s="896"/>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894">
        <v>18</v>
      </c>
      <c r="B681" s="894">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895"/>
      <c r="AI681" s="896"/>
      <c r="AJ681" s="896"/>
      <c r="AK681" s="896"/>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894">
        <v>19</v>
      </c>
      <c r="B682" s="894">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895"/>
      <c r="AI682" s="896"/>
      <c r="AJ682" s="896"/>
      <c r="AK682" s="896"/>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894">
        <v>20</v>
      </c>
      <c r="B683" s="894">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895"/>
      <c r="AI683" s="896"/>
      <c r="AJ683" s="896"/>
      <c r="AK683" s="896"/>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894">
        <v>21</v>
      </c>
      <c r="B684" s="894">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895"/>
      <c r="AI684" s="896"/>
      <c r="AJ684" s="896"/>
      <c r="AK684" s="896"/>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894">
        <v>22</v>
      </c>
      <c r="B685" s="894">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895"/>
      <c r="AI685" s="896"/>
      <c r="AJ685" s="896"/>
      <c r="AK685" s="896"/>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894">
        <v>23</v>
      </c>
      <c r="B686" s="894">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895"/>
      <c r="AI686" s="896"/>
      <c r="AJ686" s="896"/>
      <c r="AK686" s="896"/>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894">
        <v>24</v>
      </c>
      <c r="B687" s="894">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895"/>
      <c r="AI687" s="896"/>
      <c r="AJ687" s="896"/>
      <c r="AK687" s="896"/>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894">
        <v>25</v>
      </c>
      <c r="B688" s="894">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895"/>
      <c r="AI688" s="896"/>
      <c r="AJ688" s="896"/>
      <c r="AK688" s="896"/>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894">
        <v>26</v>
      </c>
      <c r="B689" s="894">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895"/>
      <c r="AI689" s="896"/>
      <c r="AJ689" s="896"/>
      <c r="AK689" s="896"/>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894">
        <v>27</v>
      </c>
      <c r="B690" s="894">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895"/>
      <c r="AI690" s="896"/>
      <c r="AJ690" s="896"/>
      <c r="AK690" s="896"/>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894">
        <v>28</v>
      </c>
      <c r="B691" s="894">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895"/>
      <c r="AI691" s="896"/>
      <c r="AJ691" s="896"/>
      <c r="AK691" s="896"/>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894">
        <v>29</v>
      </c>
      <c r="B692" s="894">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895"/>
      <c r="AI692" s="896"/>
      <c r="AJ692" s="896"/>
      <c r="AK692" s="896"/>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894">
        <v>30</v>
      </c>
      <c r="B693" s="894">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895"/>
      <c r="AI693" s="896"/>
      <c r="AJ693" s="896"/>
      <c r="AK693" s="896"/>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4"/>
      <c r="B696" s="894"/>
      <c r="C696" s="561" t="s">
        <v>87</v>
      </c>
      <c r="D696" s="561"/>
      <c r="E696" s="561"/>
      <c r="F696" s="561"/>
      <c r="G696" s="561"/>
      <c r="H696" s="561"/>
      <c r="I696" s="561"/>
      <c r="J696" s="764" t="s">
        <v>65</v>
      </c>
      <c r="K696" s="764"/>
      <c r="L696" s="764"/>
      <c r="M696" s="764"/>
      <c r="N696" s="764"/>
      <c r="O696" s="764"/>
      <c r="P696" s="561" t="s">
        <v>88</v>
      </c>
      <c r="Q696" s="561"/>
      <c r="R696" s="561"/>
      <c r="S696" s="561"/>
      <c r="T696" s="561"/>
      <c r="U696" s="561"/>
      <c r="V696" s="561"/>
      <c r="W696" s="561"/>
      <c r="X696" s="561"/>
      <c r="Y696" s="561" t="s">
        <v>89</v>
      </c>
      <c r="Z696" s="561"/>
      <c r="AA696" s="561"/>
      <c r="AB696" s="561"/>
      <c r="AC696" s="730" t="s">
        <v>217</v>
      </c>
      <c r="AD696" s="730"/>
      <c r="AE696" s="730"/>
      <c r="AF696" s="730"/>
      <c r="AG696" s="730"/>
      <c r="AH696" s="561" t="s">
        <v>64</v>
      </c>
      <c r="AI696" s="561"/>
      <c r="AJ696" s="561"/>
      <c r="AK696" s="561"/>
      <c r="AL696" s="561" t="s">
        <v>17</v>
      </c>
      <c r="AM696" s="561"/>
      <c r="AN696" s="561"/>
      <c r="AO696" s="760"/>
      <c r="AP696" s="755" t="s">
        <v>306</v>
      </c>
      <c r="AQ696" s="755"/>
      <c r="AR696" s="755"/>
      <c r="AS696" s="755"/>
      <c r="AT696" s="755"/>
      <c r="AU696" s="755"/>
      <c r="AV696" s="755"/>
      <c r="AW696" s="755"/>
      <c r="AX696" s="755"/>
      <c r="AY696">
        <f t="shared" ref="AY696:AY697" si="20">$AY$694</f>
        <v>0</v>
      </c>
    </row>
    <row r="697" spans="1:51" ht="24.75" customHeight="1" x14ac:dyDescent="0.15">
      <c r="A697" s="894">
        <v>1</v>
      </c>
      <c r="B697" s="894">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895"/>
      <c r="AI697" s="896"/>
      <c r="AJ697" s="896"/>
      <c r="AK697" s="896"/>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894">
        <v>2</v>
      </c>
      <c r="B698" s="894">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895"/>
      <c r="AI698" s="896"/>
      <c r="AJ698" s="896"/>
      <c r="AK698" s="896"/>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894">
        <v>3</v>
      </c>
      <c r="B699" s="894">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895"/>
      <c r="AI699" s="896"/>
      <c r="AJ699" s="896"/>
      <c r="AK699" s="896"/>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894">
        <v>4</v>
      </c>
      <c r="B700" s="894">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895"/>
      <c r="AI700" s="896"/>
      <c r="AJ700" s="896"/>
      <c r="AK700" s="896"/>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894">
        <v>5</v>
      </c>
      <c r="B701" s="894">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895"/>
      <c r="AI701" s="896"/>
      <c r="AJ701" s="896"/>
      <c r="AK701" s="896"/>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894">
        <v>6</v>
      </c>
      <c r="B702" s="894">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895"/>
      <c r="AI702" s="896"/>
      <c r="AJ702" s="896"/>
      <c r="AK702" s="896"/>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894">
        <v>7</v>
      </c>
      <c r="B703" s="894">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895"/>
      <c r="AI703" s="896"/>
      <c r="AJ703" s="896"/>
      <c r="AK703" s="896"/>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894">
        <v>8</v>
      </c>
      <c r="B704" s="894">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895"/>
      <c r="AI704" s="896"/>
      <c r="AJ704" s="896"/>
      <c r="AK704" s="896"/>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894">
        <v>9</v>
      </c>
      <c r="B705" s="894">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895"/>
      <c r="AI705" s="896"/>
      <c r="AJ705" s="896"/>
      <c r="AK705" s="896"/>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894">
        <v>10</v>
      </c>
      <c r="B706" s="894">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895"/>
      <c r="AI706" s="896"/>
      <c r="AJ706" s="896"/>
      <c r="AK706" s="896"/>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894">
        <v>11</v>
      </c>
      <c r="B707" s="894">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895"/>
      <c r="AI707" s="896"/>
      <c r="AJ707" s="896"/>
      <c r="AK707" s="896"/>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894">
        <v>12</v>
      </c>
      <c r="B708" s="894">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895"/>
      <c r="AI708" s="896"/>
      <c r="AJ708" s="896"/>
      <c r="AK708" s="896"/>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894">
        <v>13</v>
      </c>
      <c r="B709" s="894">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895"/>
      <c r="AI709" s="896"/>
      <c r="AJ709" s="896"/>
      <c r="AK709" s="896"/>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894">
        <v>14</v>
      </c>
      <c r="B710" s="894">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895"/>
      <c r="AI710" s="896"/>
      <c r="AJ710" s="896"/>
      <c r="AK710" s="896"/>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894">
        <v>15</v>
      </c>
      <c r="B711" s="894">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895"/>
      <c r="AI711" s="896"/>
      <c r="AJ711" s="896"/>
      <c r="AK711" s="896"/>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894">
        <v>16</v>
      </c>
      <c r="B712" s="894">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895"/>
      <c r="AI712" s="896"/>
      <c r="AJ712" s="896"/>
      <c r="AK712" s="896"/>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894">
        <v>17</v>
      </c>
      <c r="B713" s="894">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895"/>
      <c r="AI713" s="896"/>
      <c r="AJ713" s="896"/>
      <c r="AK713" s="896"/>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894">
        <v>18</v>
      </c>
      <c r="B714" s="894">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895"/>
      <c r="AI714" s="896"/>
      <c r="AJ714" s="896"/>
      <c r="AK714" s="896"/>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894">
        <v>19</v>
      </c>
      <c r="B715" s="894">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895"/>
      <c r="AI715" s="896"/>
      <c r="AJ715" s="896"/>
      <c r="AK715" s="896"/>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894">
        <v>20</v>
      </c>
      <c r="B716" s="894">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895"/>
      <c r="AI716" s="896"/>
      <c r="AJ716" s="896"/>
      <c r="AK716" s="896"/>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894">
        <v>21</v>
      </c>
      <c r="B717" s="894">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895"/>
      <c r="AI717" s="896"/>
      <c r="AJ717" s="896"/>
      <c r="AK717" s="896"/>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894">
        <v>22</v>
      </c>
      <c r="B718" s="894">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895"/>
      <c r="AI718" s="896"/>
      <c r="AJ718" s="896"/>
      <c r="AK718" s="896"/>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894">
        <v>23</v>
      </c>
      <c r="B719" s="894">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895"/>
      <c r="AI719" s="896"/>
      <c r="AJ719" s="896"/>
      <c r="AK719" s="896"/>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894">
        <v>24</v>
      </c>
      <c r="B720" s="894">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895"/>
      <c r="AI720" s="896"/>
      <c r="AJ720" s="896"/>
      <c r="AK720" s="896"/>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894">
        <v>25</v>
      </c>
      <c r="B721" s="894">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895"/>
      <c r="AI721" s="896"/>
      <c r="AJ721" s="896"/>
      <c r="AK721" s="896"/>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894">
        <v>26</v>
      </c>
      <c r="B722" s="894">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895"/>
      <c r="AI722" s="896"/>
      <c r="AJ722" s="896"/>
      <c r="AK722" s="896"/>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894">
        <v>27</v>
      </c>
      <c r="B723" s="894">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895"/>
      <c r="AI723" s="896"/>
      <c r="AJ723" s="896"/>
      <c r="AK723" s="896"/>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894">
        <v>28</v>
      </c>
      <c r="B724" s="894">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895"/>
      <c r="AI724" s="896"/>
      <c r="AJ724" s="896"/>
      <c r="AK724" s="896"/>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894">
        <v>29</v>
      </c>
      <c r="B725" s="894">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895"/>
      <c r="AI725" s="896"/>
      <c r="AJ725" s="896"/>
      <c r="AK725" s="896"/>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894">
        <v>30</v>
      </c>
      <c r="B726" s="894">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895"/>
      <c r="AI726" s="896"/>
      <c r="AJ726" s="896"/>
      <c r="AK726" s="896"/>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4"/>
      <c r="B729" s="894"/>
      <c r="C729" s="561" t="s">
        <v>87</v>
      </c>
      <c r="D729" s="561"/>
      <c r="E729" s="561"/>
      <c r="F729" s="561"/>
      <c r="G729" s="561"/>
      <c r="H729" s="561"/>
      <c r="I729" s="561"/>
      <c r="J729" s="764" t="s">
        <v>65</v>
      </c>
      <c r="K729" s="764"/>
      <c r="L729" s="764"/>
      <c r="M729" s="764"/>
      <c r="N729" s="764"/>
      <c r="O729" s="764"/>
      <c r="P729" s="561" t="s">
        <v>88</v>
      </c>
      <c r="Q729" s="561"/>
      <c r="R729" s="561"/>
      <c r="S729" s="561"/>
      <c r="T729" s="561"/>
      <c r="U729" s="561"/>
      <c r="V729" s="561"/>
      <c r="W729" s="561"/>
      <c r="X729" s="561"/>
      <c r="Y729" s="561" t="s">
        <v>89</v>
      </c>
      <c r="Z729" s="561"/>
      <c r="AA729" s="561"/>
      <c r="AB729" s="561"/>
      <c r="AC729" s="730" t="s">
        <v>217</v>
      </c>
      <c r="AD729" s="730"/>
      <c r="AE729" s="730"/>
      <c r="AF729" s="730"/>
      <c r="AG729" s="730"/>
      <c r="AH729" s="561" t="s">
        <v>64</v>
      </c>
      <c r="AI729" s="561"/>
      <c r="AJ729" s="561"/>
      <c r="AK729" s="561"/>
      <c r="AL729" s="561" t="s">
        <v>17</v>
      </c>
      <c r="AM729" s="561"/>
      <c r="AN729" s="561"/>
      <c r="AO729" s="760"/>
      <c r="AP729" s="755" t="s">
        <v>306</v>
      </c>
      <c r="AQ729" s="755"/>
      <c r="AR729" s="755"/>
      <c r="AS729" s="755"/>
      <c r="AT729" s="755"/>
      <c r="AU729" s="755"/>
      <c r="AV729" s="755"/>
      <c r="AW729" s="755"/>
      <c r="AX729" s="755"/>
      <c r="AY729">
        <f t="shared" ref="AY729:AY730" si="21">$AY$727</f>
        <v>0</v>
      </c>
    </row>
    <row r="730" spans="1:51" ht="24.75" customHeight="1" x14ac:dyDescent="0.15">
      <c r="A730" s="894">
        <v>1</v>
      </c>
      <c r="B730" s="894">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895"/>
      <c r="AI730" s="896"/>
      <c r="AJ730" s="896"/>
      <c r="AK730" s="896"/>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894">
        <v>2</v>
      </c>
      <c r="B731" s="894">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895"/>
      <c r="AI731" s="896"/>
      <c r="AJ731" s="896"/>
      <c r="AK731" s="896"/>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894">
        <v>3</v>
      </c>
      <c r="B732" s="894">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895"/>
      <c r="AI732" s="896"/>
      <c r="AJ732" s="896"/>
      <c r="AK732" s="896"/>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894">
        <v>4</v>
      </c>
      <c r="B733" s="894">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895"/>
      <c r="AI733" s="896"/>
      <c r="AJ733" s="896"/>
      <c r="AK733" s="896"/>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894">
        <v>5</v>
      </c>
      <c r="B734" s="894">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895"/>
      <c r="AI734" s="896"/>
      <c r="AJ734" s="896"/>
      <c r="AK734" s="896"/>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894">
        <v>6</v>
      </c>
      <c r="B735" s="894">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895"/>
      <c r="AI735" s="896"/>
      <c r="AJ735" s="896"/>
      <c r="AK735" s="896"/>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894">
        <v>7</v>
      </c>
      <c r="B736" s="894">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895"/>
      <c r="AI736" s="896"/>
      <c r="AJ736" s="896"/>
      <c r="AK736" s="896"/>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894">
        <v>8</v>
      </c>
      <c r="B737" s="894">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895"/>
      <c r="AI737" s="896"/>
      <c r="AJ737" s="896"/>
      <c r="AK737" s="896"/>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894">
        <v>9</v>
      </c>
      <c r="B738" s="894">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895"/>
      <c r="AI738" s="896"/>
      <c r="AJ738" s="896"/>
      <c r="AK738" s="896"/>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894">
        <v>10</v>
      </c>
      <c r="B739" s="894">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895"/>
      <c r="AI739" s="896"/>
      <c r="AJ739" s="896"/>
      <c r="AK739" s="896"/>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894">
        <v>11</v>
      </c>
      <c r="B740" s="894">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895"/>
      <c r="AI740" s="896"/>
      <c r="AJ740" s="896"/>
      <c r="AK740" s="896"/>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894">
        <v>12</v>
      </c>
      <c r="B741" s="894">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895"/>
      <c r="AI741" s="896"/>
      <c r="AJ741" s="896"/>
      <c r="AK741" s="896"/>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894">
        <v>13</v>
      </c>
      <c r="B742" s="894">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895"/>
      <c r="AI742" s="896"/>
      <c r="AJ742" s="896"/>
      <c r="AK742" s="896"/>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894">
        <v>14</v>
      </c>
      <c r="B743" s="894">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895"/>
      <c r="AI743" s="896"/>
      <c r="AJ743" s="896"/>
      <c r="AK743" s="896"/>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894">
        <v>15</v>
      </c>
      <c r="B744" s="894">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895"/>
      <c r="AI744" s="896"/>
      <c r="AJ744" s="896"/>
      <c r="AK744" s="896"/>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894">
        <v>16</v>
      </c>
      <c r="B745" s="894">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895"/>
      <c r="AI745" s="896"/>
      <c r="AJ745" s="896"/>
      <c r="AK745" s="896"/>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894">
        <v>17</v>
      </c>
      <c r="B746" s="894">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895"/>
      <c r="AI746" s="896"/>
      <c r="AJ746" s="896"/>
      <c r="AK746" s="896"/>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894">
        <v>18</v>
      </c>
      <c r="B747" s="894">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895"/>
      <c r="AI747" s="896"/>
      <c r="AJ747" s="896"/>
      <c r="AK747" s="896"/>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894">
        <v>19</v>
      </c>
      <c r="B748" s="894">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895"/>
      <c r="AI748" s="896"/>
      <c r="AJ748" s="896"/>
      <c r="AK748" s="896"/>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894">
        <v>20</v>
      </c>
      <c r="B749" s="894">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895"/>
      <c r="AI749" s="896"/>
      <c r="AJ749" s="896"/>
      <c r="AK749" s="896"/>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894">
        <v>21</v>
      </c>
      <c r="B750" s="894">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895"/>
      <c r="AI750" s="896"/>
      <c r="AJ750" s="896"/>
      <c r="AK750" s="896"/>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894">
        <v>22</v>
      </c>
      <c r="B751" s="894">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895"/>
      <c r="AI751" s="896"/>
      <c r="AJ751" s="896"/>
      <c r="AK751" s="896"/>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894">
        <v>23</v>
      </c>
      <c r="B752" s="894">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895"/>
      <c r="AI752" s="896"/>
      <c r="AJ752" s="896"/>
      <c r="AK752" s="896"/>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894">
        <v>24</v>
      </c>
      <c r="B753" s="894">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895"/>
      <c r="AI753" s="896"/>
      <c r="AJ753" s="896"/>
      <c r="AK753" s="896"/>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894">
        <v>25</v>
      </c>
      <c r="B754" s="894">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895"/>
      <c r="AI754" s="896"/>
      <c r="AJ754" s="896"/>
      <c r="AK754" s="896"/>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894">
        <v>26</v>
      </c>
      <c r="B755" s="894">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895"/>
      <c r="AI755" s="896"/>
      <c r="AJ755" s="896"/>
      <c r="AK755" s="896"/>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894">
        <v>27</v>
      </c>
      <c r="B756" s="894">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895"/>
      <c r="AI756" s="896"/>
      <c r="AJ756" s="896"/>
      <c r="AK756" s="896"/>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894">
        <v>28</v>
      </c>
      <c r="B757" s="894">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895"/>
      <c r="AI757" s="896"/>
      <c r="AJ757" s="896"/>
      <c r="AK757" s="896"/>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894">
        <v>29</v>
      </c>
      <c r="B758" s="894">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895"/>
      <c r="AI758" s="896"/>
      <c r="AJ758" s="896"/>
      <c r="AK758" s="896"/>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894">
        <v>30</v>
      </c>
      <c r="B759" s="894">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895"/>
      <c r="AI759" s="896"/>
      <c r="AJ759" s="896"/>
      <c r="AK759" s="896"/>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4"/>
      <c r="B762" s="894"/>
      <c r="C762" s="561" t="s">
        <v>87</v>
      </c>
      <c r="D762" s="561"/>
      <c r="E762" s="561"/>
      <c r="F762" s="561"/>
      <c r="G762" s="561"/>
      <c r="H762" s="561"/>
      <c r="I762" s="561"/>
      <c r="J762" s="764" t="s">
        <v>65</v>
      </c>
      <c r="K762" s="764"/>
      <c r="L762" s="764"/>
      <c r="M762" s="764"/>
      <c r="N762" s="764"/>
      <c r="O762" s="764"/>
      <c r="P762" s="561" t="s">
        <v>88</v>
      </c>
      <c r="Q762" s="561"/>
      <c r="R762" s="561"/>
      <c r="S762" s="561"/>
      <c r="T762" s="561"/>
      <c r="U762" s="561"/>
      <c r="V762" s="561"/>
      <c r="W762" s="561"/>
      <c r="X762" s="561"/>
      <c r="Y762" s="561" t="s">
        <v>89</v>
      </c>
      <c r="Z762" s="561"/>
      <c r="AA762" s="561"/>
      <c r="AB762" s="561"/>
      <c r="AC762" s="730" t="s">
        <v>217</v>
      </c>
      <c r="AD762" s="730"/>
      <c r="AE762" s="730"/>
      <c r="AF762" s="730"/>
      <c r="AG762" s="730"/>
      <c r="AH762" s="561" t="s">
        <v>64</v>
      </c>
      <c r="AI762" s="561"/>
      <c r="AJ762" s="561"/>
      <c r="AK762" s="561"/>
      <c r="AL762" s="561" t="s">
        <v>17</v>
      </c>
      <c r="AM762" s="561"/>
      <c r="AN762" s="561"/>
      <c r="AO762" s="760"/>
      <c r="AP762" s="755" t="s">
        <v>306</v>
      </c>
      <c r="AQ762" s="755"/>
      <c r="AR762" s="755"/>
      <c r="AS762" s="755"/>
      <c r="AT762" s="755"/>
      <c r="AU762" s="755"/>
      <c r="AV762" s="755"/>
      <c r="AW762" s="755"/>
      <c r="AX762" s="755"/>
      <c r="AY762">
        <f t="shared" ref="AY762:AY763" si="22">$AY$760</f>
        <v>0</v>
      </c>
    </row>
    <row r="763" spans="1:51" ht="24.75" customHeight="1" x14ac:dyDescent="0.15">
      <c r="A763" s="894">
        <v>1</v>
      </c>
      <c r="B763" s="894">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895"/>
      <c r="AI763" s="896"/>
      <c r="AJ763" s="896"/>
      <c r="AK763" s="896"/>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894">
        <v>2</v>
      </c>
      <c r="B764" s="894">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895"/>
      <c r="AI764" s="896"/>
      <c r="AJ764" s="896"/>
      <c r="AK764" s="896"/>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894">
        <v>3</v>
      </c>
      <c r="B765" s="894">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895"/>
      <c r="AI765" s="896"/>
      <c r="AJ765" s="896"/>
      <c r="AK765" s="896"/>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894">
        <v>4</v>
      </c>
      <c r="B766" s="894">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895"/>
      <c r="AI766" s="896"/>
      <c r="AJ766" s="896"/>
      <c r="AK766" s="896"/>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894">
        <v>5</v>
      </c>
      <c r="B767" s="894">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895"/>
      <c r="AI767" s="896"/>
      <c r="AJ767" s="896"/>
      <c r="AK767" s="896"/>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894">
        <v>6</v>
      </c>
      <c r="B768" s="894">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895"/>
      <c r="AI768" s="896"/>
      <c r="AJ768" s="896"/>
      <c r="AK768" s="896"/>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894">
        <v>7</v>
      </c>
      <c r="B769" s="894">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895"/>
      <c r="AI769" s="896"/>
      <c r="AJ769" s="896"/>
      <c r="AK769" s="896"/>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894">
        <v>8</v>
      </c>
      <c r="B770" s="894">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895"/>
      <c r="AI770" s="896"/>
      <c r="AJ770" s="896"/>
      <c r="AK770" s="896"/>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894">
        <v>9</v>
      </c>
      <c r="B771" s="894">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895"/>
      <c r="AI771" s="896"/>
      <c r="AJ771" s="896"/>
      <c r="AK771" s="896"/>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894">
        <v>10</v>
      </c>
      <c r="B772" s="894">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895"/>
      <c r="AI772" s="896"/>
      <c r="AJ772" s="896"/>
      <c r="AK772" s="896"/>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894">
        <v>11</v>
      </c>
      <c r="B773" s="894">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895"/>
      <c r="AI773" s="896"/>
      <c r="AJ773" s="896"/>
      <c r="AK773" s="896"/>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894">
        <v>12</v>
      </c>
      <c r="B774" s="894">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895"/>
      <c r="AI774" s="896"/>
      <c r="AJ774" s="896"/>
      <c r="AK774" s="896"/>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894">
        <v>13</v>
      </c>
      <c r="B775" s="894">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895"/>
      <c r="AI775" s="896"/>
      <c r="AJ775" s="896"/>
      <c r="AK775" s="896"/>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894">
        <v>14</v>
      </c>
      <c r="B776" s="894">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895"/>
      <c r="AI776" s="896"/>
      <c r="AJ776" s="896"/>
      <c r="AK776" s="896"/>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894">
        <v>15</v>
      </c>
      <c r="B777" s="894">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895"/>
      <c r="AI777" s="896"/>
      <c r="AJ777" s="896"/>
      <c r="AK777" s="896"/>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894">
        <v>16</v>
      </c>
      <c r="B778" s="894">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895"/>
      <c r="AI778" s="896"/>
      <c r="AJ778" s="896"/>
      <c r="AK778" s="896"/>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894">
        <v>17</v>
      </c>
      <c r="B779" s="894">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895"/>
      <c r="AI779" s="896"/>
      <c r="AJ779" s="896"/>
      <c r="AK779" s="896"/>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894">
        <v>18</v>
      </c>
      <c r="B780" s="894">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895"/>
      <c r="AI780" s="896"/>
      <c r="AJ780" s="896"/>
      <c r="AK780" s="896"/>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894">
        <v>19</v>
      </c>
      <c r="B781" s="894">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895"/>
      <c r="AI781" s="896"/>
      <c r="AJ781" s="896"/>
      <c r="AK781" s="896"/>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894">
        <v>20</v>
      </c>
      <c r="B782" s="894">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895"/>
      <c r="AI782" s="896"/>
      <c r="AJ782" s="896"/>
      <c r="AK782" s="896"/>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894">
        <v>21</v>
      </c>
      <c r="B783" s="894">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895"/>
      <c r="AI783" s="896"/>
      <c r="AJ783" s="896"/>
      <c r="AK783" s="896"/>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894">
        <v>22</v>
      </c>
      <c r="B784" s="894">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895"/>
      <c r="AI784" s="896"/>
      <c r="AJ784" s="896"/>
      <c r="AK784" s="896"/>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894">
        <v>23</v>
      </c>
      <c r="B785" s="894">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895"/>
      <c r="AI785" s="896"/>
      <c r="AJ785" s="896"/>
      <c r="AK785" s="896"/>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894">
        <v>24</v>
      </c>
      <c r="B786" s="894">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895"/>
      <c r="AI786" s="896"/>
      <c r="AJ786" s="896"/>
      <c r="AK786" s="896"/>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894">
        <v>25</v>
      </c>
      <c r="B787" s="894">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895"/>
      <c r="AI787" s="896"/>
      <c r="AJ787" s="896"/>
      <c r="AK787" s="896"/>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894">
        <v>26</v>
      </c>
      <c r="B788" s="894">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895"/>
      <c r="AI788" s="896"/>
      <c r="AJ788" s="896"/>
      <c r="AK788" s="896"/>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894">
        <v>27</v>
      </c>
      <c r="B789" s="894">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895"/>
      <c r="AI789" s="896"/>
      <c r="AJ789" s="896"/>
      <c r="AK789" s="896"/>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894">
        <v>28</v>
      </c>
      <c r="B790" s="894">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895"/>
      <c r="AI790" s="896"/>
      <c r="AJ790" s="896"/>
      <c r="AK790" s="896"/>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894">
        <v>29</v>
      </c>
      <c r="B791" s="894">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895"/>
      <c r="AI791" s="896"/>
      <c r="AJ791" s="896"/>
      <c r="AK791" s="896"/>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894">
        <v>30</v>
      </c>
      <c r="B792" s="894">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895"/>
      <c r="AI792" s="896"/>
      <c r="AJ792" s="896"/>
      <c r="AK792" s="896"/>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4"/>
      <c r="B795" s="894"/>
      <c r="C795" s="561" t="s">
        <v>87</v>
      </c>
      <c r="D795" s="561"/>
      <c r="E795" s="561"/>
      <c r="F795" s="561"/>
      <c r="G795" s="561"/>
      <c r="H795" s="561"/>
      <c r="I795" s="561"/>
      <c r="J795" s="764" t="s">
        <v>65</v>
      </c>
      <c r="K795" s="764"/>
      <c r="L795" s="764"/>
      <c r="M795" s="764"/>
      <c r="N795" s="764"/>
      <c r="O795" s="764"/>
      <c r="P795" s="561" t="s">
        <v>88</v>
      </c>
      <c r="Q795" s="561"/>
      <c r="R795" s="561"/>
      <c r="S795" s="561"/>
      <c r="T795" s="561"/>
      <c r="U795" s="561"/>
      <c r="V795" s="561"/>
      <c r="W795" s="561"/>
      <c r="X795" s="561"/>
      <c r="Y795" s="561" t="s">
        <v>89</v>
      </c>
      <c r="Z795" s="561"/>
      <c r="AA795" s="561"/>
      <c r="AB795" s="561"/>
      <c r="AC795" s="730" t="s">
        <v>217</v>
      </c>
      <c r="AD795" s="730"/>
      <c r="AE795" s="730"/>
      <c r="AF795" s="730"/>
      <c r="AG795" s="730"/>
      <c r="AH795" s="561" t="s">
        <v>64</v>
      </c>
      <c r="AI795" s="561"/>
      <c r="AJ795" s="561"/>
      <c r="AK795" s="561"/>
      <c r="AL795" s="561" t="s">
        <v>17</v>
      </c>
      <c r="AM795" s="561"/>
      <c r="AN795" s="561"/>
      <c r="AO795" s="760"/>
      <c r="AP795" s="755" t="s">
        <v>306</v>
      </c>
      <c r="AQ795" s="755"/>
      <c r="AR795" s="755"/>
      <c r="AS795" s="755"/>
      <c r="AT795" s="755"/>
      <c r="AU795" s="755"/>
      <c r="AV795" s="755"/>
      <c r="AW795" s="755"/>
      <c r="AX795" s="755"/>
      <c r="AY795">
        <f t="shared" ref="AY795:AY796" si="23">$AY$793</f>
        <v>0</v>
      </c>
    </row>
    <row r="796" spans="1:51" ht="24.75" customHeight="1" x14ac:dyDescent="0.15">
      <c r="A796" s="894">
        <v>1</v>
      </c>
      <c r="B796" s="894">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895"/>
      <c r="AI796" s="896"/>
      <c r="AJ796" s="896"/>
      <c r="AK796" s="896"/>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894">
        <v>2</v>
      </c>
      <c r="B797" s="894">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895"/>
      <c r="AI797" s="896"/>
      <c r="AJ797" s="896"/>
      <c r="AK797" s="896"/>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894">
        <v>3</v>
      </c>
      <c r="B798" s="894">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895"/>
      <c r="AI798" s="896"/>
      <c r="AJ798" s="896"/>
      <c r="AK798" s="896"/>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894">
        <v>4</v>
      </c>
      <c r="B799" s="894">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895"/>
      <c r="AI799" s="896"/>
      <c r="AJ799" s="896"/>
      <c r="AK799" s="896"/>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894">
        <v>5</v>
      </c>
      <c r="B800" s="894">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895"/>
      <c r="AI800" s="896"/>
      <c r="AJ800" s="896"/>
      <c r="AK800" s="896"/>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894">
        <v>6</v>
      </c>
      <c r="B801" s="894">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895"/>
      <c r="AI801" s="896"/>
      <c r="AJ801" s="896"/>
      <c r="AK801" s="896"/>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894">
        <v>7</v>
      </c>
      <c r="B802" s="894">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895"/>
      <c r="AI802" s="896"/>
      <c r="AJ802" s="896"/>
      <c r="AK802" s="896"/>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894">
        <v>8</v>
      </c>
      <c r="B803" s="894">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895"/>
      <c r="AI803" s="896"/>
      <c r="AJ803" s="896"/>
      <c r="AK803" s="896"/>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894">
        <v>9</v>
      </c>
      <c r="B804" s="894">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895"/>
      <c r="AI804" s="896"/>
      <c r="AJ804" s="896"/>
      <c r="AK804" s="896"/>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894">
        <v>10</v>
      </c>
      <c r="B805" s="894">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895"/>
      <c r="AI805" s="896"/>
      <c r="AJ805" s="896"/>
      <c r="AK805" s="896"/>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894">
        <v>11</v>
      </c>
      <c r="B806" s="894">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895"/>
      <c r="AI806" s="896"/>
      <c r="AJ806" s="896"/>
      <c r="AK806" s="896"/>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894">
        <v>12</v>
      </c>
      <c r="B807" s="894">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895"/>
      <c r="AI807" s="896"/>
      <c r="AJ807" s="896"/>
      <c r="AK807" s="896"/>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894">
        <v>13</v>
      </c>
      <c r="B808" s="894">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895"/>
      <c r="AI808" s="896"/>
      <c r="AJ808" s="896"/>
      <c r="AK808" s="896"/>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894">
        <v>14</v>
      </c>
      <c r="B809" s="894">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895"/>
      <c r="AI809" s="896"/>
      <c r="AJ809" s="896"/>
      <c r="AK809" s="896"/>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894">
        <v>15</v>
      </c>
      <c r="B810" s="894">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895"/>
      <c r="AI810" s="896"/>
      <c r="AJ810" s="896"/>
      <c r="AK810" s="896"/>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894">
        <v>16</v>
      </c>
      <c r="B811" s="894">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895"/>
      <c r="AI811" s="896"/>
      <c r="AJ811" s="896"/>
      <c r="AK811" s="896"/>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894">
        <v>17</v>
      </c>
      <c r="B812" s="894">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895"/>
      <c r="AI812" s="896"/>
      <c r="AJ812" s="896"/>
      <c r="AK812" s="896"/>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894">
        <v>18</v>
      </c>
      <c r="B813" s="894">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895"/>
      <c r="AI813" s="896"/>
      <c r="AJ813" s="896"/>
      <c r="AK813" s="896"/>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894">
        <v>19</v>
      </c>
      <c r="B814" s="894">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895"/>
      <c r="AI814" s="896"/>
      <c r="AJ814" s="896"/>
      <c r="AK814" s="896"/>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894">
        <v>20</v>
      </c>
      <c r="B815" s="894">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895"/>
      <c r="AI815" s="896"/>
      <c r="AJ815" s="896"/>
      <c r="AK815" s="896"/>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894">
        <v>21</v>
      </c>
      <c r="B816" s="894">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895"/>
      <c r="AI816" s="896"/>
      <c r="AJ816" s="896"/>
      <c r="AK816" s="896"/>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894">
        <v>22</v>
      </c>
      <c r="B817" s="894">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895"/>
      <c r="AI817" s="896"/>
      <c r="AJ817" s="896"/>
      <c r="AK817" s="896"/>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894">
        <v>23</v>
      </c>
      <c r="B818" s="894">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895"/>
      <c r="AI818" s="896"/>
      <c r="AJ818" s="896"/>
      <c r="AK818" s="896"/>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894">
        <v>24</v>
      </c>
      <c r="B819" s="894">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895"/>
      <c r="AI819" s="896"/>
      <c r="AJ819" s="896"/>
      <c r="AK819" s="896"/>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894">
        <v>25</v>
      </c>
      <c r="B820" s="894">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895"/>
      <c r="AI820" s="896"/>
      <c r="AJ820" s="896"/>
      <c r="AK820" s="896"/>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894">
        <v>26</v>
      </c>
      <c r="B821" s="894">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895"/>
      <c r="AI821" s="896"/>
      <c r="AJ821" s="896"/>
      <c r="AK821" s="896"/>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894">
        <v>27</v>
      </c>
      <c r="B822" s="894">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895"/>
      <c r="AI822" s="896"/>
      <c r="AJ822" s="896"/>
      <c r="AK822" s="896"/>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894">
        <v>28</v>
      </c>
      <c r="B823" s="894">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895"/>
      <c r="AI823" s="896"/>
      <c r="AJ823" s="896"/>
      <c r="AK823" s="896"/>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894">
        <v>29</v>
      </c>
      <c r="B824" s="894">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895"/>
      <c r="AI824" s="896"/>
      <c r="AJ824" s="896"/>
      <c r="AK824" s="896"/>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894">
        <v>30</v>
      </c>
      <c r="B825" s="894">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895"/>
      <c r="AI825" s="896"/>
      <c r="AJ825" s="896"/>
      <c r="AK825" s="896"/>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4"/>
      <c r="B828" s="894"/>
      <c r="C828" s="561" t="s">
        <v>87</v>
      </c>
      <c r="D828" s="561"/>
      <c r="E828" s="561"/>
      <c r="F828" s="561"/>
      <c r="G828" s="561"/>
      <c r="H828" s="561"/>
      <c r="I828" s="561"/>
      <c r="J828" s="764" t="s">
        <v>65</v>
      </c>
      <c r="K828" s="764"/>
      <c r="L828" s="764"/>
      <c r="M828" s="764"/>
      <c r="N828" s="764"/>
      <c r="O828" s="764"/>
      <c r="P828" s="561" t="s">
        <v>88</v>
      </c>
      <c r="Q828" s="561"/>
      <c r="R828" s="561"/>
      <c r="S828" s="561"/>
      <c r="T828" s="561"/>
      <c r="U828" s="561"/>
      <c r="V828" s="561"/>
      <c r="W828" s="561"/>
      <c r="X828" s="561"/>
      <c r="Y828" s="561" t="s">
        <v>89</v>
      </c>
      <c r="Z828" s="561"/>
      <c r="AA828" s="561"/>
      <c r="AB828" s="561"/>
      <c r="AC828" s="730" t="s">
        <v>217</v>
      </c>
      <c r="AD828" s="730"/>
      <c r="AE828" s="730"/>
      <c r="AF828" s="730"/>
      <c r="AG828" s="730"/>
      <c r="AH828" s="561" t="s">
        <v>64</v>
      </c>
      <c r="AI828" s="561"/>
      <c r="AJ828" s="561"/>
      <c r="AK828" s="561"/>
      <c r="AL828" s="561" t="s">
        <v>17</v>
      </c>
      <c r="AM828" s="561"/>
      <c r="AN828" s="561"/>
      <c r="AO828" s="760"/>
      <c r="AP828" s="755" t="s">
        <v>306</v>
      </c>
      <c r="AQ828" s="755"/>
      <c r="AR828" s="755"/>
      <c r="AS828" s="755"/>
      <c r="AT828" s="755"/>
      <c r="AU828" s="755"/>
      <c r="AV828" s="755"/>
      <c r="AW828" s="755"/>
      <c r="AX828" s="755"/>
      <c r="AY828">
        <f t="shared" ref="AY828:AY829" si="24">$AY$826</f>
        <v>0</v>
      </c>
    </row>
    <row r="829" spans="1:51" ht="24.75" customHeight="1" x14ac:dyDescent="0.15">
      <c r="A829" s="894">
        <v>1</v>
      </c>
      <c r="B829" s="894">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895"/>
      <c r="AI829" s="896"/>
      <c r="AJ829" s="896"/>
      <c r="AK829" s="896"/>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894">
        <v>2</v>
      </c>
      <c r="B830" s="894">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895"/>
      <c r="AI830" s="896"/>
      <c r="AJ830" s="896"/>
      <c r="AK830" s="896"/>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894">
        <v>3</v>
      </c>
      <c r="B831" s="894">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895"/>
      <c r="AI831" s="896"/>
      <c r="AJ831" s="896"/>
      <c r="AK831" s="896"/>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894">
        <v>4</v>
      </c>
      <c r="B832" s="894">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895"/>
      <c r="AI832" s="896"/>
      <c r="AJ832" s="896"/>
      <c r="AK832" s="896"/>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894">
        <v>5</v>
      </c>
      <c r="B833" s="894">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895"/>
      <c r="AI833" s="896"/>
      <c r="AJ833" s="896"/>
      <c r="AK833" s="896"/>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894">
        <v>6</v>
      </c>
      <c r="B834" s="894">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895"/>
      <c r="AI834" s="896"/>
      <c r="AJ834" s="896"/>
      <c r="AK834" s="896"/>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894">
        <v>7</v>
      </c>
      <c r="B835" s="894">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895"/>
      <c r="AI835" s="896"/>
      <c r="AJ835" s="896"/>
      <c r="AK835" s="896"/>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894">
        <v>8</v>
      </c>
      <c r="B836" s="894">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895"/>
      <c r="AI836" s="896"/>
      <c r="AJ836" s="896"/>
      <c r="AK836" s="896"/>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894">
        <v>9</v>
      </c>
      <c r="B837" s="894">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895"/>
      <c r="AI837" s="896"/>
      <c r="AJ837" s="896"/>
      <c r="AK837" s="896"/>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894">
        <v>10</v>
      </c>
      <c r="B838" s="894">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895"/>
      <c r="AI838" s="896"/>
      <c r="AJ838" s="896"/>
      <c r="AK838" s="896"/>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894">
        <v>11</v>
      </c>
      <c r="B839" s="894">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895"/>
      <c r="AI839" s="896"/>
      <c r="AJ839" s="896"/>
      <c r="AK839" s="896"/>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894">
        <v>12</v>
      </c>
      <c r="B840" s="894">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895"/>
      <c r="AI840" s="896"/>
      <c r="AJ840" s="896"/>
      <c r="AK840" s="896"/>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894">
        <v>13</v>
      </c>
      <c r="B841" s="894">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895"/>
      <c r="AI841" s="896"/>
      <c r="AJ841" s="896"/>
      <c r="AK841" s="896"/>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894">
        <v>14</v>
      </c>
      <c r="B842" s="894">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895"/>
      <c r="AI842" s="896"/>
      <c r="AJ842" s="896"/>
      <c r="AK842" s="896"/>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894">
        <v>15</v>
      </c>
      <c r="B843" s="894">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895"/>
      <c r="AI843" s="896"/>
      <c r="AJ843" s="896"/>
      <c r="AK843" s="896"/>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894">
        <v>16</v>
      </c>
      <c r="B844" s="894">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895"/>
      <c r="AI844" s="896"/>
      <c r="AJ844" s="896"/>
      <c r="AK844" s="896"/>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894">
        <v>17</v>
      </c>
      <c r="B845" s="894">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895"/>
      <c r="AI845" s="896"/>
      <c r="AJ845" s="896"/>
      <c r="AK845" s="896"/>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894">
        <v>18</v>
      </c>
      <c r="B846" s="894">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895"/>
      <c r="AI846" s="896"/>
      <c r="AJ846" s="896"/>
      <c r="AK846" s="896"/>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894">
        <v>19</v>
      </c>
      <c r="B847" s="894">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895"/>
      <c r="AI847" s="896"/>
      <c r="AJ847" s="896"/>
      <c r="AK847" s="896"/>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894">
        <v>20</v>
      </c>
      <c r="B848" s="894">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895"/>
      <c r="AI848" s="896"/>
      <c r="AJ848" s="896"/>
      <c r="AK848" s="896"/>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894">
        <v>21</v>
      </c>
      <c r="B849" s="894">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895"/>
      <c r="AI849" s="896"/>
      <c r="AJ849" s="896"/>
      <c r="AK849" s="896"/>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894">
        <v>22</v>
      </c>
      <c r="B850" s="894">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895"/>
      <c r="AI850" s="896"/>
      <c r="AJ850" s="896"/>
      <c r="AK850" s="896"/>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894">
        <v>23</v>
      </c>
      <c r="B851" s="894">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895"/>
      <c r="AI851" s="896"/>
      <c r="AJ851" s="896"/>
      <c r="AK851" s="896"/>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894">
        <v>24</v>
      </c>
      <c r="B852" s="894">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895"/>
      <c r="AI852" s="896"/>
      <c r="AJ852" s="896"/>
      <c r="AK852" s="896"/>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894">
        <v>25</v>
      </c>
      <c r="B853" s="894">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895"/>
      <c r="AI853" s="896"/>
      <c r="AJ853" s="896"/>
      <c r="AK853" s="896"/>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894">
        <v>26</v>
      </c>
      <c r="B854" s="894">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895"/>
      <c r="AI854" s="896"/>
      <c r="AJ854" s="896"/>
      <c r="AK854" s="896"/>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894">
        <v>27</v>
      </c>
      <c r="B855" s="894">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895"/>
      <c r="AI855" s="896"/>
      <c r="AJ855" s="896"/>
      <c r="AK855" s="896"/>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894">
        <v>28</v>
      </c>
      <c r="B856" s="894">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895"/>
      <c r="AI856" s="896"/>
      <c r="AJ856" s="896"/>
      <c r="AK856" s="896"/>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894">
        <v>29</v>
      </c>
      <c r="B857" s="894">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895"/>
      <c r="AI857" s="896"/>
      <c r="AJ857" s="896"/>
      <c r="AK857" s="896"/>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894">
        <v>30</v>
      </c>
      <c r="B858" s="894">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895"/>
      <c r="AI858" s="896"/>
      <c r="AJ858" s="896"/>
      <c r="AK858" s="896"/>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4"/>
      <c r="B861" s="894"/>
      <c r="C861" s="561" t="s">
        <v>87</v>
      </c>
      <c r="D861" s="561"/>
      <c r="E861" s="561"/>
      <c r="F861" s="561"/>
      <c r="G861" s="561"/>
      <c r="H861" s="561"/>
      <c r="I861" s="561"/>
      <c r="J861" s="764" t="s">
        <v>65</v>
      </c>
      <c r="K861" s="764"/>
      <c r="L861" s="764"/>
      <c r="M861" s="764"/>
      <c r="N861" s="764"/>
      <c r="O861" s="764"/>
      <c r="P861" s="561" t="s">
        <v>88</v>
      </c>
      <c r="Q861" s="561"/>
      <c r="R861" s="561"/>
      <c r="S861" s="561"/>
      <c r="T861" s="561"/>
      <c r="U861" s="561"/>
      <c r="V861" s="561"/>
      <c r="W861" s="561"/>
      <c r="X861" s="561"/>
      <c r="Y861" s="561" t="s">
        <v>89</v>
      </c>
      <c r="Z861" s="561"/>
      <c r="AA861" s="561"/>
      <c r="AB861" s="561"/>
      <c r="AC861" s="730" t="s">
        <v>217</v>
      </c>
      <c r="AD861" s="730"/>
      <c r="AE861" s="730"/>
      <c r="AF861" s="730"/>
      <c r="AG861" s="730"/>
      <c r="AH861" s="561" t="s">
        <v>64</v>
      </c>
      <c r="AI861" s="561"/>
      <c r="AJ861" s="561"/>
      <c r="AK861" s="561"/>
      <c r="AL861" s="561" t="s">
        <v>17</v>
      </c>
      <c r="AM861" s="561"/>
      <c r="AN861" s="561"/>
      <c r="AO861" s="760"/>
      <c r="AP861" s="755" t="s">
        <v>306</v>
      </c>
      <c r="AQ861" s="755"/>
      <c r="AR861" s="755"/>
      <c r="AS861" s="755"/>
      <c r="AT861" s="755"/>
      <c r="AU861" s="755"/>
      <c r="AV861" s="755"/>
      <c r="AW861" s="755"/>
      <c r="AX861" s="755"/>
      <c r="AY861">
        <f t="shared" ref="AY861:AY862" si="25">$AY$859</f>
        <v>0</v>
      </c>
    </row>
    <row r="862" spans="1:51" ht="24.75" customHeight="1" x14ac:dyDescent="0.15">
      <c r="A862" s="894">
        <v>1</v>
      </c>
      <c r="B862" s="894">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895"/>
      <c r="AI862" s="896"/>
      <c r="AJ862" s="896"/>
      <c r="AK862" s="896"/>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894">
        <v>2</v>
      </c>
      <c r="B863" s="894">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895"/>
      <c r="AI863" s="896"/>
      <c r="AJ863" s="896"/>
      <c r="AK863" s="896"/>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894">
        <v>3</v>
      </c>
      <c r="B864" s="894">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895"/>
      <c r="AI864" s="896"/>
      <c r="AJ864" s="896"/>
      <c r="AK864" s="896"/>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894">
        <v>4</v>
      </c>
      <c r="B865" s="894">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895"/>
      <c r="AI865" s="896"/>
      <c r="AJ865" s="896"/>
      <c r="AK865" s="896"/>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894">
        <v>5</v>
      </c>
      <c r="B866" s="894">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895"/>
      <c r="AI866" s="896"/>
      <c r="AJ866" s="896"/>
      <c r="AK866" s="896"/>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894">
        <v>6</v>
      </c>
      <c r="B867" s="894">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895"/>
      <c r="AI867" s="896"/>
      <c r="AJ867" s="896"/>
      <c r="AK867" s="896"/>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894">
        <v>7</v>
      </c>
      <c r="B868" s="894">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895"/>
      <c r="AI868" s="896"/>
      <c r="AJ868" s="896"/>
      <c r="AK868" s="896"/>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894">
        <v>8</v>
      </c>
      <c r="B869" s="894">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895"/>
      <c r="AI869" s="896"/>
      <c r="AJ869" s="896"/>
      <c r="AK869" s="896"/>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894">
        <v>9</v>
      </c>
      <c r="B870" s="894">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895"/>
      <c r="AI870" s="896"/>
      <c r="AJ870" s="896"/>
      <c r="AK870" s="896"/>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894">
        <v>10</v>
      </c>
      <c r="B871" s="894">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895"/>
      <c r="AI871" s="896"/>
      <c r="AJ871" s="896"/>
      <c r="AK871" s="896"/>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894">
        <v>11</v>
      </c>
      <c r="B872" s="894">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895"/>
      <c r="AI872" s="896"/>
      <c r="AJ872" s="896"/>
      <c r="AK872" s="896"/>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894">
        <v>12</v>
      </c>
      <c r="B873" s="894">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895"/>
      <c r="AI873" s="896"/>
      <c r="AJ873" s="896"/>
      <c r="AK873" s="896"/>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894">
        <v>13</v>
      </c>
      <c r="B874" s="894">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895"/>
      <c r="AI874" s="896"/>
      <c r="AJ874" s="896"/>
      <c r="AK874" s="896"/>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894">
        <v>14</v>
      </c>
      <c r="B875" s="894">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895"/>
      <c r="AI875" s="896"/>
      <c r="AJ875" s="896"/>
      <c r="AK875" s="896"/>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894">
        <v>15</v>
      </c>
      <c r="B876" s="894">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895"/>
      <c r="AI876" s="896"/>
      <c r="AJ876" s="896"/>
      <c r="AK876" s="896"/>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894">
        <v>16</v>
      </c>
      <c r="B877" s="894">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895"/>
      <c r="AI877" s="896"/>
      <c r="AJ877" s="896"/>
      <c r="AK877" s="896"/>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894">
        <v>17</v>
      </c>
      <c r="B878" s="894">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895"/>
      <c r="AI878" s="896"/>
      <c r="AJ878" s="896"/>
      <c r="AK878" s="896"/>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894">
        <v>18</v>
      </c>
      <c r="B879" s="894">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895"/>
      <c r="AI879" s="896"/>
      <c r="AJ879" s="896"/>
      <c r="AK879" s="896"/>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894">
        <v>19</v>
      </c>
      <c r="B880" s="894">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895"/>
      <c r="AI880" s="896"/>
      <c r="AJ880" s="896"/>
      <c r="AK880" s="896"/>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894">
        <v>20</v>
      </c>
      <c r="B881" s="894">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895"/>
      <c r="AI881" s="896"/>
      <c r="AJ881" s="896"/>
      <c r="AK881" s="896"/>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894">
        <v>21</v>
      </c>
      <c r="B882" s="894">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895"/>
      <c r="AI882" s="896"/>
      <c r="AJ882" s="896"/>
      <c r="AK882" s="896"/>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894">
        <v>22</v>
      </c>
      <c r="B883" s="894">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895"/>
      <c r="AI883" s="896"/>
      <c r="AJ883" s="896"/>
      <c r="AK883" s="896"/>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894">
        <v>23</v>
      </c>
      <c r="B884" s="894">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895"/>
      <c r="AI884" s="896"/>
      <c r="AJ884" s="896"/>
      <c r="AK884" s="896"/>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894">
        <v>24</v>
      </c>
      <c r="B885" s="894">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895"/>
      <c r="AI885" s="896"/>
      <c r="AJ885" s="896"/>
      <c r="AK885" s="896"/>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894">
        <v>25</v>
      </c>
      <c r="B886" s="894">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895"/>
      <c r="AI886" s="896"/>
      <c r="AJ886" s="896"/>
      <c r="AK886" s="896"/>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894">
        <v>26</v>
      </c>
      <c r="B887" s="894">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895"/>
      <c r="AI887" s="896"/>
      <c r="AJ887" s="896"/>
      <c r="AK887" s="896"/>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894">
        <v>27</v>
      </c>
      <c r="B888" s="894">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895"/>
      <c r="AI888" s="896"/>
      <c r="AJ888" s="896"/>
      <c r="AK888" s="896"/>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894">
        <v>28</v>
      </c>
      <c r="B889" s="894">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895"/>
      <c r="AI889" s="896"/>
      <c r="AJ889" s="896"/>
      <c r="AK889" s="896"/>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894">
        <v>29</v>
      </c>
      <c r="B890" s="894">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895"/>
      <c r="AI890" s="896"/>
      <c r="AJ890" s="896"/>
      <c r="AK890" s="896"/>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894">
        <v>30</v>
      </c>
      <c r="B891" s="894">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895"/>
      <c r="AI891" s="896"/>
      <c r="AJ891" s="896"/>
      <c r="AK891" s="896"/>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4"/>
      <c r="B894" s="894"/>
      <c r="C894" s="561" t="s">
        <v>87</v>
      </c>
      <c r="D894" s="561"/>
      <c r="E894" s="561"/>
      <c r="F894" s="561"/>
      <c r="G894" s="561"/>
      <c r="H894" s="561"/>
      <c r="I894" s="561"/>
      <c r="J894" s="764" t="s">
        <v>65</v>
      </c>
      <c r="K894" s="764"/>
      <c r="L894" s="764"/>
      <c r="M894" s="764"/>
      <c r="N894" s="764"/>
      <c r="O894" s="764"/>
      <c r="P894" s="561" t="s">
        <v>88</v>
      </c>
      <c r="Q894" s="561"/>
      <c r="R894" s="561"/>
      <c r="S894" s="561"/>
      <c r="T894" s="561"/>
      <c r="U894" s="561"/>
      <c r="V894" s="561"/>
      <c r="W894" s="561"/>
      <c r="X894" s="561"/>
      <c r="Y894" s="561" t="s">
        <v>89</v>
      </c>
      <c r="Z894" s="561"/>
      <c r="AA894" s="561"/>
      <c r="AB894" s="561"/>
      <c r="AC894" s="730" t="s">
        <v>217</v>
      </c>
      <c r="AD894" s="730"/>
      <c r="AE894" s="730"/>
      <c r="AF894" s="730"/>
      <c r="AG894" s="730"/>
      <c r="AH894" s="561" t="s">
        <v>64</v>
      </c>
      <c r="AI894" s="561"/>
      <c r="AJ894" s="561"/>
      <c r="AK894" s="561"/>
      <c r="AL894" s="561" t="s">
        <v>17</v>
      </c>
      <c r="AM894" s="561"/>
      <c r="AN894" s="561"/>
      <c r="AO894" s="760"/>
      <c r="AP894" s="755" t="s">
        <v>306</v>
      </c>
      <c r="AQ894" s="755"/>
      <c r="AR894" s="755"/>
      <c r="AS894" s="755"/>
      <c r="AT894" s="755"/>
      <c r="AU894" s="755"/>
      <c r="AV894" s="755"/>
      <c r="AW894" s="755"/>
      <c r="AX894" s="755"/>
      <c r="AY894">
        <f t="shared" ref="AY894:AY895" si="26">$AY$892</f>
        <v>0</v>
      </c>
    </row>
    <row r="895" spans="1:51" ht="24.75" customHeight="1" x14ac:dyDescent="0.15">
      <c r="A895" s="894">
        <v>1</v>
      </c>
      <c r="B895" s="894">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895"/>
      <c r="AI895" s="896"/>
      <c r="AJ895" s="896"/>
      <c r="AK895" s="896"/>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894">
        <v>2</v>
      </c>
      <c r="B896" s="894">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895"/>
      <c r="AI896" s="896"/>
      <c r="AJ896" s="896"/>
      <c r="AK896" s="896"/>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894">
        <v>3</v>
      </c>
      <c r="B897" s="894">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895"/>
      <c r="AI897" s="896"/>
      <c r="AJ897" s="896"/>
      <c r="AK897" s="896"/>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894">
        <v>4</v>
      </c>
      <c r="B898" s="894">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895"/>
      <c r="AI898" s="896"/>
      <c r="AJ898" s="896"/>
      <c r="AK898" s="896"/>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894">
        <v>5</v>
      </c>
      <c r="B899" s="894">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895"/>
      <c r="AI899" s="896"/>
      <c r="AJ899" s="896"/>
      <c r="AK899" s="896"/>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894">
        <v>6</v>
      </c>
      <c r="B900" s="894">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895"/>
      <c r="AI900" s="896"/>
      <c r="AJ900" s="896"/>
      <c r="AK900" s="896"/>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894">
        <v>7</v>
      </c>
      <c r="B901" s="894">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895"/>
      <c r="AI901" s="896"/>
      <c r="AJ901" s="896"/>
      <c r="AK901" s="896"/>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894">
        <v>8</v>
      </c>
      <c r="B902" s="894">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895"/>
      <c r="AI902" s="896"/>
      <c r="AJ902" s="896"/>
      <c r="AK902" s="896"/>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894">
        <v>9</v>
      </c>
      <c r="B903" s="894">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895"/>
      <c r="AI903" s="896"/>
      <c r="AJ903" s="896"/>
      <c r="AK903" s="896"/>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894">
        <v>10</v>
      </c>
      <c r="B904" s="894">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895"/>
      <c r="AI904" s="896"/>
      <c r="AJ904" s="896"/>
      <c r="AK904" s="896"/>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894">
        <v>11</v>
      </c>
      <c r="B905" s="894">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895"/>
      <c r="AI905" s="896"/>
      <c r="AJ905" s="896"/>
      <c r="AK905" s="896"/>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894">
        <v>12</v>
      </c>
      <c r="B906" s="894">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895"/>
      <c r="AI906" s="896"/>
      <c r="AJ906" s="896"/>
      <c r="AK906" s="896"/>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894">
        <v>13</v>
      </c>
      <c r="B907" s="894">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895"/>
      <c r="AI907" s="896"/>
      <c r="AJ907" s="896"/>
      <c r="AK907" s="896"/>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894">
        <v>14</v>
      </c>
      <c r="B908" s="894">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895"/>
      <c r="AI908" s="896"/>
      <c r="AJ908" s="896"/>
      <c r="AK908" s="896"/>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894">
        <v>15</v>
      </c>
      <c r="B909" s="894">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895"/>
      <c r="AI909" s="896"/>
      <c r="AJ909" s="896"/>
      <c r="AK909" s="896"/>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894">
        <v>16</v>
      </c>
      <c r="B910" s="894">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895"/>
      <c r="AI910" s="896"/>
      <c r="AJ910" s="896"/>
      <c r="AK910" s="896"/>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894">
        <v>17</v>
      </c>
      <c r="B911" s="894">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895"/>
      <c r="AI911" s="896"/>
      <c r="AJ911" s="896"/>
      <c r="AK911" s="896"/>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894">
        <v>18</v>
      </c>
      <c r="B912" s="894">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895"/>
      <c r="AI912" s="896"/>
      <c r="AJ912" s="896"/>
      <c r="AK912" s="896"/>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894">
        <v>19</v>
      </c>
      <c r="B913" s="894">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895"/>
      <c r="AI913" s="896"/>
      <c r="AJ913" s="896"/>
      <c r="AK913" s="896"/>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894">
        <v>20</v>
      </c>
      <c r="B914" s="894">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895"/>
      <c r="AI914" s="896"/>
      <c r="AJ914" s="896"/>
      <c r="AK914" s="896"/>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894">
        <v>21</v>
      </c>
      <c r="B915" s="894">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895"/>
      <c r="AI915" s="896"/>
      <c r="AJ915" s="896"/>
      <c r="AK915" s="896"/>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894">
        <v>22</v>
      </c>
      <c r="B916" s="894">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895"/>
      <c r="AI916" s="896"/>
      <c r="AJ916" s="896"/>
      <c r="AK916" s="896"/>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894">
        <v>23</v>
      </c>
      <c r="B917" s="894">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895"/>
      <c r="AI917" s="896"/>
      <c r="AJ917" s="896"/>
      <c r="AK917" s="896"/>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894">
        <v>24</v>
      </c>
      <c r="B918" s="894">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895"/>
      <c r="AI918" s="896"/>
      <c r="AJ918" s="896"/>
      <c r="AK918" s="896"/>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894">
        <v>25</v>
      </c>
      <c r="B919" s="894">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895"/>
      <c r="AI919" s="896"/>
      <c r="AJ919" s="896"/>
      <c r="AK919" s="896"/>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894">
        <v>26</v>
      </c>
      <c r="B920" s="894">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895"/>
      <c r="AI920" s="896"/>
      <c r="AJ920" s="896"/>
      <c r="AK920" s="896"/>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894">
        <v>27</v>
      </c>
      <c r="B921" s="894">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895"/>
      <c r="AI921" s="896"/>
      <c r="AJ921" s="896"/>
      <c r="AK921" s="896"/>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894">
        <v>28</v>
      </c>
      <c r="B922" s="894">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895"/>
      <c r="AI922" s="896"/>
      <c r="AJ922" s="896"/>
      <c r="AK922" s="896"/>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894">
        <v>29</v>
      </c>
      <c r="B923" s="894">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895"/>
      <c r="AI923" s="896"/>
      <c r="AJ923" s="896"/>
      <c r="AK923" s="896"/>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894">
        <v>30</v>
      </c>
      <c r="B924" s="894">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895"/>
      <c r="AI924" s="896"/>
      <c r="AJ924" s="896"/>
      <c r="AK924" s="896"/>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4"/>
      <c r="B927" s="894"/>
      <c r="C927" s="561" t="s">
        <v>87</v>
      </c>
      <c r="D927" s="561"/>
      <c r="E927" s="561"/>
      <c r="F927" s="561"/>
      <c r="G927" s="561"/>
      <c r="H927" s="561"/>
      <c r="I927" s="561"/>
      <c r="J927" s="764" t="s">
        <v>65</v>
      </c>
      <c r="K927" s="764"/>
      <c r="L927" s="764"/>
      <c r="M927" s="764"/>
      <c r="N927" s="764"/>
      <c r="O927" s="764"/>
      <c r="P927" s="561" t="s">
        <v>88</v>
      </c>
      <c r="Q927" s="561"/>
      <c r="R927" s="561"/>
      <c r="S927" s="561"/>
      <c r="T927" s="561"/>
      <c r="U927" s="561"/>
      <c r="V927" s="561"/>
      <c r="W927" s="561"/>
      <c r="X927" s="561"/>
      <c r="Y927" s="561" t="s">
        <v>89</v>
      </c>
      <c r="Z927" s="561"/>
      <c r="AA927" s="561"/>
      <c r="AB927" s="561"/>
      <c r="AC927" s="730" t="s">
        <v>217</v>
      </c>
      <c r="AD927" s="730"/>
      <c r="AE927" s="730"/>
      <c r="AF927" s="730"/>
      <c r="AG927" s="730"/>
      <c r="AH927" s="561" t="s">
        <v>64</v>
      </c>
      <c r="AI927" s="561"/>
      <c r="AJ927" s="561"/>
      <c r="AK927" s="561"/>
      <c r="AL927" s="561" t="s">
        <v>17</v>
      </c>
      <c r="AM927" s="561"/>
      <c r="AN927" s="561"/>
      <c r="AO927" s="760"/>
      <c r="AP927" s="755" t="s">
        <v>306</v>
      </c>
      <c r="AQ927" s="755"/>
      <c r="AR927" s="755"/>
      <c r="AS927" s="755"/>
      <c r="AT927" s="755"/>
      <c r="AU927" s="755"/>
      <c r="AV927" s="755"/>
      <c r="AW927" s="755"/>
      <c r="AX927" s="755"/>
      <c r="AY927">
        <f t="shared" ref="AY927:AY928" si="27">$AY$925</f>
        <v>0</v>
      </c>
    </row>
    <row r="928" spans="1:51" ht="24.75" customHeight="1" x14ac:dyDescent="0.15">
      <c r="A928" s="894">
        <v>1</v>
      </c>
      <c r="B928" s="894">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895"/>
      <c r="AI928" s="896"/>
      <c r="AJ928" s="896"/>
      <c r="AK928" s="896"/>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894">
        <v>2</v>
      </c>
      <c r="B929" s="894">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895"/>
      <c r="AI929" s="896"/>
      <c r="AJ929" s="896"/>
      <c r="AK929" s="896"/>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894">
        <v>3</v>
      </c>
      <c r="B930" s="894">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895"/>
      <c r="AI930" s="896"/>
      <c r="AJ930" s="896"/>
      <c r="AK930" s="896"/>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894">
        <v>4</v>
      </c>
      <c r="B931" s="894">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895"/>
      <c r="AI931" s="896"/>
      <c r="AJ931" s="896"/>
      <c r="AK931" s="896"/>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894">
        <v>5</v>
      </c>
      <c r="B932" s="894">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895"/>
      <c r="AI932" s="896"/>
      <c r="AJ932" s="896"/>
      <c r="AK932" s="896"/>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894">
        <v>6</v>
      </c>
      <c r="B933" s="894">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895"/>
      <c r="AI933" s="896"/>
      <c r="AJ933" s="896"/>
      <c r="AK933" s="896"/>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894">
        <v>7</v>
      </c>
      <c r="B934" s="894">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895"/>
      <c r="AI934" s="896"/>
      <c r="AJ934" s="896"/>
      <c r="AK934" s="896"/>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894">
        <v>8</v>
      </c>
      <c r="B935" s="894">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895"/>
      <c r="AI935" s="896"/>
      <c r="AJ935" s="896"/>
      <c r="AK935" s="896"/>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894">
        <v>9</v>
      </c>
      <c r="B936" s="894">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895"/>
      <c r="AI936" s="896"/>
      <c r="AJ936" s="896"/>
      <c r="AK936" s="896"/>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894">
        <v>10</v>
      </c>
      <c r="B937" s="894">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895"/>
      <c r="AI937" s="896"/>
      <c r="AJ937" s="896"/>
      <c r="AK937" s="896"/>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894">
        <v>11</v>
      </c>
      <c r="B938" s="894">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895"/>
      <c r="AI938" s="896"/>
      <c r="AJ938" s="896"/>
      <c r="AK938" s="896"/>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894">
        <v>12</v>
      </c>
      <c r="B939" s="894">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895"/>
      <c r="AI939" s="896"/>
      <c r="AJ939" s="896"/>
      <c r="AK939" s="896"/>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894">
        <v>13</v>
      </c>
      <c r="B940" s="894">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895"/>
      <c r="AI940" s="896"/>
      <c r="AJ940" s="896"/>
      <c r="AK940" s="896"/>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894">
        <v>14</v>
      </c>
      <c r="B941" s="894">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895"/>
      <c r="AI941" s="896"/>
      <c r="AJ941" s="896"/>
      <c r="AK941" s="896"/>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894">
        <v>15</v>
      </c>
      <c r="B942" s="894">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895"/>
      <c r="AI942" s="896"/>
      <c r="AJ942" s="896"/>
      <c r="AK942" s="896"/>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894">
        <v>16</v>
      </c>
      <c r="B943" s="894">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895"/>
      <c r="AI943" s="896"/>
      <c r="AJ943" s="896"/>
      <c r="AK943" s="896"/>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894">
        <v>17</v>
      </c>
      <c r="B944" s="894">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895"/>
      <c r="AI944" s="896"/>
      <c r="AJ944" s="896"/>
      <c r="AK944" s="896"/>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894">
        <v>18</v>
      </c>
      <c r="B945" s="894">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895"/>
      <c r="AI945" s="896"/>
      <c r="AJ945" s="896"/>
      <c r="AK945" s="896"/>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894">
        <v>19</v>
      </c>
      <c r="B946" s="894">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895"/>
      <c r="AI946" s="896"/>
      <c r="AJ946" s="896"/>
      <c r="AK946" s="896"/>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894">
        <v>20</v>
      </c>
      <c r="B947" s="894">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895"/>
      <c r="AI947" s="896"/>
      <c r="AJ947" s="896"/>
      <c r="AK947" s="896"/>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894">
        <v>21</v>
      </c>
      <c r="B948" s="894">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895"/>
      <c r="AI948" s="896"/>
      <c r="AJ948" s="896"/>
      <c r="AK948" s="896"/>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894">
        <v>22</v>
      </c>
      <c r="B949" s="894">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895"/>
      <c r="AI949" s="896"/>
      <c r="AJ949" s="896"/>
      <c r="AK949" s="896"/>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894">
        <v>23</v>
      </c>
      <c r="B950" s="894">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895"/>
      <c r="AI950" s="896"/>
      <c r="AJ950" s="896"/>
      <c r="AK950" s="896"/>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894">
        <v>24</v>
      </c>
      <c r="B951" s="894">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895"/>
      <c r="AI951" s="896"/>
      <c r="AJ951" s="896"/>
      <c r="AK951" s="896"/>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894">
        <v>25</v>
      </c>
      <c r="B952" s="894">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895"/>
      <c r="AI952" s="896"/>
      <c r="AJ952" s="896"/>
      <c r="AK952" s="896"/>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894">
        <v>26</v>
      </c>
      <c r="B953" s="894">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895"/>
      <c r="AI953" s="896"/>
      <c r="AJ953" s="896"/>
      <c r="AK953" s="896"/>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894">
        <v>27</v>
      </c>
      <c r="B954" s="894">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895"/>
      <c r="AI954" s="896"/>
      <c r="AJ954" s="896"/>
      <c r="AK954" s="896"/>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894">
        <v>28</v>
      </c>
      <c r="B955" s="894">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895"/>
      <c r="AI955" s="896"/>
      <c r="AJ955" s="896"/>
      <c r="AK955" s="896"/>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894">
        <v>29</v>
      </c>
      <c r="B956" s="894">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895"/>
      <c r="AI956" s="896"/>
      <c r="AJ956" s="896"/>
      <c r="AK956" s="896"/>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894">
        <v>30</v>
      </c>
      <c r="B957" s="894">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895"/>
      <c r="AI957" s="896"/>
      <c r="AJ957" s="896"/>
      <c r="AK957" s="896"/>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4"/>
      <c r="B960" s="894"/>
      <c r="C960" s="561" t="s">
        <v>87</v>
      </c>
      <c r="D960" s="561"/>
      <c r="E960" s="561"/>
      <c r="F960" s="561"/>
      <c r="G960" s="561"/>
      <c r="H960" s="561"/>
      <c r="I960" s="561"/>
      <c r="J960" s="764" t="s">
        <v>65</v>
      </c>
      <c r="K960" s="764"/>
      <c r="L960" s="764"/>
      <c r="M960" s="764"/>
      <c r="N960" s="764"/>
      <c r="O960" s="764"/>
      <c r="P960" s="561" t="s">
        <v>88</v>
      </c>
      <c r="Q960" s="561"/>
      <c r="R960" s="561"/>
      <c r="S960" s="561"/>
      <c r="T960" s="561"/>
      <c r="U960" s="561"/>
      <c r="V960" s="561"/>
      <c r="W960" s="561"/>
      <c r="X960" s="561"/>
      <c r="Y960" s="561" t="s">
        <v>89</v>
      </c>
      <c r="Z960" s="561"/>
      <c r="AA960" s="561"/>
      <c r="AB960" s="561"/>
      <c r="AC960" s="730" t="s">
        <v>217</v>
      </c>
      <c r="AD960" s="730"/>
      <c r="AE960" s="730"/>
      <c r="AF960" s="730"/>
      <c r="AG960" s="730"/>
      <c r="AH960" s="561" t="s">
        <v>64</v>
      </c>
      <c r="AI960" s="561"/>
      <c r="AJ960" s="561"/>
      <c r="AK960" s="561"/>
      <c r="AL960" s="561" t="s">
        <v>17</v>
      </c>
      <c r="AM960" s="561"/>
      <c r="AN960" s="561"/>
      <c r="AO960" s="760"/>
      <c r="AP960" s="755" t="s">
        <v>306</v>
      </c>
      <c r="AQ960" s="755"/>
      <c r="AR960" s="755"/>
      <c r="AS960" s="755"/>
      <c r="AT960" s="755"/>
      <c r="AU960" s="755"/>
      <c r="AV960" s="755"/>
      <c r="AW960" s="755"/>
      <c r="AX960" s="755"/>
      <c r="AY960">
        <f t="shared" ref="AY960:AY961" si="28">$AY$958</f>
        <v>0</v>
      </c>
    </row>
    <row r="961" spans="1:51" ht="24.75" customHeight="1" x14ac:dyDescent="0.15">
      <c r="A961" s="894">
        <v>1</v>
      </c>
      <c r="B961" s="894">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895"/>
      <c r="AI961" s="896"/>
      <c r="AJ961" s="896"/>
      <c r="AK961" s="896"/>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894">
        <v>2</v>
      </c>
      <c r="B962" s="894">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895"/>
      <c r="AI962" s="896"/>
      <c r="AJ962" s="896"/>
      <c r="AK962" s="896"/>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894">
        <v>3</v>
      </c>
      <c r="B963" s="894">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895"/>
      <c r="AI963" s="896"/>
      <c r="AJ963" s="896"/>
      <c r="AK963" s="896"/>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894">
        <v>4</v>
      </c>
      <c r="B964" s="894">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895"/>
      <c r="AI964" s="896"/>
      <c r="AJ964" s="896"/>
      <c r="AK964" s="896"/>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894">
        <v>5</v>
      </c>
      <c r="B965" s="894">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895"/>
      <c r="AI965" s="896"/>
      <c r="AJ965" s="896"/>
      <c r="AK965" s="896"/>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894">
        <v>6</v>
      </c>
      <c r="B966" s="894">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895"/>
      <c r="AI966" s="896"/>
      <c r="AJ966" s="896"/>
      <c r="AK966" s="896"/>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894">
        <v>7</v>
      </c>
      <c r="B967" s="894">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895"/>
      <c r="AI967" s="896"/>
      <c r="AJ967" s="896"/>
      <c r="AK967" s="896"/>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894">
        <v>8</v>
      </c>
      <c r="B968" s="894">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895"/>
      <c r="AI968" s="896"/>
      <c r="AJ968" s="896"/>
      <c r="AK968" s="896"/>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894">
        <v>9</v>
      </c>
      <c r="B969" s="894">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895"/>
      <c r="AI969" s="896"/>
      <c r="AJ969" s="896"/>
      <c r="AK969" s="896"/>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894">
        <v>10</v>
      </c>
      <c r="B970" s="894">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895"/>
      <c r="AI970" s="896"/>
      <c r="AJ970" s="896"/>
      <c r="AK970" s="896"/>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894">
        <v>11</v>
      </c>
      <c r="B971" s="894">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895"/>
      <c r="AI971" s="896"/>
      <c r="AJ971" s="896"/>
      <c r="AK971" s="896"/>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894">
        <v>12</v>
      </c>
      <c r="B972" s="894">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895"/>
      <c r="AI972" s="896"/>
      <c r="AJ972" s="896"/>
      <c r="AK972" s="896"/>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894">
        <v>13</v>
      </c>
      <c r="B973" s="894">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895"/>
      <c r="AI973" s="896"/>
      <c r="AJ973" s="896"/>
      <c r="AK973" s="896"/>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894">
        <v>14</v>
      </c>
      <c r="B974" s="894">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895"/>
      <c r="AI974" s="896"/>
      <c r="AJ974" s="896"/>
      <c r="AK974" s="896"/>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894">
        <v>15</v>
      </c>
      <c r="B975" s="894">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895"/>
      <c r="AI975" s="896"/>
      <c r="AJ975" s="896"/>
      <c r="AK975" s="896"/>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894">
        <v>16</v>
      </c>
      <c r="B976" s="894">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895"/>
      <c r="AI976" s="896"/>
      <c r="AJ976" s="896"/>
      <c r="AK976" s="896"/>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894">
        <v>17</v>
      </c>
      <c r="B977" s="894">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895"/>
      <c r="AI977" s="896"/>
      <c r="AJ977" s="896"/>
      <c r="AK977" s="896"/>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894">
        <v>18</v>
      </c>
      <c r="B978" s="894">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895"/>
      <c r="AI978" s="896"/>
      <c r="AJ978" s="896"/>
      <c r="AK978" s="896"/>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894">
        <v>19</v>
      </c>
      <c r="B979" s="894">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895"/>
      <c r="AI979" s="896"/>
      <c r="AJ979" s="896"/>
      <c r="AK979" s="896"/>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894">
        <v>20</v>
      </c>
      <c r="B980" s="894">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895"/>
      <c r="AI980" s="896"/>
      <c r="AJ980" s="896"/>
      <c r="AK980" s="896"/>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894">
        <v>21</v>
      </c>
      <c r="B981" s="894">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895"/>
      <c r="AI981" s="896"/>
      <c r="AJ981" s="896"/>
      <c r="AK981" s="896"/>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894">
        <v>22</v>
      </c>
      <c r="B982" s="894">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895"/>
      <c r="AI982" s="896"/>
      <c r="AJ982" s="896"/>
      <c r="AK982" s="896"/>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894">
        <v>23</v>
      </c>
      <c r="B983" s="894">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895"/>
      <c r="AI983" s="896"/>
      <c r="AJ983" s="896"/>
      <c r="AK983" s="896"/>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894">
        <v>24</v>
      </c>
      <c r="B984" s="894">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895"/>
      <c r="AI984" s="896"/>
      <c r="AJ984" s="896"/>
      <c r="AK984" s="896"/>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894">
        <v>25</v>
      </c>
      <c r="B985" s="894">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895"/>
      <c r="AI985" s="896"/>
      <c r="AJ985" s="896"/>
      <c r="AK985" s="896"/>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894">
        <v>26</v>
      </c>
      <c r="B986" s="894">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895"/>
      <c r="AI986" s="896"/>
      <c r="AJ986" s="896"/>
      <c r="AK986" s="896"/>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894">
        <v>27</v>
      </c>
      <c r="B987" s="894">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895"/>
      <c r="AI987" s="896"/>
      <c r="AJ987" s="896"/>
      <c r="AK987" s="896"/>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894">
        <v>28</v>
      </c>
      <c r="B988" s="894">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895"/>
      <c r="AI988" s="896"/>
      <c r="AJ988" s="896"/>
      <c r="AK988" s="896"/>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894">
        <v>29</v>
      </c>
      <c r="B989" s="894">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895"/>
      <c r="AI989" s="896"/>
      <c r="AJ989" s="896"/>
      <c r="AK989" s="896"/>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894">
        <v>30</v>
      </c>
      <c r="B990" s="894">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895"/>
      <c r="AI990" s="896"/>
      <c r="AJ990" s="896"/>
      <c r="AK990" s="896"/>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4"/>
      <c r="B993" s="894"/>
      <c r="C993" s="561" t="s">
        <v>87</v>
      </c>
      <c r="D993" s="561"/>
      <c r="E993" s="561"/>
      <c r="F993" s="561"/>
      <c r="G993" s="561"/>
      <c r="H993" s="561"/>
      <c r="I993" s="561"/>
      <c r="J993" s="764" t="s">
        <v>65</v>
      </c>
      <c r="K993" s="764"/>
      <c r="L993" s="764"/>
      <c r="M993" s="764"/>
      <c r="N993" s="764"/>
      <c r="O993" s="764"/>
      <c r="P993" s="561" t="s">
        <v>88</v>
      </c>
      <c r="Q993" s="561"/>
      <c r="R993" s="561"/>
      <c r="S993" s="561"/>
      <c r="T993" s="561"/>
      <c r="U993" s="561"/>
      <c r="V993" s="561"/>
      <c r="W993" s="561"/>
      <c r="X993" s="561"/>
      <c r="Y993" s="561" t="s">
        <v>89</v>
      </c>
      <c r="Z993" s="561"/>
      <c r="AA993" s="561"/>
      <c r="AB993" s="561"/>
      <c r="AC993" s="730" t="s">
        <v>217</v>
      </c>
      <c r="AD993" s="730"/>
      <c r="AE993" s="730"/>
      <c r="AF993" s="730"/>
      <c r="AG993" s="730"/>
      <c r="AH993" s="561" t="s">
        <v>64</v>
      </c>
      <c r="AI993" s="561"/>
      <c r="AJ993" s="561"/>
      <c r="AK993" s="561"/>
      <c r="AL993" s="561" t="s">
        <v>17</v>
      </c>
      <c r="AM993" s="561"/>
      <c r="AN993" s="561"/>
      <c r="AO993" s="760"/>
      <c r="AP993" s="755" t="s">
        <v>306</v>
      </c>
      <c r="AQ993" s="755"/>
      <c r="AR993" s="755"/>
      <c r="AS993" s="755"/>
      <c r="AT993" s="755"/>
      <c r="AU993" s="755"/>
      <c r="AV993" s="755"/>
      <c r="AW993" s="755"/>
      <c r="AX993" s="755"/>
      <c r="AY993">
        <f t="shared" ref="AY993:AY994" si="29">$AY$991</f>
        <v>0</v>
      </c>
    </row>
    <row r="994" spans="1:51" ht="24.75" customHeight="1" x14ac:dyDescent="0.15">
      <c r="A994" s="894">
        <v>1</v>
      </c>
      <c r="B994" s="894">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895"/>
      <c r="AI994" s="896"/>
      <c r="AJ994" s="896"/>
      <c r="AK994" s="896"/>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894">
        <v>2</v>
      </c>
      <c r="B995" s="894">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895"/>
      <c r="AI995" s="896"/>
      <c r="AJ995" s="896"/>
      <c r="AK995" s="896"/>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894">
        <v>3</v>
      </c>
      <c r="B996" s="894">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895"/>
      <c r="AI996" s="896"/>
      <c r="AJ996" s="896"/>
      <c r="AK996" s="896"/>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894">
        <v>4</v>
      </c>
      <c r="B997" s="894">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895"/>
      <c r="AI997" s="896"/>
      <c r="AJ997" s="896"/>
      <c r="AK997" s="896"/>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894">
        <v>5</v>
      </c>
      <c r="B998" s="894">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895"/>
      <c r="AI998" s="896"/>
      <c r="AJ998" s="896"/>
      <c r="AK998" s="896"/>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894">
        <v>6</v>
      </c>
      <c r="B999" s="894">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895"/>
      <c r="AI999" s="896"/>
      <c r="AJ999" s="896"/>
      <c r="AK999" s="896"/>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894">
        <v>7</v>
      </c>
      <c r="B1000" s="894">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895"/>
      <c r="AI1000" s="896"/>
      <c r="AJ1000" s="896"/>
      <c r="AK1000" s="896"/>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894">
        <v>8</v>
      </c>
      <c r="B1001" s="894">
        <v>1</v>
      </c>
      <c r="C1001" s="756"/>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895"/>
      <c r="AI1001" s="896"/>
      <c r="AJ1001" s="896"/>
      <c r="AK1001" s="896"/>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894">
        <v>9</v>
      </c>
      <c r="B1002" s="894">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895"/>
      <c r="AI1002" s="896"/>
      <c r="AJ1002" s="896"/>
      <c r="AK1002" s="896"/>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894">
        <v>10</v>
      </c>
      <c r="B1003" s="894">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895"/>
      <c r="AI1003" s="896"/>
      <c r="AJ1003" s="896"/>
      <c r="AK1003" s="896"/>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894">
        <v>11</v>
      </c>
      <c r="B1004" s="894">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895"/>
      <c r="AI1004" s="896"/>
      <c r="AJ1004" s="896"/>
      <c r="AK1004" s="896"/>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894">
        <v>12</v>
      </c>
      <c r="B1005" s="894">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895"/>
      <c r="AI1005" s="896"/>
      <c r="AJ1005" s="896"/>
      <c r="AK1005" s="896"/>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894">
        <v>13</v>
      </c>
      <c r="B1006" s="894">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895"/>
      <c r="AI1006" s="896"/>
      <c r="AJ1006" s="896"/>
      <c r="AK1006" s="896"/>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894">
        <v>14</v>
      </c>
      <c r="B1007" s="894">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895"/>
      <c r="AI1007" s="896"/>
      <c r="AJ1007" s="896"/>
      <c r="AK1007" s="896"/>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894">
        <v>15</v>
      </c>
      <c r="B1008" s="894">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895"/>
      <c r="AI1008" s="896"/>
      <c r="AJ1008" s="896"/>
      <c r="AK1008" s="896"/>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894">
        <v>16</v>
      </c>
      <c r="B1009" s="894">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895"/>
      <c r="AI1009" s="896"/>
      <c r="AJ1009" s="896"/>
      <c r="AK1009" s="896"/>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894">
        <v>17</v>
      </c>
      <c r="B1010" s="894">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895"/>
      <c r="AI1010" s="896"/>
      <c r="AJ1010" s="896"/>
      <c r="AK1010" s="896"/>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894">
        <v>18</v>
      </c>
      <c r="B1011" s="894">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895"/>
      <c r="AI1011" s="896"/>
      <c r="AJ1011" s="896"/>
      <c r="AK1011" s="896"/>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894">
        <v>19</v>
      </c>
      <c r="B1012" s="894">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895"/>
      <c r="AI1012" s="896"/>
      <c r="AJ1012" s="896"/>
      <c r="AK1012" s="896"/>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894">
        <v>20</v>
      </c>
      <c r="B1013" s="894">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895"/>
      <c r="AI1013" s="896"/>
      <c r="AJ1013" s="896"/>
      <c r="AK1013" s="896"/>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894">
        <v>21</v>
      </c>
      <c r="B1014" s="894">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895"/>
      <c r="AI1014" s="896"/>
      <c r="AJ1014" s="896"/>
      <c r="AK1014" s="896"/>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894">
        <v>22</v>
      </c>
      <c r="B1015" s="894">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895"/>
      <c r="AI1015" s="896"/>
      <c r="AJ1015" s="896"/>
      <c r="AK1015" s="896"/>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894">
        <v>23</v>
      </c>
      <c r="B1016" s="894">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895"/>
      <c r="AI1016" s="896"/>
      <c r="AJ1016" s="896"/>
      <c r="AK1016" s="896"/>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894">
        <v>24</v>
      </c>
      <c r="B1017" s="894">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895"/>
      <c r="AI1017" s="896"/>
      <c r="AJ1017" s="896"/>
      <c r="AK1017" s="896"/>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894">
        <v>25</v>
      </c>
      <c r="B1018" s="894">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895"/>
      <c r="AI1018" s="896"/>
      <c r="AJ1018" s="896"/>
      <c r="AK1018" s="896"/>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894">
        <v>26</v>
      </c>
      <c r="B1019" s="894">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895"/>
      <c r="AI1019" s="896"/>
      <c r="AJ1019" s="896"/>
      <c r="AK1019" s="896"/>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894">
        <v>27</v>
      </c>
      <c r="B1020" s="894">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895"/>
      <c r="AI1020" s="896"/>
      <c r="AJ1020" s="896"/>
      <c r="AK1020" s="896"/>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894">
        <v>28</v>
      </c>
      <c r="B1021" s="894">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895"/>
      <c r="AI1021" s="896"/>
      <c r="AJ1021" s="896"/>
      <c r="AK1021" s="896"/>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894">
        <v>29</v>
      </c>
      <c r="B1022" s="894">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895"/>
      <c r="AI1022" s="896"/>
      <c r="AJ1022" s="896"/>
      <c r="AK1022" s="896"/>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894">
        <v>30</v>
      </c>
      <c r="B1023" s="894">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895"/>
      <c r="AI1023" s="896"/>
      <c r="AJ1023" s="896"/>
      <c r="AK1023" s="896"/>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4"/>
      <c r="B1026" s="894"/>
      <c r="C1026" s="561" t="s">
        <v>87</v>
      </c>
      <c r="D1026" s="561"/>
      <c r="E1026" s="561"/>
      <c r="F1026" s="561"/>
      <c r="G1026" s="561"/>
      <c r="H1026" s="561"/>
      <c r="I1026" s="561"/>
      <c r="J1026" s="764" t="s">
        <v>65</v>
      </c>
      <c r="K1026" s="764"/>
      <c r="L1026" s="764"/>
      <c r="M1026" s="764"/>
      <c r="N1026" s="764"/>
      <c r="O1026" s="764"/>
      <c r="P1026" s="561" t="s">
        <v>88</v>
      </c>
      <c r="Q1026" s="561"/>
      <c r="R1026" s="561"/>
      <c r="S1026" s="561"/>
      <c r="T1026" s="561"/>
      <c r="U1026" s="561"/>
      <c r="V1026" s="561"/>
      <c r="W1026" s="561"/>
      <c r="X1026" s="561"/>
      <c r="Y1026" s="561" t="s">
        <v>89</v>
      </c>
      <c r="Z1026" s="561"/>
      <c r="AA1026" s="561"/>
      <c r="AB1026" s="561"/>
      <c r="AC1026" s="730" t="s">
        <v>217</v>
      </c>
      <c r="AD1026" s="730"/>
      <c r="AE1026" s="730"/>
      <c r="AF1026" s="730"/>
      <c r="AG1026" s="730"/>
      <c r="AH1026" s="561" t="s">
        <v>64</v>
      </c>
      <c r="AI1026" s="561"/>
      <c r="AJ1026" s="561"/>
      <c r="AK1026" s="561"/>
      <c r="AL1026" s="561" t="s">
        <v>17</v>
      </c>
      <c r="AM1026" s="561"/>
      <c r="AN1026" s="561"/>
      <c r="AO1026" s="760"/>
      <c r="AP1026" s="755" t="s">
        <v>306</v>
      </c>
      <c r="AQ1026" s="755"/>
      <c r="AR1026" s="755"/>
      <c r="AS1026" s="755"/>
      <c r="AT1026" s="755"/>
      <c r="AU1026" s="755"/>
      <c r="AV1026" s="755"/>
      <c r="AW1026" s="755"/>
      <c r="AX1026" s="755"/>
      <c r="AY1026">
        <f t="shared" ref="AY1026:AY1027" si="30">$AY$1024</f>
        <v>0</v>
      </c>
    </row>
    <row r="1027" spans="1:51" ht="24.75" customHeight="1" x14ac:dyDescent="0.15">
      <c r="A1027" s="894">
        <v>1</v>
      </c>
      <c r="B1027" s="894">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895"/>
      <c r="AI1027" s="896"/>
      <c r="AJ1027" s="896"/>
      <c r="AK1027" s="896"/>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894">
        <v>2</v>
      </c>
      <c r="B1028" s="894">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895"/>
      <c r="AI1028" s="896"/>
      <c r="AJ1028" s="896"/>
      <c r="AK1028" s="896"/>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894">
        <v>3</v>
      </c>
      <c r="B1029" s="894">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895"/>
      <c r="AI1029" s="896"/>
      <c r="AJ1029" s="896"/>
      <c r="AK1029" s="896"/>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894">
        <v>4</v>
      </c>
      <c r="B1030" s="894">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895"/>
      <c r="AI1030" s="896"/>
      <c r="AJ1030" s="896"/>
      <c r="AK1030" s="896"/>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894">
        <v>5</v>
      </c>
      <c r="B1031" s="894">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895"/>
      <c r="AI1031" s="896"/>
      <c r="AJ1031" s="896"/>
      <c r="AK1031" s="896"/>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894">
        <v>6</v>
      </c>
      <c r="B1032" s="894">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895"/>
      <c r="AI1032" s="896"/>
      <c r="AJ1032" s="896"/>
      <c r="AK1032" s="896"/>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894">
        <v>7</v>
      </c>
      <c r="B1033" s="894">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895"/>
      <c r="AI1033" s="896"/>
      <c r="AJ1033" s="896"/>
      <c r="AK1033" s="896"/>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894">
        <v>8</v>
      </c>
      <c r="B1034" s="894">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895"/>
      <c r="AI1034" s="896"/>
      <c r="AJ1034" s="896"/>
      <c r="AK1034" s="896"/>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894">
        <v>9</v>
      </c>
      <c r="B1035" s="894">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895"/>
      <c r="AI1035" s="896"/>
      <c r="AJ1035" s="896"/>
      <c r="AK1035" s="896"/>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894">
        <v>10</v>
      </c>
      <c r="B1036" s="894">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895"/>
      <c r="AI1036" s="896"/>
      <c r="AJ1036" s="896"/>
      <c r="AK1036" s="896"/>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894">
        <v>11</v>
      </c>
      <c r="B1037" s="894">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895"/>
      <c r="AI1037" s="896"/>
      <c r="AJ1037" s="896"/>
      <c r="AK1037" s="896"/>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894">
        <v>12</v>
      </c>
      <c r="B1038" s="894">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895"/>
      <c r="AI1038" s="896"/>
      <c r="AJ1038" s="896"/>
      <c r="AK1038" s="896"/>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894">
        <v>13</v>
      </c>
      <c r="B1039" s="894">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895"/>
      <c r="AI1039" s="896"/>
      <c r="AJ1039" s="896"/>
      <c r="AK1039" s="896"/>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894">
        <v>14</v>
      </c>
      <c r="B1040" s="894">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895"/>
      <c r="AI1040" s="896"/>
      <c r="AJ1040" s="896"/>
      <c r="AK1040" s="896"/>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894">
        <v>15</v>
      </c>
      <c r="B1041" s="894">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895"/>
      <c r="AI1041" s="896"/>
      <c r="AJ1041" s="896"/>
      <c r="AK1041" s="896"/>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894">
        <v>16</v>
      </c>
      <c r="B1042" s="894">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895"/>
      <c r="AI1042" s="896"/>
      <c r="AJ1042" s="896"/>
      <c r="AK1042" s="896"/>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894">
        <v>17</v>
      </c>
      <c r="B1043" s="894">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895"/>
      <c r="AI1043" s="896"/>
      <c r="AJ1043" s="896"/>
      <c r="AK1043" s="896"/>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894">
        <v>18</v>
      </c>
      <c r="B1044" s="894">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895"/>
      <c r="AI1044" s="896"/>
      <c r="AJ1044" s="896"/>
      <c r="AK1044" s="896"/>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894">
        <v>19</v>
      </c>
      <c r="B1045" s="894">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895"/>
      <c r="AI1045" s="896"/>
      <c r="AJ1045" s="896"/>
      <c r="AK1045" s="896"/>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894">
        <v>20</v>
      </c>
      <c r="B1046" s="894">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895"/>
      <c r="AI1046" s="896"/>
      <c r="AJ1046" s="896"/>
      <c r="AK1046" s="896"/>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894">
        <v>21</v>
      </c>
      <c r="B1047" s="894">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895"/>
      <c r="AI1047" s="896"/>
      <c r="AJ1047" s="896"/>
      <c r="AK1047" s="896"/>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894">
        <v>22</v>
      </c>
      <c r="B1048" s="894">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895"/>
      <c r="AI1048" s="896"/>
      <c r="AJ1048" s="896"/>
      <c r="AK1048" s="896"/>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894">
        <v>23</v>
      </c>
      <c r="B1049" s="894">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895"/>
      <c r="AI1049" s="896"/>
      <c r="AJ1049" s="896"/>
      <c r="AK1049" s="896"/>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894">
        <v>24</v>
      </c>
      <c r="B1050" s="894">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895"/>
      <c r="AI1050" s="896"/>
      <c r="AJ1050" s="896"/>
      <c r="AK1050" s="896"/>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894">
        <v>25</v>
      </c>
      <c r="B1051" s="894">
        <v>1</v>
      </c>
      <c r="C1051" s="756"/>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895"/>
      <c r="AI1051" s="896"/>
      <c r="AJ1051" s="896"/>
      <c r="AK1051" s="896"/>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894">
        <v>26</v>
      </c>
      <c r="B1052" s="894">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895"/>
      <c r="AI1052" s="896"/>
      <c r="AJ1052" s="896"/>
      <c r="AK1052" s="896"/>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894">
        <v>27</v>
      </c>
      <c r="B1053" s="894">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895"/>
      <c r="AI1053" s="896"/>
      <c r="AJ1053" s="896"/>
      <c r="AK1053" s="896"/>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894">
        <v>28</v>
      </c>
      <c r="B1054" s="894">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895"/>
      <c r="AI1054" s="896"/>
      <c r="AJ1054" s="896"/>
      <c r="AK1054" s="896"/>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894">
        <v>29</v>
      </c>
      <c r="B1055" s="894">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895"/>
      <c r="AI1055" s="896"/>
      <c r="AJ1055" s="896"/>
      <c r="AK1055" s="896"/>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894">
        <v>30</v>
      </c>
      <c r="B1056" s="894">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895"/>
      <c r="AI1056" s="896"/>
      <c r="AJ1056" s="896"/>
      <c r="AK1056" s="896"/>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4"/>
      <c r="B1059" s="894"/>
      <c r="C1059" s="561" t="s">
        <v>87</v>
      </c>
      <c r="D1059" s="561"/>
      <c r="E1059" s="561"/>
      <c r="F1059" s="561"/>
      <c r="G1059" s="561"/>
      <c r="H1059" s="561"/>
      <c r="I1059" s="561"/>
      <c r="J1059" s="764" t="s">
        <v>65</v>
      </c>
      <c r="K1059" s="764"/>
      <c r="L1059" s="764"/>
      <c r="M1059" s="764"/>
      <c r="N1059" s="764"/>
      <c r="O1059" s="764"/>
      <c r="P1059" s="561" t="s">
        <v>88</v>
      </c>
      <c r="Q1059" s="561"/>
      <c r="R1059" s="561"/>
      <c r="S1059" s="561"/>
      <c r="T1059" s="561"/>
      <c r="U1059" s="561"/>
      <c r="V1059" s="561"/>
      <c r="W1059" s="561"/>
      <c r="X1059" s="561"/>
      <c r="Y1059" s="561" t="s">
        <v>89</v>
      </c>
      <c r="Z1059" s="561"/>
      <c r="AA1059" s="561"/>
      <c r="AB1059" s="561"/>
      <c r="AC1059" s="730" t="s">
        <v>217</v>
      </c>
      <c r="AD1059" s="730"/>
      <c r="AE1059" s="730"/>
      <c r="AF1059" s="730"/>
      <c r="AG1059" s="730"/>
      <c r="AH1059" s="561" t="s">
        <v>64</v>
      </c>
      <c r="AI1059" s="561"/>
      <c r="AJ1059" s="561"/>
      <c r="AK1059" s="561"/>
      <c r="AL1059" s="561" t="s">
        <v>17</v>
      </c>
      <c r="AM1059" s="561"/>
      <c r="AN1059" s="561"/>
      <c r="AO1059" s="760"/>
      <c r="AP1059" s="755" t="s">
        <v>306</v>
      </c>
      <c r="AQ1059" s="755"/>
      <c r="AR1059" s="755"/>
      <c r="AS1059" s="755"/>
      <c r="AT1059" s="755"/>
      <c r="AU1059" s="755"/>
      <c r="AV1059" s="755"/>
      <c r="AW1059" s="755"/>
      <c r="AX1059" s="755"/>
      <c r="AY1059">
        <f t="shared" ref="AY1059:AY1060" si="31">$AY$1057</f>
        <v>0</v>
      </c>
    </row>
    <row r="1060" spans="1:51" ht="24.75" customHeight="1" x14ac:dyDescent="0.15">
      <c r="A1060" s="894">
        <v>1</v>
      </c>
      <c r="B1060" s="894">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895"/>
      <c r="AI1060" s="896"/>
      <c r="AJ1060" s="896"/>
      <c r="AK1060" s="896"/>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894">
        <v>2</v>
      </c>
      <c r="B1061" s="894">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895"/>
      <c r="AI1061" s="896"/>
      <c r="AJ1061" s="896"/>
      <c r="AK1061" s="896"/>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894">
        <v>3</v>
      </c>
      <c r="B1062" s="894">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895"/>
      <c r="AI1062" s="896"/>
      <c r="AJ1062" s="896"/>
      <c r="AK1062" s="896"/>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894">
        <v>4</v>
      </c>
      <c r="B1063" s="894">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895"/>
      <c r="AI1063" s="896"/>
      <c r="AJ1063" s="896"/>
      <c r="AK1063" s="896"/>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894">
        <v>5</v>
      </c>
      <c r="B1064" s="894">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895"/>
      <c r="AI1064" s="896"/>
      <c r="AJ1064" s="896"/>
      <c r="AK1064" s="896"/>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894">
        <v>6</v>
      </c>
      <c r="B1065" s="894">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895"/>
      <c r="AI1065" s="896"/>
      <c r="AJ1065" s="896"/>
      <c r="AK1065" s="896"/>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894">
        <v>7</v>
      </c>
      <c r="B1066" s="894">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895"/>
      <c r="AI1066" s="896"/>
      <c r="AJ1066" s="896"/>
      <c r="AK1066" s="896"/>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894">
        <v>8</v>
      </c>
      <c r="B1067" s="894">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895"/>
      <c r="AI1067" s="896"/>
      <c r="AJ1067" s="896"/>
      <c r="AK1067" s="896"/>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894">
        <v>9</v>
      </c>
      <c r="B1068" s="894">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895"/>
      <c r="AI1068" s="896"/>
      <c r="AJ1068" s="896"/>
      <c r="AK1068" s="896"/>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894">
        <v>10</v>
      </c>
      <c r="B1069" s="894">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895"/>
      <c r="AI1069" s="896"/>
      <c r="AJ1069" s="896"/>
      <c r="AK1069" s="896"/>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894">
        <v>11</v>
      </c>
      <c r="B1070" s="894">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895"/>
      <c r="AI1070" s="896"/>
      <c r="AJ1070" s="896"/>
      <c r="AK1070" s="896"/>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894">
        <v>12</v>
      </c>
      <c r="B1071" s="894">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895"/>
      <c r="AI1071" s="896"/>
      <c r="AJ1071" s="896"/>
      <c r="AK1071" s="896"/>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894">
        <v>13</v>
      </c>
      <c r="B1072" s="894">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895"/>
      <c r="AI1072" s="896"/>
      <c r="AJ1072" s="896"/>
      <c r="AK1072" s="896"/>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894">
        <v>14</v>
      </c>
      <c r="B1073" s="894">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895"/>
      <c r="AI1073" s="896"/>
      <c r="AJ1073" s="896"/>
      <c r="AK1073" s="896"/>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894">
        <v>15</v>
      </c>
      <c r="B1074" s="894">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895"/>
      <c r="AI1074" s="896"/>
      <c r="AJ1074" s="896"/>
      <c r="AK1074" s="896"/>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894">
        <v>16</v>
      </c>
      <c r="B1075" s="894">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895"/>
      <c r="AI1075" s="896"/>
      <c r="AJ1075" s="896"/>
      <c r="AK1075" s="896"/>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894">
        <v>17</v>
      </c>
      <c r="B1076" s="894">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895"/>
      <c r="AI1076" s="896"/>
      <c r="AJ1076" s="896"/>
      <c r="AK1076" s="896"/>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894">
        <v>18</v>
      </c>
      <c r="B1077" s="894">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895"/>
      <c r="AI1077" s="896"/>
      <c r="AJ1077" s="896"/>
      <c r="AK1077" s="896"/>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894">
        <v>19</v>
      </c>
      <c r="B1078" s="894">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895"/>
      <c r="AI1078" s="896"/>
      <c r="AJ1078" s="896"/>
      <c r="AK1078" s="896"/>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894">
        <v>20</v>
      </c>
      <c r="B1079" s="894">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895"/>
      <c r="AI1079" s="896"/>
      <c r="AJ1079" s="896"/>
      <c r="AK1079" s="896"/>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894">
        <v>21</v>
      </c>
      <c r="B1080" s="894">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895"/>
      <c r="AI1080" s="896"/>
      <c r="AJ1080" s="896"/>
      <c r="AK1080" s="896"/>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894">
        <v>22</v>
      </c>
      <c r="B1081" s="894">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895"/>
      <c r="AI1081" s="896"/>
      <c r="AJ1081" s="896"/>
      <c r="AK1081" s="896"/>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894">
        <v>23</v>
      </c>
      <c r="B1082" s="894">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895"/>
      <c r="AI1082" s="896"/>
      <c r="AJ1082" s="896"/>
      <c r="AK1082" s="896"/>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894">
        <v>24</v>
      </c>
      <c r="B1083" s="894">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895"/>
      <c r="AI1083" s="896"/>
      <c r="AJ1083" s="896"/>
      <c r="AK1083" s="896"/>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894">
        <v>25</v>
      </c>
      <c r="B1084" s="894">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895"/>
      <c r="AI1084" s="896"/>
      <c r="AJ1084" s="896"/>
      <c r="AK1084" s="896"/>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894">
        <v>26</v>
      </c>
      <c r="B1085" s="894">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895"/>
      <c r="AI1085" s="896"/>
      <c r="AJ1085" s="896"/>
      <c r="AK1085" s="896"/>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894">
        <v>27</v>
      </c>
      <c r="B1086" s="894">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895"/>
      <c r="AI1086" s="896"/>
      <c r="AJ1086" s="896"/>
      <c r="AK1086" s="896"/>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894">
        <v>28</v>
      </c>
      <c r="B1087" s="894">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895"/>
      <c r="AI1087" s="896"/>
      <c r="AJ1087" s="896"/>
      <c r="AK1087" s="896"/>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894">
        <v>29</v>
      </c>
      <c r="B1088" s="894">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895"/>
      <c r="AI1088" s="896"/>
      <c r="AJ1088" s="896"/>
      <c r="AK1088" s="896"/>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894">
        <v>30</v>
      </c>
      <c r="B1089" s="894">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895"/>
      <c r="AI1089" s="896"/>
      <c r="AJ1089" s="896"/>
      <c r="AK1089" s="896"/>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4"/>
      <c r="B1092" s="894"/>
      <c r="C1092" s="561" t="s">
        <v>87</v>
      </c>
      <c r="D1092" s="561"/>
      <c r="E1092" s="561"/>
      <c r="F1092" s="561"/>
      <c r="G1092" s="561"/>
      <c r="H1092" s="561"/>
      <c r="I1092" s="561"/>
      <c r="J1092" s="764" t="s">
        <v>65</v>
      </c>
      <c r="K1092" s="764"/>
      <c r="L1092" s="764"/>
      <c r="M1092" s="764"/>
      <c r="N1092" s="764"/>
      <c r="O1092" s="764"/>
      <c r="P1092" s="561" t="s">
        <v>88</v>
      </c>
      <c r="Q1092" s="561"/>
      <c r="R1092" s="561"/>
      <c r="S1092" s="561"/>
      <c r="T1092" s="561"/>
      <c r="U1092" s="561"/>
      <c r="V1092" s="561"/>
      <c r="W1092" s="561"/>
      <c r="X1092" s="561"/>
      <c r="Y1092" s="561" t="s">
        <v>89</v>
      </c>
      <c r="Z1092" s="561"/>
      <c r="AA1092" s="561"/>
      <c r="AB1092" s="561"/>
      <c r="AC1092" s="730" t="s">
        <v>217</v>
      </c>
      <c r="AD1092" s="730"/>
      <c r="AE1092" s="730"/>
      <c r="AF1092" s="730"/>
      <c r="AG1092" s="730"/>
      <c r="AH1092" s="561" t="s">
        <v>64</v>
      </c>
      <c r="AI1092" s="561"/>
      <c r="AJ1092" s="561"/>
      <c r="AK1092" s="561"/>
      <c r="AL1092" s="561" t="s">
        <v>17</v>
      </c>
      <c r="AM1092" s="561"/>
      <c r="AN1092" s="561"/>
      <c r="AO1092" s="760"/>
      <c r="AP1092" s="755" t="s">
        <v>306</v>
      </c>
      <c r="AQ1092" s="755"/>
      <c r="AR1092" s="755"/>
      <c r="AS1092" s="755"/>
      <c r="AT1092" s="755"/>
      <c r="AU1092" s="755"/>
      <c r="AV1092" s="755"/>
      <c r="AW1092" s="755"/>
      <c r="AX1092" s="755"/>
      <c r="AY1092">
        <f t="shared" ref="AY1092:AY1093" si="32">$AY$1090</f>
        <v>0</v>
      </c>
    </row>
    <row r="1093" spans="1:51" ht="24.75" customHeight="1" x14ac:dyDescent="0.15">
      <c r="A1093" s="894">
        <v>1</v>
      </c>
      <c r="B1093" s="894">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895"/>
      <c r="AI1093" s="896"/>
      <c r="AJ1093" s="896"/>
      <c r="AK1093" s="896"/>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894">
        <v>2</v>
      </c>
      <c r="B1094" s="894">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895"/>
      <c r="AI1094" s="896"/>
      <c r="AJ1094" s="896"/>
      <c r="AK1094" s="896"/>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894">
        <v>3</v>
      </c>
      <c r="B1095" s="894">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895"/>
      <c r="AI1095" s="896"/>
      <c r="AJ1095" s="896"/>
      <c r="AK1095" s="896"/>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894">
        <v>4</v>
      </c>
      <c r="B1096" s="894">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895"/>
      <c r="AI1096" s="896"/>
      <c r="AJ1096" s="896"/>
      <c r="AK1096" s="896"/>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894">
        <v>5</v>
      </c>
      <c r="B1097" s="894">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895"/>
      <c r="AI1097" s="896"/>
      <c r="AJ1097" s="896"/>
      <c r="AK1097" s="896"/>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894">
        <v>6</v>
      </c>
      <c r="B1098" s="894">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895"/>
      <c r="AI1098" s="896"/>
      <c r="AJ1098" s="896"/>
      <c r="AK1098" s="896"/>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894">
        <v>7</v>
      </c>
      <c r="B1099" s="894">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895"/>
      <c r="AI1099" s="896"/>
      <c r="AJ1099" s="896"/>
      <c r="AK1099" s="896"/>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894">
        <v>8</v>
      </c>
      <c r="B1100" s="894">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895"/>
      <c r="AI1100" s="896"/>
      <c r="AJ1100" s="896"/>
      <c r="AK1100" s="896"/>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894">
        <v>9</v>
      </c>
      <c r="B1101" s="894">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895"/>
      <c r="AI1101" s="896"/>
      <c r="AJ1101" s="896"/>
      <c r="AK1101" s="896"/>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894">
        <v>10</v>
      </c>
      <c r="B1102" s="894">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895"/>
      <c r="AI1102" s="896"/>
      <c r="AJ1102" s="896"/>
      <c r="AK1102" s="896"/>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894">
        <v>11</v>
      </c>
      <c r="B1103" s="894">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895"/>
      <c r="AI1103" s="896"/>
      <c r="AJ1103" s="896"/>
      <c r="AK1103" s="896"/>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894">
        <v>12</v>
      </c>
      <c r="B1104" s="894">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895"/>
      <c r="AI1104" s="896"/>
      <c r="AJ1104" s="896"/>
      <c r="AK1104" s="896"/>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894">
        <v>13</v>
      </c>
      <c r="B1105" s="894">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895"/>
      <c r="AI1105" s="896"/>
      <c r="AJ1105" s="896"/>
      <c r="AK1105" s="896"/>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894">
        <v>14</v>
      </c>
      <c r="B1106" s="894">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895"/>
      <c r="AI1106" s="896"/>
      <c r="AJ1106" s="896"/>
      <c r="AK1106" s="896"/>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894">
        <v>15</v>
      </c>
      <c r="B1107" s="894">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895"/>
      <c r="AI1107" s="896"/>
      <c r="AJ1107" s="896"/>
      <c r="AK1107" s="896"/>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894">
        <v>16</v>
      </c>
      <c r="B1108" s="894">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895"/>
      <c r="AI1108" s="896"/>
      <c r="AJ1108" s="896"/>
      <c r="AK1108" s="896"/>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894">
        <v>17</v>
      </c>
      <c r="B1109" s="894">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895"/>
      <c r="AI1109" s="896"/>
      <c r="AJ1109" s="896"/>
      <c r="AK1109" s="896"/>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894">
        <v>18</v>
      </c>
      <c r="B1110" s="894">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895"/>
      <c r="AI1110" s="896"/>
      <c r="AJ1110" s="896"/>
      <c r="AK1110" s="896"/>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894">
        <v>19</v>
      </c>
      <c r="B1111" s="894">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895"/>
      <c r="AI1111" s="896"/>
      <c r="AJ1111" s="896"/>
      <c r="AK1111" s="896"/>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894">
        <v>20</v>
      </c>
      <c r="B1112" s="894">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895"/>
      <c r="AI1112" s="896"/>
      <c r="AJ1112" s="896"/>
      <c r="AK1112" s="896"/>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894">
        <v>21</v>
      </c>
      <c r="B1113" s="894">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895"/>
      <c r="AI1113" s="896"/>
      <c r="AJ1113" s="896"/>
      <c r="AK1113" s="896"/>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894">
        <v>22</v>
      </c>
      <c r="B1114" s="894">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895"/>
      <c r="AI1114" s="896"/>
      <c r="AJ1114" s="896"/>
      <c r="AK1114" s="896"/>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894">
        <v>23</v>
      </c>
      <c r="B1115" s="894">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895"/>
      <c r="AI1115" s="896"/>
      <c r="AJ1115" s="896"/>
      <c r="AK1115" s="896"/>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894">
        <v>24</v>
      </c>
      <c r="B1116" s="894">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895"/>
      <c r="AI1116" s="896"/>
      <c r="AJ1116" s="896"/>
      <c r="AK1116" s="896"/>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894">
        <v>25</v>
      </c>
      <c r="B1117" s="894">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895"/>
      <c r="AI1117" s="896"/>
      <c r="AJ1117" s="896"/>
      <c r="AK1117" s="896"/>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894">
        <v>26</v>
      </c>
      <c r="B1118" s="894">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895"/>
      <c r="AI1118" s="896"/>
      <c r="AJ1118" s="896"/>
      <c r="AK1118" s="896"/>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894">
        <v>27</v>
      </c>
      <c r="B1119" s="894">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895"/>
      <c r="AI1119" s="896"/>
      <c r="AJ1119" s="896"/>
      <c r="AK1119" s="896"/>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894">
        <v>28</v>
      </c>
      <c r="B1120" s="894">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895"/>
      <c r="AI1120" s="896"/>
      <c r="AJ1120" s="896"/>
      <c r="AK1120" s="896"/>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894">
        <v>29</v>
      </c>
      <c r="B1121" s="894">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895"/>
      <c r="AI1121" s="896"/>
      <c r="AJ1121" s="896"/>
      <c r="AK1121" s="896"/>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894">
        <v>30</v>
      </c>
      <c r="B1122" s="894">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895"/>
      <c r="AI1122" s="896"/>
      <c r="AJ1122" s="896"/>
      <c r="AK1122" s="896"/>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4"/>
      <c r="B1125" s="894"/>
      <c r="C1125" s="561" t="s">
        <v>87</v>
      </c>
      <c r="D1125" s="561"/>
      <c r="E1125" s="561"/>
      <c r="F1125" s="561"/>
      <c r="G1125" s="561"/>
      <c r="H1125" s="561"/>
      <c r="I1125" s="561"/>
      <c r="J1125" s="764" t="s">
        <v>65</v>
      </c>
      <c r="K1125" s="764"/>
      <c r="L1125" s="764"/>
      <c r="M1125" s="764"/>
      <c r="N1125" s="764"/>
      <c r="O1125" s="764"/>
      <c r="P1125" s="561" t="s">
        <v>88</v>
      </c>
      <c r="Q1125" s="561"/>
      <c r="R1125" s="561"/>
      <c r="S1125" s="561"/>
      <c r="T1125" s="561"/>
      <c r="U1125" s="561"/>
      <c r="V1125" s="561"/>
      <c r="W1125" s="561"/>
      <c r="X1125" s="561"/>
      <c r="Y1125" s="561" t="s">
        <v>89</v>
      </c>
      <c r="Z1125" s="561"/>
      <c r="AA1125" s="561"/>
      <c r="AB1125" s="561"/>
      <c r="AC1125" s="730" t="s">
        <v>217</v>
      </c>
      <c r="AD1125" s="730"/>
      <c r="AE1125" s="730"/>
      <c r="AF1125" s="730"/>
      <c r="AG1125" s="730"/>
      <c r="AH1125" s="561" t="s">
        <v>64</v>
      </c>
      <c r="AI1125" s="561"/>
      <c r="AJ1125" s="561"/>
      <c r="AK1125" s="561"/>
      <c r="AL1125" s="561" t="s">
        <v>17</v>
      </c>
      <c r="AM1125" s="561"/>
      <c r="AN1125" s="561"/>
      <c r="AO1125" s="760"/>
      <c r="AP1125" s="755" t="s">
        <v>306</v>
      </c>
      <c r="AQ1125" s="755"/>
      <c r="AR1125" s="755"/>
      <c r="AS1125" s="755"/>
      <c r="AT1125" s="755"/>
      <c r="AU1125" s="755"/>
      <c r="AV1125" s="755"/>
      <c r="AW1125" s="755"/>
      <c r="AX1125" s="755"/>
      <c r="AY1125">
        <f t="shared" ref="AY1125:AY1126" si="33">$AY$1123</f>
        <v>0</v>
      </c>
    </row>
    <row r="1126" spans="1:51" ht="24.75" customHeight="1" x14ac:dyDescent="0.15">
      <c r="A1126" s="894">
        <v>1</v>
      </c>
      <c r="B1126" s="894">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895"/>
      <c r="AI1126" s="896"/>
      <c r="AJ1126" s="896"/>
      <c r="AK1126" s="896"/>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894">
        <v>2</v>
      </c>
      <c r="B1127" s="894">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895"/>
      <c r="AI1127" s="896"/>
      <c r="AJ1127" s="896"/>
      <c r="AK1127" s="896"/>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894">
        <v>3</v>
      </c>
      <c r="B1128" s="894">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895"/>
      <c r="AI1128" s="896"/>
      <c r="AJ1128" s="896"/>
      <c r="AK1128" s="896"/>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894">
        <v>4</v>
      </c>
      <c r="B1129" s="894">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895"/>
      <c r="AI1129" s="896"/>
      <c r="AJ1129" s="896"/>
      <c r="AK1129" s="896"/>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894">
        <v>5</v>
      </c>
      <c r="B1130" s="894">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895"/>
      <c r="AI1130" s="896"/>
      <c r="AJ1130" s="896"/>
      <c r="AK1130" s="896"/>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894">
        <v>6</v>
      </c>
      <c r="B1131" s="894">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895"/>
      <c r="AI1131" s="896"/>
      <c r="AJ1131" s="896"/>
      <c r="AK1131" s="896"/>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894">
        <v>7</v>
      </c>
      <c r="B1132" s="894">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895"/>
      <c r="AI1132" s="896"/>
      <c r="AJ1132" s="896"/>
      <c r="AK1132" s="896"/>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894">
        <v>8</v>
      </c>
      <c r="B1133" s="894">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895"/>
      <c r="AI1133" s="896"/>
      <c r="AJ1133" s="896"/>
      <c r="AK1133" s="896"/>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894">
        <v>9</v>
      </c>
      <c r="B1134" s="894">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895"/>
      <c r="AI1134" s="896"/>
      <c r="AJ1134" s="896"/>
      <c r="AK1134" s="896"/>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894">
        <v>10</v>
      </c>
      <c r="B1135" s="894">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895"/>
      <c r="AI1135" s="896"/>
      <c r="AJ1135" s="896"/>
      <c r="AK1135" s="896"/>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894">
        <v>11</v>
      </c>
      <c r="B1136" s="894">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895"/>
      <c r="AI1136" s="896"/>
      <c r="AJ1136" s="896"/>
      <c r="AK1136" s="896"/>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894">
        <v>12</v>
      </c>
      <c r="B1137" s="894">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895"/>
      <c r="AI1137" s="896"/>
      <c r="AJ1137" s="896"/>
      <c r="AK1137" s="896"/>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894">
        <v>13</v>
      </c>
      <c r="B1138" s="894">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895"/>
      <c r="AI1138" s="896"/>
      <c r="AJ1138" s="896"/>
      <c r="AK1138" s="896"/>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894">
        <v>14</v>
      </c>
      <c r="B1139" s="894">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895"/>
      <c r="AI1139" s="896"/>
      <c r="AJ1139" s="896"/>
      <c r="AK1139" s="896"/>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894">
        <v>15</v>
      </c>
      <c r="B1140" s="894">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895"/>
      <c r="AI1140" s="896"/>
      <c r="AJ1140" s="896"/>
      <c r="AK1140" s="896"/>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894">
        <v>16</v>
      </c>
      <c r="B1141" s="894">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895"/>
      <c r="AI1141" s="896"/>
      <c r="AJ1141" s="896"/>
      <c r="AK1141" s="896"/>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894">
        <v>17</v>
      </c>
      <c r="B1142" s="894">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895"/>
      <c r="AI1142" s="896"/>
      <c r="AJ1142" s="896"/>
      <c r="AK1142" s="896"/>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894">
        <v>18</v>
      </c>
      <c r="B1143" s="894">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895"/>
      <c r="AI1143" s="896"/>
      <c r="AJ1143" s="896"/>
      <c r="AK1143" s="896"/>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894">
        <v>19</v>
      </c>
      <c r="B1144" s="894">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895"/>
      <c r="AI1144" s="896"/>
      <c r="AJ1144" s="896"/>
      <c r="AK1144" s="896"/>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894">
        <v>20</v>
      </c>
      <c r="B1145" s="894">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895"/>
      <c r="AI1145" s="896"/>
      <c r="AJ1145" s="896"/>
      <c r="AK1145" s="896"/>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894">
        <v>21</v>
      </c>
      <c r="B1146" s="894">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895"/>
      <c r="AI1146" s="896"/>
      <c r="AJ1146" s="896"/>
      <c r="AK1146" s="896"/>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894">
        <v>22</v>
      </c>
      <c r="B1147" s="894">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895"/>
      <c r="AI1147" s="896"/>
      <c r="AJ1147" s="896"/>
      <c r="AK1147" s="896"/>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894">
        <v>23</v>
      </c>
      <c r="B1148" s="894">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895"/>
      <c r="AI1148" s="896"/>
      <c r="AJ1148" s="896"/>
      <c r="AK1148" s="896"/>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894">
        <v>24</v>
      </c>
      <c r="B1149" s="894">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895"/>
      <c r="AI1149" s="896"/>
      <c r="AJ1149" s="896"/>
      <c r="AK1149" s="896"/>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894">
        <v>25</v>
      </c>
      <c r="B1150" s="894">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895"/>
      <c r="AI1150" s="896"/>
      <c r="AJ1150" s="896"/>
      <c r="AK1150" s="896"/>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894">
        <v>26</v>
      </c>
      <c r="B1151" s="894">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895"/>
      <c r="AI1151" s="896"/>
      <c r="AJ1151" s="896"/>
      <c r="AK1151" s="896"/>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894">
        <v>27</v>
      </c>
      <c r="B1152" s="894">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895"/>
      <c r="AI1152" s="896"/>
      <c r="AJ1152" s="896"/>
      <c r="AK1152" s="896"/>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894">
        <v>28</v>
      </c>
      <c r="B1153" s="894">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895"/>
      <c r="AI1153" s="896"/>
      <c r="AJ1153" s="896"/>
      <c r="AK1153" s="896"/>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894">
        <v>29</v>
      </c>
      <c r="B1154" s="894">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895"/>
      <c r="AI1154" s="896"/>
      <c r="AJ1154" s="896"/>
      <c r="AK1154" s="896"/>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894">
        <v>30</v>
      </c>
      <c r="B1155" s="894">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895"/>
      <c r="AI1155" s="896"/>
      <c r="AJ1155" s="896"/>
      <c r="AK1155" s="896"/>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4"/>
      <c r="B1158" s="894"/>
      <c r="C1158" s="561" t="s">
        <v>87</v>
      </c>
      <c r="D1158" s="561"/>
      <c r="E1158" s="561"/>
      <c r="F1158" s="561"/>
      <c r="G1158" s="561"/>
      <c r="H1158" s="561"/>
      <c r="I1158" s="561"/>
      <c r="J1158" s="764" t="s">
        <v>65</v>
      </c>
      <c r="K1158" s="764"/>
      <c r="L1158" s="764"/>
      <c r="M1158" s="764"/>
      <c r="N1158" s="764"/>
      <c r="O1158" s="764"/>
      <c r="P1158" s="561" t="s">
        <v>88</v>
      </c>
      <c r="Q1158" s="561"/>
      <c r="R1158" s="561"/>
      <c r="S1158" s="561"/>
      <c r="T1158" s="561"/>
      <c r="U1158" s="561"/>
      <c r="V1158" s="561"/>
      <c r="W1158" s="561"/>
      <c r="X1158" s="561"/>
      <c r="Y1158" s="561" t="s">
        <v>89</v>
      </c>
      <c r="Z1158" s="561"/>
      <c r="AA1158" s="561"/>
      <c r="AB1158" s="561"/>
      <c r="AC1158" s="730" t="s">
        <v>217</v>
      </c>
      <c r="AD1158" s="730"/>
      <c r="AE1158" s="730"/>
      <c r="AF1158" s="730"/>
      <c r="AG1158" s="730"/>
      <c r="AH1158" s="561" t="s">
        <v>64</v>
      </c>
      <c r="AI1158" s="561"/>
      <c r="AJ1158" s="561"/>
      <c r="AK1158" s="561"/>
      <c r="AL1158" s="561" t="s">
        <v>17</v>
      </c>
      <c r="AM1158" s="561"/>
      <c r="AN1158" s="561"/>
      <c r="AO1158" s="760"/>
      <c r="AP1158" s="755" t="s">
        <v>306</v>
      </c>
      <c r="AQ1158" s="755"/>
      <c r="AR1158" s="755"/>
      <c r="AS1158" s="755"/>
      <c r="AT1158" s="755"/>
      <c r="AU1158" s="755"/>
      <c r="AV1158" s="755"/>
      <c r="AW1158" s="755"/>
      <c r="AX1158" s="755"/>
      <c r="AY1158">
        <f t="shared" ref="AY1158:AY1159" si="34">$AY$1156</f>
        <v>0</v>
      </c>
    </row>
    <row r="1159" spans="1:51" ht="24.75" customHeight="1" x14ac:dyDescent="0.15">
      <c r="A1159" s="894">
        <v>1</v>
      </c>
      <c r="B1159" s="894">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895"/>
      <c r="AI1159" s="896"/>
      <c r="AJ1159" s="896"/>
      <c r="AK1159" s="896"/>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894">
        <v>2</v>
      </c>
      <c r="B1160" s="894">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895"/>
      <c r="AI1160" s="896"/>
      <c r="AJ1160" s="896"/>
      <c r="AK1160" s="896"/>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894">
        <v>3</v>
      </c>
      <c r="B1161" s="894">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895"/>
      <c r="AI1161" s="896"/>
      <c r="AJ1161" s="896"/>
      <c r="AK1161" s="896"/>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894">
        <v>4</v>
      </c>
      <c r="B1162" s="894">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895"/>
      <c r="AI1162" s="896"/>
      <c r="AJ1162" s="896"/>
      <c r="AK1162" s="896"/>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894">
        <v>5</v>
      </c>
      <c r="B1163" s="894">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895"/>
      <c r="AI1163" s="896"/>
      <c r="AJ1163" s="896"/>
      <c r="AK1163" s="896"/>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894">
        <v>6</v>
      </c>
      <c r="B1164" s="894">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895"/>
      <c r="AI1164" s="896"/>
      <c r="AJ1164" s="896"/>
      <c r="AK1164" s="896"/>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894">
        <v>7</v>
      </c>
      <c r="B1165" s="894">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895"/>
      <c r="AI1165" s="896"/>
      <c r="AJ1165" s="896"/>
      <c r="AK1165" s="896"/>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894">
        <v>8</v>
      </c>
      <c r="B1166" s="894">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895"/>
      <c r="AI1166" s="896"/>
      <c r="AJ1166" s="896"/>
      <c r="AK1166" s="896"/>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894">
        <v>9</v>
      </c>
      <c r="B1167" s="894">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895"/>
      <c r="AI1167" s="896"/>
      <c r="AJ1167" s="896"/>
      <c r="AK1167" s="896"/>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894">
        <v>10</v>
      </c>
      <c r="B1168" s="894">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895"/>
      <c r="AI1168" s="896"/>
      <c r="AJ1168" s="896"/>
      <c r="AK1168" s="896"/>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894">
        <v>11</v>
      </c>
      <c r="B1169" s="894">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895"/>
      <c r="AI1169" s="896"/>
      <c r="AJ1169" s="896"/>
      <c r="AK1169" s="896"/>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894">
        <v>12</v>
      </c>
      <c r="B1170" s="894">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895"/>
      <c r="AI1170" s="896"/>
      <c r="AJ1170" s="896"/>
      <c r="AK1170" s="896"/>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894">
        <v>13</v>
      </c>
      <c r="B1171" s="894">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895"/>
      <c r="AI1171" s="896"/>
      <c r="AJ1171" s="896"/>
      <c r="AK1171" s="896"/>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894">
        <v>14</v>
      </c>
      <c r="B1172" s="894">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895"/>
      <c r="AI1172" s="896"/>
      <c r="AJ1172" s="896"/>
      <c r="AK1172" s="896"/>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894">
        <v>15</v>
      </c>
      <c r="B1173" s="894">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895"/>
      <c r="AI1173" s="896"/>
      <c r="AJ1173" s="896"/>
      <c r="AK1173" s="896"/>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894">
        <v>16</v>
      </c>
      <c r="B1174" s="894">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895"/>
      <c r="AI1174" s="896"/>
      <c r="AJ1174" s="896"/>
      <c r="AK1174" s="896"/>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894">
        <v>17</v>
      </c>
      <c r="B1175" s="894">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895"/>
      <c r="AI1175" s="896"/>
      <c r="AJ1175" s="896"/>
      <c r="AK1175" s="896"/>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894">
        <v>18</v>
      </c>
      <c r="B1176" s="894">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895"/>
      <c r="AI1176" s="896"/>
      <c r="AJ1176" s="896"/>
      <c r="AK1176" s="896"/>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894">
        <v>19</v>
      </c>
      <c r="B1177" s="894">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895"/>
      <c r="AI1177" s="896"/>
      <c r="AJ1177" s="896"/>
      <c r="AK1177" s="896"/>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894">
        <v>20</v>
      </c>
      <c r="B1178" s="894">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895"/>
      <c r="AI1178" s="896"/>
      <c r="AJ1178" s="896"/>
      <c r="AK1178" s="896"/>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894">
        <v>21</v>
      </c>
      <c r="B1179" s="894">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895"/>
      <c r="AI1179" s="896"/>
      <c r="AJ1179" s="896"/>
      <c r="AK1179" s="896"/>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894">
        <v>22</v>
      </c>
      <c r="B1180" s="894">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895"/>
      <c r="AI1180" s="896"/>
      <c r="AJ1180" s="896"/>
      <c r="AK1180" s="896"/>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894">
        <v>23</v>
      </c>
      <c r="B1181" s="894">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895"/>
      <c r="AI1181" s="896"/>
      <c r="AJ1181" s="896"/>
      <c r="AK1181" s="896"/>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894">
        <v>24</v>
      </c>
      <c r="B1182" s="894">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895"/>
      <c r="AI1182" s="896"/>
      <c r="AJ1182" s="896"/>
      <c r="AK1182" s="896"/>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894">
        <v>25</v>
      </c>
      <c r="B1183" s="894">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895"/>
      <c r="AI1183" s="896"/>
      <c r="AJ1183" s="896"/>
      <c r="AK1183" s="896"/>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894">
        <v>26</v>
      </c>
      <c r="B1184" s="894">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895"/>
      <c r="AI1184" s="896"/>
      <c r="AJ1184" s="896"/>
      <c r="AK1184" s="896"/>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894">
        <v>27</v>
      </c>
      <c r="B1185" s="894">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895"/>
      <c r="AI1185" s="896"/>
      <c r="AJ1185" s="896"/>
      <c r="AK1185" s="896"/>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894">
        <v>28</v>
      </c>
      <c r="B1186" s="894">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895"/>
      <c r="AI1186" s="896"/>
      <c r="AJ1186" s="896"/>
      <c r="AK1186" s="896"/>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894">
        <v>29</v>
      </c>
      <c r="B1187" s="894">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895"/>
      <c r="AI1187" s="896"/>
      <c r="AJ1187" s="896"/>
      <c r="AK1187" s="896"/>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894">
        <v>30</v>
      </c>
      <c r="B1188" s="894">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895"/>
      <c r="AI1188" s="896"/>
      <c r="AJ1188" s="896"/>
      <c r="AK1188" s="896"/>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4"/>
      <c r="B1191" s="894"/>
      <c r="C1191" s="561" t="s">
        <v>87</v>
      </c>
      <c r="D1191" s="561"/>
      <c r="E1191" s="561"/>
      <c r="F1191" s="561"/>
      <c r="G1191" s="561"/>
      <c r="H1191" s="561"/>
      <c r="I1191" s="561"/>
      <c r="J1191" s="764" t="s">
        <v>65</v>
      </c>
      <c r="K1191" s="764"/>
      <c r="L1191" s="764"/>
      <c r="M1191" s="764"/>
      <c r="N1191" s="764"/>
      <c r="O1191" s="764"/>
      <c r="P1191" s="561" t="s">
        <v>88</v>
      </c>
      <c r="Q1191" s="561"/>
      <c r="R1191" s="561"/>
      <c r="S1191" s="561"/>
      <c r="T1191" s="561"/>
      <c r="U1191" s="561"/>
      <c r="V1191" s="561"/>
      <c r="W1191" s="561"/>
      <c r="X1191" s="561"/>
      <c r="Y1191" s="561" t="s">
        <v>89</v>
      </c>
      <c r="Z1191" s="561"/>
      <c r="AA1191" s="561"/>
      <c r="AB1191" s="561"/>
      <c r="AC1191" s="730" t="s">
        <v>217</v>
      </c>
      <c r="AD1191" s="730"/>
      <c r="AE1191" s="730"/>
      <c r="AF1191" s="730"/>
      <c r="AG1191" s="730"/>
      <c r="AH1191" s="561" t="s">
        <v>64</v>
      </c>
      <c r="AI1191" s="561"/>
      <c r="AJ1191" s="561"/>
      <c r="AK1191" s="561"/>
      <c r="AL1191" s="561" t="s">
        <v>17</v>
      </c>
      <c r="AM1191" s="561"/>
      <c r="AN1191" s="561"/>
      <c r="AO1191" s="760"/>
      <c r="AP1191" s="755" t="s">
        <v>306</v>
      </c>
      <c r="AQ1191" s="755"/>
      <c r="AR1191" s="755"/>
      <c r="AS1191" s="755"/>
      <c r="AT1191" s="755"/>
      <c r="AU1191" s="755"/>
      <c r="AV1191" s="755"/>
      <c r="AW1191" s="755"/>
      <c r="AX1191" s="755"/>
      <c r="AY1191">
        <f t="shared" ref="AY1191:AY1192" si="35">$AY$1189</f>
        <v>0</v>
      </c>
    </row>
    <row r="1192" spans="1:51" ht="24.75" customHeight="1" x14ac:dyDescent="0.15">
      <c r="A1192" s="894">
        <v>1</v>
      </c>
      <c r="B1192" s="894">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895"/>
      <c r="AI1192" s="896"/>
      <c r="AJ1192" s="896"/>
      <c r="AK1192" s="896"/>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894">
        <v>2</v>
      </c>
      <c r="B1193" s="894">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895"/>
      <c r="AI1193" s="896"/>
      <c r="AJ1193" s="896"/>
      <c r="AK1193" s="896"/>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894">
        <v>3</v>
      </c>
      <c r="B1194" s="894">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895"/>
      <c r="AI1194" s="896"/>
      <c r="AJ1194" s="896"/>
      <c r="AK1194" s="896"/>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894">
        <v>4</v>
      </c>
      <c r="B1195" s="894">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895"/>
      <c r="AI1195" s="896"/>
      <c r="AJ1195" s="896"/>
      <c r="AK1195" s="896"/>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894">
        <v>5</v>
      </c>
      <c r="B1196" s="894">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895"/>
      <c r="AI1196" s="896"/>
      <c r="AJ1196" s="896"/>
      <c r="AK1196" s="896"/>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894">
        <v>6</v>
      </c>
      <c r="B1197" s="894">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895"/>
      <c r="AI1197" s="896"/>
      <c r="AJ1197" s="896"/>
      <c r="AK1197" s="896"/>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894">
        <v>7</v>
      </c>
      <c r="B1198" s="894">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895"/>
      <c r="AI1198" s="896"/>
      <c r="AJ1198" s="896"/>
      <c r="AK1198" s="896"/>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894">
        <v>8</v>
      </c>
      <c r="B1199" s="894">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895"/>
      <c r="AI1199" s="896"/>
      <c r="AJ1199" s="896"/>
      <c r="AK1199" s="896"/>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894">
        <v>9</v>
      </c>
      <c r="B1200" s="894">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895"/>
      <c r="AI1200" s="896"/>
      <c r="AJ1200" s="896"/>
      <c r="AK1200" s="896"/>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894">
        <v>10</v>
      </c>
      <c r="B1201" s="894">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895"/>
      <c r="AI1201" s="896"/>
      <c r="AJ1201" s="896"/>
      <c r="AK1201" s="896"/>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894">
        <v>11</v>
      </c>
      <c r="B1202" s="894">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895"/>
      <c r="AI1202" s="896"/>
      <c r="AJ1202" s="896"/>
      <c r="AK1202" s="896"/>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894">
        <v>12</v>
      </c>
      <c r="B1203" s="894">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895"/>
      <c r="AI1203" s="896"/>
      <c r="AJ1203" s="896"/>
      <c r="AK1203" s="896"/>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894">
        <v>13</v>
      </c>
      <c r="B1204" s="894">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895"/>
      <c r="AI1204" s="896"/>
      <c r="AJ1204" s="896"/>
      <c r="AK1204" s="896"/>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894">
        <v>14</v>
      </c>
      <c r="B1205" s="894">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895"/>
      <c r="AI1205" s="896"/>
      <c r="AJ1205" s="896"/>
      <c r="AK1205" s="896"/>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894">
        <v>15</v>
      </c>
      <c r="B1206" s="894">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895"/>
      <c r="AI1206" s="896"/>
      <c r="AJ1206" s="896"/>
      <c r="AK1206" s="896"/>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894">
        <v>16</v>
      </c>
      <c r="B1207" s="894">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895"/>
      <c r="AI1207" s="896"/>
      <c r="AJ1207" s="896"/>
      <c r="AK1207" s="896"/>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894">
        <v>17</v>
      </c>
      <c r="B1208" s="894">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895"/>
      <c r="AI1208" s="896"/>
      <c r="AJ1208" s="896"/>
      <c r="AK1208" s="896"/>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894">
        <v>18</v>
      </c>
      <c r="B1209" s="894">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895"/>
      <c r="AI1209" s="896"/>
      <c r="AJ1209" s="896"/>
      <c r="AK1209" s="896"/>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894">
        <v>19</v>
      </c>
      <c r="B1210" s="894">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895"/>
      <c r="AI1210" s="896"/>
      <c r="AJ1210" s="896"/>
      <c r="AK1210" s="896"/>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894">
        <v>20</v>
      </c>
      <c r="B1211" s="894">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895"/>
      <c r="AI1211" s="896"/>
      <c r="AJ1211" s="896"/>
      <c r="AK1211" s="896"/>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894">
        <v>21</v>
      </c>
      <c r="B1212" s="894">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895"/>
      <c r="AI1212" s="896"/>
      <c r="AJ1212" s="896"/>
      <c r="AK1212" s="896"/>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894">
        <v>22</v>
      </c>
      <c r="B1213" s="894">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895"/>
      <c r="AI1213" s="896"/>
      <c r="AJ1213" s="896"/>
      <c r="AK1213" s="896"/>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894">
        <v>23</v>
      </c>
      <c r="B1214" s="894">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895"/>
      <c r="AI1214" s="896"/>
      <c r="AJ1214" s="896"/>
      <c r="AK1214" s="896"/>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894">
        <v>24</v>
      </c>
      <c r="B1215" s="894">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895"/>
      <c r="AI1215" s="896"/>
      <c r="AJ1215" s="896"/>
      <c r="AK1215" s="896"/>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894">
        <v>25</v>
      </c>
      <c r="B1216" s="894">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895"/>
      <c r="AI1216" s="896"/>
      <c r="AJ1216" s="896"/>
      <c r="AK1216" s="896"/>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894">
        <v>26</v>
      </c>
      <c r="B1217" s="894">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895"/>
      <c r="AI1217" s="896"/>
      <c r="AJ1217" s="896"/>
      <c r="AK1217" s="896"/>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894">
        <v>27</v>
      </c>
      <c r="B1218" s="894">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895"/>
      <c r="AI1218" s="896"/>
      <c r="AJ1218" s="896"/>
      <c r="AK1218" s="896"/>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894">
        <v>28</v>
      </c>
      <c r="B1219" s="894">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895"/>
      <c r="AI1219" s="896"/>
      <c r="AJ1219" s="896"/>
      <c r="AK1219" s="896"/>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894">
        <v>29</v>
      </c>
      <c r="B1220" s="894">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895"/>
      <c r="AI1220" s="896"/>
      <c r="AJ1220" s="896"/>
      <c r="AK1220" s="896"/>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894">
        <v>30</v>
      </c>
      <c r="B1221" s="894">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895"/>
      <c r="AI1221" s="896"/>
      <c r="AJ1221" s="896"/>
      <c r="AK1221" s="896"/>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4"/>
      <c r="B1224" s="894"/>
      <c r="C1224" s="561" t="s">
        <v>87</v>
      </c>
      <c r="D1224" s="561"/>
      <c r="E1224" s="561"/>
      <c r="F1224" s="561"/>
      <c r="G1224" s="561"/>
      <c r="H1224" s="561"/>
      <c r="I1224" s="561"/>
      <c r="J1224" s="764" t="s">
        <v>65</v>
      </c>
      <c r="K1224" s="764"/>
      <c r="L1224" s="764"/>
      <c r="M1224" s="764"/>
      <c r="N1224" s="764"/>
      <c r="O1224" s="764"/>
      <c r="P1224" s="561" t="s">
        <v>88</v>
      </c>
      <c r="Q1224" s="561"/>
      <c r="R1224" s="561"/>
      <c r="S1224" s="561"/>
      <c r="T1224" s="561"/>
      <c r="U1224" s="561"/>
      <c r="V1224" s="561"/>
      <c r="W1224" s="561"/>
      <c r="X1224" s="561"/>
      <c r="Y1224" s="561" t="s">
        <v>89</v>
      </c>
      <c r="Z1224" s="561"/>
      <c r="AA1224" s="561"/>
      <c r="AB1224" s="561"/>
      <c r="AC1224" s="730" t="s">
        <v>217</v>
      </c>
      <c r="AD1224" s="730"/>
      <c r="AE1224" s="730"/>
      <c r="AF1224" s="730"/>
      <c r="AG1224" s="730"/>
      <c r="AH1224" s="561" t="s">
        <v>64</v>
      </c>
      <c r="AI1224" s="561"/>
      <c r="AJ1224" s="561"/>
      <c r="AK1224" s="561"/>
      <c r="AL1224" s="561" t="s">
        <v>17</v>
      </c>
      <c r="AM1224" s="561"/>
      <c r="AN1224" s="561"/>
      <c r="AO1224" s="760"/>
      <c r="AP1224" s="755" t="s">
        <v>306</v>
      </c>
      <c r="AQ1224" s="755"/>
      <c r="AR1224" s="755"/>
      <c r="AS1224" s="755"/>
      <c r="AT1224" s="755"/>
      <c r="AU1224" s="755"/>
      <c r="AV1224" s="755"/>
      <c r="AW1224" s="755"/>
      <c r="AX1224" s="755"/>
      <c r="AY1224">
        <f t="shared" ref="AY1224:AY1225" si="36">$AY$1222</f>
        <v>0</v>
      </c>
    </row>
    <row r="1225" spans="1:51" ht="24.75" customHeight="1" x14ac:dyDescent="0.15">
      <c r="A1225" s="894">
        <v>1</v>
      </c>
      <c r="B1225" s="894">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895"/>
      <c r="AI1225" s="896"/>
      <c r="AJ1225" s="896"/>
      <c r="AK1225" s="896"/>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894">
        <v>2</v>
      </c>
      <c r="B1226" s="894">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895"/>
      <c r="AI1226" s="896"/>
      <c r="AJ1226" s="896"/>
      <c r="AK1226" s="896"/>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894">
        <v>3</v>
      </c>
      <c r="B1227" s="894">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895"/>
      <c r="AI1227" s="896"/>
      <c r="AJ1227" s="896"/>
      <c r="AK1227" s="896"/>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894">
        <v>4</v>
      </c>
      <c r="B1228" s="894">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895"/>
      <c r="AI1228" s="896"/>
      <c r="AJ1228" s="896"/>
      <c r="AK1228" s="896"/>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894">
        <v>5</v>
      </c>
      <c r="B1229" s="894">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895"/>
      <c r="AI1229" s="896"/>
      <c r="AJ1229" s="896"/>
      <c r="AK1229" s="896"/>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894">
        <v>6</v>
      </c>
      <c r="B1230" s="894">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895"/>
      <c r="AI1230" s="896"/>
      <c r="AJ1230" s="896"/>
      <c r="AK1230" s="896"/>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894">
        <v>7</v>
      </c>
      <c r="B1231" s="894">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895"/>
      <c r="AI1231" s="896"/>
      <c r="AJ1231" s="896"/>
      <c r="AK1231" s="896"/>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894">
        <v>8</v>
      </c>
      <c r="B1232" s="894">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895"/>
      <c r="AI1232" s="896"/>
      <c r="AJ1232" s="896"/>
      <c r="AK1232" s="896"/>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894">
        <v>9</v>
      </c>
      <c r="B1233" s="894">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895"/>
      <c r="AI1233" s="896"/>
      <c r="AJ1233" s="896"/>
      <c r="AK1233" s="896"/>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894">
        <v>10</v>
      </c>
      <c r="B1234" s="894">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895"/>
      <c r="AI1234" s="896"/>
      <c r="AJ1234" s="896"/>
      <c r="AK1234" s="896"/>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894">
        <v>11</v>
      </c>
      <c r="B1235" s="894">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895"/>
      <c r="AI1235" s="896"/>
      <c r="AJ1235" s="896"/>
      <c r="AK1235" s="896"/>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894">
        <v>12</v>
      </c>
      <c r="B1236" s="894">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895"/>
      <c r="AI1236" s="896"/>
      <c r="AJ1236" s="896"/>
      <c r="AK1236" s="896"/>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894">
        <v>13</v>
      </c>
      <c r="B1237" s="894">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895"/>
      <c r="AI1237" s="896"/>
      <c r="AJ1237" s="896"/>
      <c r="AK1237" s="896"/>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894">
        <v>14</v>
      </c>
      <c r="B1238" s="894">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895"/>
      <c r="AI1238" s="896"/>
      <c r="AJ1238" s="896"/>
      <c r="AK1238" s="896"/>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894">
        <v>15</v>
      </c>
      <c r="B1239" s="894">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895"/>
      <c r="AI1239" s="896"/>
      <c r="AJ1239" s="896"/>
      <c r="AK1239" s="896"/>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894">
        <v>16</v>
      </c>
      <c r="B1240" s="894">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895"/>
      <c r="AI1240" s="896"/>
      <c r="AJ1240" s="896"/>
      <c r="AK1240" s="896"/>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894">
        <v>17</v>
      </c>
      <c r="B1241" s="894">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895"/>
      <c r="AI1241" s="896"/>
      <c r="AJ1241" s="896"/>
      <c r="AK1241" s="896"/>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894">
        <v>18</v>
      </c>
      <c r="B1242" s="894">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895"/>
      <c r="AI1242" s="896"/>
      <c r="AJ1242" s="896"/>
      <c r="AK1242" s="896"/>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894">
        <v>19</v>
      </c>
      <c r="B1243" s="894">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895"/>
      <c r="AI1243" s="896"/>
      <c r="AJ1243" s="896"/>
      <c r="AK1243" s="896"/>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894">
        <v>20</v>
      </c>
      <c r="B1244" s="894">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895"/>
      <c r="AI1244" s="896"/>
      <c r="AJ1244" s="896"/>
      <c r="AK1244" s="896"/>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894">
        <v>21</v>
      </c>
      <c r="B1245" s="894">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895"/>
      <c r="AI1245" s="896"/>
      <c r="AJ1245" s="896"/>
      <c r="AK1245" s="896"/>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894">
        <v>22</v>
      </c>
      <c r="B1246" s="894">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895"/>
      <c r="AI1246" s="896"/>
      <c r="AJ1246" s="896"/>
      <c r="AK1246" s="896"/>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894">
        <v>23</v>
      </c>
      <c r="B1247" s="894">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895"/>
      <c r="AI1247" s="896"/>
      <c r="AJ1247" s="896"/>
      <c r="AK1247" s="896"/>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894">
        <v>24</v>
      </c>
      <c r="B1248" s="894">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895"/>
      <c r="AI1248" s="896"/>
      <c r="AJ1248" s="896"/>
      <c r="AK1248" s="896"/>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894">
        <v>25</v>
      </c>
      <c r="B1249" s="894">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895"/>
      <c r="AI1249" s="896"/>
      <c r="AJ1249" s="896"/>
      <c r="AK1249" s="896"/>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894">
        <v>26</v>
      </c>
      <c r="B1250" s="894">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895"/>
      <c r="AI1250" s="896"/>
      <c r="AJ1250" s="896"/>
      <c r="AK1250" s="896"/>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894">
        <v>27</v>
      </c>
      <c r="B1251" s="894">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895"/>
      <c r="AI1251" s="896"/>
      <c r="AJ1251" s="896"/>
      <c r="AK1251" s="896"/>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894">
        <v>28</v>
      </c>
      <c r="B1252" s="894">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895"/>
      <c r="AI1252" s="896"/>
      <c r="AJ1252" s="896"/>
      <c r="AK1252" s="896"/>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894">
        <v>29</v>
      </c>
      <c r="B1253" s="894">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895"/>
      <c r="AI1253" s="896"/>
      <c r="AJ1253" s="896"/>
      <c r="AK1253" s="896"/>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894">
        <v>30</v>
      </c>
      <c r="B1254" s="894">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895"/>
      <c r="AI1254" s="896"/>
      <c r="AJ1254" s="896"/>
      <c r="AK1254" s="896"/>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4"/>
      <c r="B1257" s="894"/>
      <c r="C1257" s="561" t="s">
        <v>87</v>
      </c>
      <c r="D1257" s="561"/>
      <c r="E1257" s="561"/>
      <c r="F1257" s="561"/>
      <c r="G1257" s="561"/>
      <c r="H1257" s="561"/>
      <c r="I1257" s="561"/>
      <c r="J1257" s="764" t="s">
        <v>65</v>
      </c>
      <c r="K1257" s="764"/>
      <c r="L1257" s="764"/>
      <c r="M1257" s="764"/>
      <c r="N1257" s="764"/>
      <c r="O1257" s="764"/>
      <c r="P1257" s="561" t="s">
        <v>88</v>
      </c>
      <c r="Q1257" s="561"/>
      <c r="R1257" s="561"/>
      <c r="S1257" s="561"/>
      <c r="T1257" s="561"/>
      <c r="U1257" s="561"/>
      <c r="V1257" s="561"/>
      <c r="W1257" s="561"/>
      <c r="X1257" s="561"/>
      <c r="Y1257" s="561" t="s">
        <v>89</v>
      </c>
      <c r="Z1257" s="561"/>
      <c r="AA1257" s="561"/>
      <c r="AB1257" s="561"/>
      <c r="AC1257" s="730" t="s">
        <v>217</v>
      </c>
      <c r="AD1257" s="730"/>
      <c r="AE1257" s="730"/>
      <c r="AF1257" s="730"/>
      <c r="AG1257" s="730"/>
      <c r="AH1257" s="561" t="s">
        <v>64</v>
      </c>
      <c r="AI1257" s="561"/>
      <c r="AJ1257" s="561"/>
      <c r="AK1257" s="561"/>
      <c r="AL1257" s="561" t="s">
        <v>17</v>
      </c>
      <c r="AM1257" s="561"/>
      <c r="AN1257" s="561"/>
      <c r="AO1257" s="760"/>
      <c r="AP1257" s="755" t="s">
        <v>306</v>
      </c>
      <c r="AQ1257" s="755"/>
      <c r="AR1257" s="755"/>
      <c r="AS1257" s="755"/>
      <c r="AT1257" s="755"/>
      <c r="AU1257" s="755"/>
      <c r="AV1257" s="755"/>
      <c r="AW1257" s="755"/>
      <c r="AX1257" s="755"/>
      <c r="AY1257">
        <f t="shared" ref="AY1257:AY1258" si="37">$AY$1255</f>
        <v>0</v>
      </c>
    </row>
    <row r="1258" spans="1:51" ht="24.75" customHeight="1" x14ac:dyDescent="0.15">
      <c r="A1258" s="894">
        <v>1</v>
      </c>
      <c r="B1258" s="894">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895"/>
      <c r="AI1258" s="896"/>
      <c r="AJ1258" s="896"/>
      <c r="AK1258" s="896"/>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894">
        <v>2</v>
      </c>
      <c r="B1259" s="894">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895"/>
      <c r="AI1259" s="896"/>
      <c r="AJ1259" s="896"/>
      <c r="AK1259" s="896"/>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894">
        <v>3</v>
      </c>
      <c r="B1260" s="894">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895"/>
      <c r="AI1260" s="896"/>
      <c r="AJ1260" s="896"/>
      <c r="AK1260" s="896"/>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894">
        <v>4</v>
      </c>
      <c r="B1261" s="894">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895"/>
      <c r="AI1261" s="896"/>
      <c r="AJ1261" s="896"/>
      <c r="AK1261" s="896"/>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894">
        <v>5</v>
      </c>
      <c r="B1262" s="894">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895"/>
      <c r="AI1262" s="896"/>
      <c r="AJ1262" s="896"/>
      <c r="AK1262" s="896"/>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894">
        <v>6</v>
      </c>
      <c r="B1263" s="894">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895"/>
      <c r="AI1263" s="896"/>
      <c r="AJ1263" s="896"/>
      <c r="AK1263" s="896"/>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894">
        <v>7</v>
      </c>
      <c r="B1264" s="894">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895"/>
      <c r="AI1264" s="896"/>
      <c r="AJ1264" s="896"/>
      <c r="AK1264" s="896"/>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894">
        <v>8</v>
      </c>
      <c r="B1265" s="894">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895"/>
      <c r="AI1265" s="896"/>
      <c r="AJ1265" s="896"/>
      <c r="AK1265" s="896"/>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894">
        <v>9</v>
      </c>
      <c r="B1266" s="894">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895"/>
      <c r="AI1266" s="896"/>
      <c r="AJ1266" s="896"/>
      <c r="AK1266" s="896"/>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894">
        <v>10</v>
      </c>
      <c r="B1267" s="894">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895"/>
      <c r="AI1267" s="896"/>
      <c r="AJ1267" s="896"/>
      <c r="AK1267" s="896"/>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894">
        <v>11</v>
      </c>
      <c r="B1268" s="894">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895"/>
      <c r="AI1268" s="896"/>
      <c r="AJ1268" s="896"/>
      <c r="AK1268" s="896"/>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894">
        <v>12</v>
      </c>
      <c r="B1269" s="894">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895"/>
      <c r="AI1269" s="896"/>
      <c r="AJ1269" s="896"/>
      <c r="AK1269" s="896"/>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894">
        <v>13</v>
      </c>
      <c r="B1270" s="894">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895"/>
      <c r="AI1270" s="896"/>
      <c r="AJ1270" s="896"/>
      <c r="AK1270" s="896"/>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894">
        <v>14</v>
      </c>
      <c r="B1271" s="894">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895"/>
      <c r="AI1271" s="896"/>
      <c r="AJ1271" s="896"/>
      <c r="AK1271" s="896"/>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894">
        <v>15</v>
      </c>
      <c r="B1272" s="894">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895"/>
      <c r="AI1272" s="896"/>
      <c r="AJ1272" s="896"/>
      <c r="AK1272" s="896"/>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894">
        <v>16</v>
      </c>
      <c r="B1273" s="894">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895"/>
      <c r="AI1273" s="896"/>
      <c r="AJ1273" s="896"/>
      <c r="AK1273" s="896"/>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894">
        <v>17</v>
      </c>
      <c r="B1274" s="894">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895"/>
      <c r="AI1274" s="896"/>
      <c r="AJ1274" s="896"/>
      <c r="AK1274" s="896"/>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894">
        <v>18</v>
      </c>
      <c r="B1275" s="894">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895"/>
      <c r="AI1275" s="896"/>
      <c r="AJ1275" s="896"/>
      <c r="AK1275" s="896"/>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894">
        <v>19</v>
      </c>
      <c r="B1276" s="894">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895"/>
      <c r="AI1276" s="896"/>
      <c r="AJ1276" s="896"/>
      <c r="AK1276" s="896"/>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894">
        <v>20</v>
      </c>
      <c r="B1277" s="894">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895"/>
      <c r="AI1277" s="896"/>
      <c r="AJ1277" s="896"/>
      <c r="AK1277" s="896"/>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894">
        <v>21</v>
      </c>
      <c r="B1278" s="894">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895"/>
      <c r="AI1278" s="896"/>
      <c r="AJ1278" s="896"/>
      <c r="AK1278" s="896"/>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894">
        <v>22</v>
      </c>
      <c r="B1279" s="894">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895"/>
      <c r="AI1279" s="896"/>
      <c r="AJ1279" s="896"/>
      <c r="AK1279" s="896"/>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894">
        <v>23</v>
      </c>
      <c r="B1280" s="894">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895"/>
      <c r="AI1280" s="896"/>
      <c r="AJ1280" s="896"/>
      <c r="AK1280" s="896"/>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894">
        <v>24</v>
      </c>
      <c r="B1281" s="894">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895"/>
      <c r="AI1281" s="896"/>
      <c r="AJ1281" s="896"/>
      <c r="AK1281" s="896"/>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894">
        <v>25</v>
      </c>
      <c r="B1282" s="894">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895"/>
      <c r="AI1282" s="896"/>
      <c r="AJ1282" s="896"/>
      <c r="AK1282" s="896"/>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894">
        <v>26</v>
      </c>
      <c r="B1283" s="894">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895"/>
      <c r="AI1283" s="896"/>
      <c r="AJ1283" s="896"/>
      <c r="AK1283" s="896"/>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894">
        <v>27</v>
      </c>
      <c r="B1284" s="894">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895"/>
      <c r="AI1284" s="896"/>
      <c r="AJ1284" s="896"/>
      <c r="AK1284" s="896"/>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894">
        <v>28</v>
      </c>
      <c r="B1285" s="894">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895"/>
      <c r="AI1285" s="896"/>
      <c r="AJ1285" s="896"/>
      <c r="AK1285" s="896"/>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894">
        <v>29</v>
      </c>
      <c r="B1286" s="894">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895"/>
      <c r="AI1286" s="896"/>
      <c r="AJ1286" s="896"/>
      <c r="AK1286" s="896"/>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894">
        <v>30</v>
      </c>
      <c r="B1287" s="894">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895"/>
      <c r="AI1287" s="896"/>
      <c r="AJ1287" s="896"/>
      <c r="AK1287" s="896"/>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4"/>
      <c r="B1290" s="894"/>
      <c r="C1290" s="561" t="s">
        <v>87</v>
      </c>
      <c r="D1290" s="561"/>
      <c r="E1290" s="561"/>
      <c r="F1290" s="561"/>
      <c r="G1290" s="561"/>
      <c r="H1290" s="561"/>
      <c r="I1290" s="561"/>
      <c r="J1290" s="764" t="s">
        <v>65</v>
      </c>
      <c r="K1290" s="764"/>
      <c r="L1290" s="764"/>
      <c r="M1290" s="764"/>
      <c r="N1290" s="764"/>
      <c r="O1290" s="764"/>
      <c r="P1290" s="561" t="s">
        <v>88</v>
      </c>
      <c r="Q1290" s="561"/>
      <c r="R1290" s="561"/>
      <c r="S1290" s="561"/>
      <c r="T1290" s="561"/>
      <c r="U1290" s="561"/>
      <c r="V1290" s="561"/>
      <c r="W1290" s="561"/>
      <c r="X1290" s="561"/>
      <c r="Y1290" s="561" t="s">
        <v>89</v>
      </c>
      <c r="Z1290" s="561"/>
      <c r="AA1290" s="561"/>
      <c r="AB1290" s="561"/>
      <c r="AC1290" s="730" t="s">
        <v>217</v>
      </c>
      <c r="AD1290" s="730"/>
      <c r="AE1290" s="730"/>
      <c r="AF1290" s="730"/>
      <c r="AG1290" s="730"/>
      <c r="AH1290" s="561" t="s">
        <v>64</v>
      </c>
      <c r="AI1290" s="561"/>
      <c r="AJ1290" s="561"/>
      <c r="AK1290" s="561"/>
      <c r="AL1290" s="561" t="s">
        <v>17</v>
      </c>
      <c r="AM1290" s="561"/>
      <c r="AN1290" s="561"/>
      <c r="AO1290" s="760"/>
      <c r="AP1290" s="755" t="s">
        <v>306</v>
      </c>
      <c r="AQ1290" s="755"/>
      <c r="AR1290" s="755"/>
      <c r="AS1290" s="755"/>
      <c r="AT1290" s="755"/>
      <c r="AU1290" s="755"/>
      <c r="AV1290" s="755"/>
      <c r="AW1290" s="755"/>
      <c r="AX1290" s="755"/>
      <c r="AY1290">
        <f t="shared" ref="AY1290:AY1291" si="38">$AY$1288</f>
        <v>0</v>
      </c>
    </row>
    <row r="1291" spans="1:51" ht="24.75" customHeight="1" x14ac:dyDescent="0.15">
      <c r="A1291" s="894">
        <v>1</v>
      </c>
      <c r="B1291" s="894">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895"/>
      <c r="AI1291" s="896"/>
      <c r="AJ1291" s="896"/>
      <c r="AK1291" s="896"/>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894">
        <v>2</v>
      </c>
      <c r="B1292" s="894">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895"/>
      <c r="AI1292" s="896"/>
      <c r="AJ1292" s="896"/>
      <c r="AK1292" s="896"/>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894">
        <v>3</v>
      </c>
      <c r="B1293" s="894">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895"/>
      <c r="AI1293" s="896"/>
      <c r="AJ1293" s="896"/>
      <c r="AK1293" s="896"/>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894">
        <v>4</v>
      </c>
      <c r="B1294" s="894">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895"/>
      <c r="AI1294" s="896"/>
      <c r="AJ1294" s="896"/>
      <c r="AK1294" s="896"/>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894">
        <v>5</v>
      </c>
      <c r="B1295" s="894">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895"/>
      <c r="AI1295" s="896"/>
      <c r="AJ1295" s="896"/>
      <c r="AK1295" s="896"/>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894">
        <v>6</v>
      </c>
      <c r="B1296" s="894">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895"/>
      <c r="AI1296" s="896"/>
      <c r="AJ1296" s="896"/>
      <c r="AK1296" s="896"/>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894">
        <v>7</v>
      </c>
      <c r="B1297" s="894">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895"/>
      <c r="AI1297" s="896"/>
      <c r="AJ1297" s="896"/>
      <c r="AK1297" s="896"/>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894">
        <v>8</v>
      </c>
      <c r="B1298" s="894">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895"/>
      <c r="AI1298" s="896"/>
      <c r="AJ1298" s="896"/>
      <c r="AK1298" s="896"/>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894">
        <v>9</v>
      </c>
      <c r="B1299" s="894">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895"/>
      <c r="AI1299" s="896"/>
      <c r="AJ1299" s="896"/>
      <c r="AK1299" s="896"/>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894">
        <v>10</v>
      </c>
      <c r="B1300" s="894">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895"/>
      <c r="AI1300" s="896"/>
      <c r="AJ1300" s="896"/>
      <c r="AK1300" s="896"/>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894">
        <v>11</v>
      </c>
      <c r="B1301" s="894">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895"/>
      <c r="AI1301" s="896"/>
      <c r="AJ1301" s="896"/>
      <c r="AK1301" s="896"/>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894">
        <v>12</v>
      </c>
      <c r="B1302" s="894">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895"/>
      <c r="AI1302" s="896"/>
      <c r="AJ1302" s="896"/>
      <c r="AK1302" s="896"/>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894">
        <v>13</v>
      </c>
      <c r="B1303" s="894">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895"/>
      <c r="AI1303" s="896"/>
      <c r="AJ1303" s="896"/>
      <c r="AK1303" s="896"/>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894">
        <v>14</v>
      </c>
      <c r="B1304" s="894">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895"/>
      <c r="AI1304" s="896"/>
      <c r="AJ1304" s="896"/>
      <c r="AK1304" s="896"/>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894">
        <v>15</v>
      </c>
      <c r="B1305" s="894">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895"/>
      <c r="AI1305" s="896"/>
      <c r="AJ1305" s="896"/>
      <c r="AK1305" s="896"/>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894">
        <v>16</v>
      </c>
      <c r="B1306" s="894">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895"/>
      <c r="AI1306" s="896"/>
      <c r="AJ1306" s="896"/>
      <c r="AK1306" s="896"/>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894">
        <v>17</v>
      </c>
      <c r="B1307" s="894">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895"/>
      <c r="AI1307" s="896"/>
      <c r="AJ1307" s="896"/>
      <c r="AK1307" s="896"/>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894">
        <v>18</v>
      </c>
      <c r="B1308" s="894">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895"/>
      <c r="AI1308" s="896"/>
      <c r="AJ1308" s="896"/>
      <c r="AK1308" s="896"/>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894">
        <v>19</v>
      </c>
      <c r="B1309" s="894">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895"/>
      <c r="AI1309" s="896"/>
      <c r="AJ1309" s="896"/>
      <c r="AK1309" s="896"/>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894">
        <v>20</v>
      </c>
      <c r="B1310" s="894">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895"/>
      <c r="AI1310" s="896"/>
      <c r="AJ1310" s="896"/>
      <c r="AK1310" s="896"/>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894">
        <v>21</v>
      </c>
      <c r="B1311" s="894">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895"/>
      <c r="AI1311" s="896"/>
      <c r="AJ1311" s="896"/>
      <c r="AK1311" s="896"/>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894">
        <v>22</v>
      </c>
      <c r="B1312" s="894">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895"/>
      <c r="AI1312" s="896"/>
      <c r="AJ1312" s="896"/>
      <c r="AK1312" s="896"/>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894">
        <v>23</v>
      </c>
      <c r="B1313" s="894">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895"/>
      <c r="AI1313" s="896"/>
      <c r="AJ1313" s="896"/>
      <c r="AK1313" s="896"/>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894">
        <v>24</v>
      </c>
      <c r="B1314" s="894">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895"/>
      <c r="AI1314" s="896"/>
      <c r="AJ1314" s="896"/>
      <c r="AK1314" s="896"/>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894">
        <v>25</v>
      </c>
      <c r="B1315" s="894">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895"/>
      <c r="AI1315" s="896"/>
      <c r="AJ1315" s="896"/>
      <c r="AK1315" s="896"/>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894">
        <v>26</v>
      </c>
      <c r="B1316" s="894">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895"/>
      <c r="AI1316" s="896"/>
      <c r="AJ1316" s="896"/>
      <c r="AK1316" s="896"/>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894">
        <v>27</v>
      </c>
      <c r="B1317" s="894">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895"/>
      <c r="AI1317" s="896"/>
      <c r="AJ1317" s="896"/>
      <c r="AK1317" s="896"/>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894">
        <v>28</v>
      </c>
      <c r="B1318" s="894">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895"/>
      <c r="AI1318" s="896"/>
      <c r="AJ1318" s="896"/>
      <c r="AK1318" s="896"/>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894">
        <v>29</v>
      </c>
      <c r="B1319" s="894">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895"/>
      <c r="AI1319" s="896"/>
      <c r="AJ1319" s="896"/>
      <c r="AK1319" s="896"/>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894">
        <v>30</v>
      </c>
      <c r="B1320" s="894">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895"/>
      <c r="AI1320" s="896"/>
      <c r="AJ1320" s="896"/>
      <c r="AK1320" s="896"/>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2021-08-28T07:15:29Z</cp:lastPrinted>
  <dcterms:created xsi:type="dcterms:W3CDTF">2012-03-13T00:50:25Z</dcterms:created>
  <dcterms:modified xsi:type="dcterms:W3CDTF">2021-08-30T13:36:45Z</dcterms:modified>
</cp:coreProperties>
</file>