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高・共有\01_企画課\09_専門職\☆行政事業レビュー\R3(2021)年度\06最終公表に向けた作業\01レビューシート\02提出先フォルダ\0903_6R（最終）\03専門教育課\セグメントシート\"/>
    </mc:Choice>
  </mc:AlternateContent>
  <bookViews>
    <workbookView xWindow="0" yWindow="0" windowWidth="28800" windowHeight="13515"/>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セグメントシート!$A$1:$AY$549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65" i="7" l="1"/>
  <c r="AY71" i="7" s="1"/>
  <c r="AY58" i="7"/>
  <c r="AY63" i="7" s="1"/>
  <c r="AY54" i="7"/>
  <c r="AY51" i="7"/>
  <c r="AY57" i="7" s="1"/>
  <c r="AV2" i="4"/>
  <c r="AY68" i="7" l="1"/>
  <c r="AY69" i="7"/>
  <c r="AY55" i="7"/>
  <c r="AY52" i="7"/>
  <c r="AY56" i="7"/>
  <c r="AY66" i="7"/>
  <c r="AY70" i="7"/>
  <c r="AY53" i="7"/>
  <c r="AY67" i="7"/>
  <c r="AY60" i="7"/>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1"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0" i="8" s="1"/>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6" i="8"/>
  <c r="AY760" i="8"/>
  <c r="AY762" i="8" s="1"/>
  <c r="AY696" i="8"/>
  <c r="AY661" i="8"/>
  <c r="AY663" i="8" s="1"/>
  <c r="AY595" i="8"/>
  <c r="AY598" i="8" s="1"/>
  <c r="AY529" i="8"/>
  <c r="AY496" i="8"/>
  <c r="AY463" i="8"/>
  <c r="AY432" i="8"/>
  <c r="AY433" i="8"/>
  <c r="AY397" i="8"/>
  <c r="AY400" i="8" s="1"/>
  <c r="AY364" i="8"/>
  <c r="AY367" i="8" s="1"/>
  <c r="AY331" i="8"/>
  <c r="AY334" i="8" s="1"/>
  <c r="AY232" i="8"/>
  <c r="AY199" i="8"/>
  <c r="AY166" i="8"/>
  <c r="AY133" i="8"/>
  <c r="AY34" i="8"/>
  <c r="AY2" i="8"/>
  <c r="AY4" i="8" s="1"/>
  <c r="AY253" i="6"/>
  <c r="AY258" i="6" s="1"/>
  <c r="AY240" i="6"/>
  <c r="AY242" i="6" s="1"/>
  <c r="AY227" i="6"/>
  <c r="AY237" i="6" s="1"/>
  <c r="AY226" i="6"/>
  <c r="AY214" i="6"/>
  <c r="AY216" i="6" s="1"/>
  <c r="AY200" i="6"/>
  <c r="AY205" i="6" s="1"/>
  <c r="AY187" i="6"/>
  <c r="AY189" i="6" s="1"/>
  <c r="AY174" i="6"/>
  <c r="AY176" i="6" s="1"/>
  <c r="AY161" i="6"/>
  <c r="AY163" i="6" s="1"/>
  <c r="AY147" i="6"/>
  <c r="AY152" i="6" s="1"/>
  <c r="AY134" i="6"/>
  <c r="AY140" i="6" s="1"/>
  <c r="AY121" i="6"/>
  <c r="AY126" i="6" s="1"/>
  <c r="AY108" i="6"/>
  <c r="AY119" i="6" s="1"/>
  <c r="AY94" i="6"/>
  <c r="AY103" i="6" s="1"/>
  <c r="AY81" i="6"/>
  <c r="AY83" i="6" s="1"/>
  <c r="AY68" i="6"/>
  <c r="AY69" i="6" s="1"/>
  <c r="AY55" i="6"/>
  <c r="AY57" i="6" s="1"/>
  <c r="AY41" i="6"/>
  <c r="AY42" i="6" s="1"/>
  <c r="AY28" i="6"/>
  <c r="AY30" i="6" s="1"/>
  <c r="AY15" i="6"/>
  <c r="AY20" i="6" s="1"/>
  <c r="AY2" i="6"/>
  <c r="AY4" i="6" s="1"/>
  <c r="AY565" i="8" l="1"/>
  <c r="AY399" i="8"/>
  <c r="AY795" i="8"/>
  <c r="AY564" i="8"/>
  <c r="AY12" i="6"/>
  <c r="AY124" i="6"/>
  <c r="AY162" i="6"/>
  <c r="AY62" i="6"/>
  <c r="AY165" i="6"/>
  <c r="AY250" i="6"/>
  <c r="AY132" i="6"/>
  <c r="AY183" i="6"/>
  <c r="AY197" i="6"/>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l="1"/>
  <c r="AY50" i="7"/>
  <c r="AY46" i="7"/>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<sst xmlns="http://schemas.openxmlformats.org/spreadsheetml/2006/main" count="1933" uniqueCount="845">
  <si>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</si>
  <si>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</si>
  <si>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</si>
  <si>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</si>
  <si>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</si>
  <si>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</si>
  <si>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</si>
  <si>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</si>
  <si>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</si>
  <si>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</si>
  <si>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</si>
  <si>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</si>
  <si>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</si>
  <si>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</si>
  <si>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</si>
  <si>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</si>
  <si>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</si>
  <si>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</si>
  <si>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</si>
  <si>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評価に関する説明</t>
    <rPh sb="0" eb="2">
      <t>ヒョウカ</t>
    </rPh>
    <rPh sb="3" eb="4">
      <t>カン</t>
    </rPh>
    <rPh sb="6" eb="8">
      <t>セツメイ</t>
    </rPh>
    <phoneticPr fontId="7"/>
  </si>
  <si>
    <t>項　　目</t>
    <rPh sb="0" eb="1">
      <t>コウ</t>
    </rPh>
    <rPh sb="3" eb="4">
      <t>メ</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</si>
  <si>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</si>
  <si>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</si>
  <si>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</si>
  <si>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</si>
  <si>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</si>
  <si>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</si>
  <si>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</si>
  <si>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</si>
  <si>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</si>
  <si>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</si>
  <si>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点検・改善結果</t>
    <rPh sb="0" eb="2">
      <t>テンケン</t>
    </rPh>
    <rPh sb="3" eb="5">
      <t>カイゼン</t>
    </rPh>
    <rPh sb="5" eb="7">
      <t>ケッカ</t>
    </rPh>
    <phoneticPr fontId="7"/>
  </si>
  <si>
    <t>計算式</t>
    <rPh sb="0" eb="2">
      <t>ケイサン</t>
    </rPh>
    <rPh sb="2" eb="3">
      <t>シキ</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</si>
  <si>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</si>
  <si>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</si>
  <si>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</si>
  <si>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</si>
  <si>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</si>
  <si>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</si>
  <si>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</si>
  <si>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</si>
  <si>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</si>
  <si>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</si>
  <si>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</si>
  <si>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</si>
  <si>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</si>
  <si>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</si>
  <si>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目標最終年度</t>
    <rPh sb="0" eb="2">
      <t>モクヒョウ</t>
    </rPh>
    <rPh sb="2" eb="4">
      <t>サイシュウ</t>
    </rPh>
    <rPh sb="4" eb="6">
      <t>ネンド</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</si>
  <si>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</si>
  <si>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</si>
  <si>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</si>
  <si>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</si>
  <si>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</si>
  <si>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</si>
  <si>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</si>
  <si>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</si>
  <si>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</si>
  <si>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年度</t>
    <phoneticPr fontId="7"/>
  </si>
  <si>
    <t>％</t>
    <phoneticPr fontId="7"/>
  </si>
  <si>
    <t>　　/</t>
    <phoneticPr fontId="7"/>
  </si>
  <si>
    <t>中間目標</t>
    <rPh sb="0" eb="2">
      <t>チュウカン</t>
    </rPh>
    <rPh sb="2" eb="4">
      <t>モクヒョウ</t>
    </rPh>
    <phoneticPr fontId="7"/>
  </si>
  <si>
    <t>年度</t>
    <rPh sb="0" eb="2">
      <t>ネンド</t>
    </rPh>
    <phoneticPr fontId="7"/>
  </si>
  <si>
    <t>活動実績は見込みに見合ったものであるか。</t>
    <phoneticPr fontId="7"/>
  </si>
  <si>
    <t>契約方式</t>
    <rPh sb="0" eb="2">
      <t>ケイヤク</t>
    </rPh>
    <rPh sb="2" eb="4">
      <t>ホウシキ</t>
    </rPh>
    <phoneticPr fontId="7"/>
  </si>
  <si>
    <t>入札者数
（応募者数）</t>
    <rPh sb="6" eb="9">
      <t>オウボシャ</t>
    </rPh>
    <rPh sb="9" eb="10">
      <t>スウ</t>
    </rPh>
    <phoneticPr fontId="7"/>
  </si>
  <si>
    <t>法　人　番　号</t>
    <rPh sb="0" eb="1">
      <t>ホウ</t>
    </rPh>
    <rPh sb="2" eb="3">
      <t>ヒト</t>
    </rPh>
    <rPh sb="4" eb="5">
      <t>バン</t>
    </rPh>
    <rPh sb="6" eb="7">
      <t>ゴウ</t>
    </rPh>
    <phoneticPr fontId="7"/>
  </si>
  <si>
    <t>／　　　　　　　　　　　　　　</t>
    <phoneticPr fontId="7"/>
  </si>
  <si>
    <t>競争性のない随意契約となったものはないか。</t>
    <phoneticPr fontId="7"/>
  </si>
  <si>
    <t>その他コスト削減や効率化に向けた工夫は行われているか。</t>
    <phoneticPr fontId="7"/>
  </si>
  <si>
    <t>成果実績は成果目標に見合ったものとなっているか。</t>
    <phoneticPr fontId="7"/>
  </si>
  <si>
    <t>備考</t>
    <rPh sb="0" eb="2">
      <t>ビコウ</t>
    </rPh>
    <phoneticPr fontId="7"/>
  </si>
  <si>
    <t>セグメント名</t>
    <rPh sb="5" eb="6">
      <t>メイ</t>
    </rPh>
    <phoneticPr fontId="7"/>
  </si>
  <si>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</si>
  <si>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t>主要政策・施策</t>
  </si>
  <si>
    <t>主要経費</t>
    <phoneticPr fontId="7"/>
  </si>
  <si>
    <t>セグメント単位の
考え方</t>
    <phoneticPr fontId="7"/>
  </si>
  <si>
    <t>独法等所管部局による点検・改善</t>
    <rPh sb="0" eb="2">
      <t>ドッポウ</t>
    </rPh>
    <rPh sb="2" eb="3">
      <t>トウ</t>
    </rPh>
    <rPh sb="3" eb="5">
      <t>ショカン</t>
    </rPh>
    <rPh sb="5" eb="7">
      <t>ブキョク</t>
    </rPh>
    <rPh sb="10" eb="12">
      <t>テンケン</t>
    </rPh>
    <rPh sb="13" eb="15">
      <t>カイゼン</t>
    </rPh>
    <phoneticPr fontId="7"/>
  </si>
  <si>
    <t>歳出予算目</t>
    <rPh sb="0" eb="2">
      <t>サイシュツ</t>
    </rPh>
    <rPh sb="2" eb="4">
      <t>ヨサン</t>
    </rPh>
    <rPh sb="4" eb="5">
      <t>モク</t>
    </rPh>
    <phoneticPr fontId="7"/>
  </si>
  <si>
    <t>主な増減理由</t>
    <rPh sb="0" eb="1">
      <t>オモ</t>
    </rPh>
    <rPh sb="2" eb="4">
      <t>ゾウゲン</t>
    </rPh>
    <rPh sb="4" eb="6">
      <t>リユウ</t>
    </rPh>
    <phoneticPr fontId="7"/>
  </si>
  <si>
    <t>C.</t>
    <phoneticPr fontId="7"/>
  </si>
  <si>
    <t>D.</t>
    <phoneticPr fontId="7"/>
  </si>
  <si>
    <t>E.</t>
    <phoneticPr fontId="7"/>
  </si>
  <si>
    <t xml:space="preserve">F. </t>
    <phoneticPr fontId="7"/>
  </si>
  <si>
    <t>G.</t>
    <phoneticPr fontId="7"/>
  </si>
  <si>
    <t>H.</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</si>
  <si>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</si>
  <si>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支出先上位１０者リスト</t>
    <phoneticPr fontId="7"/>
  </si>
  <si>
    <t>支　出　先</t>
    <phoneticPr fontId="7"/>
  </si>
  <si>
    <t>業　務　概　要</t>
    <phoneticPr fontId="7"/>
  </si>
  <si>
    <t>支　出　額
（百万円）</t>
    <phoneticPr fontId="7"/>
  </si>
  <si>
    <t>B</t>
    <phoneticPr fontId="7"/>
  </si>
  <si>
    <t>C</t>
    <phoneticPr fontId="7"/>
  </si>
  <si>
    <t>D</t>
    <phoneticPr fontId="7"/>
  </si>
  <si>
    <t>E</t>
    <phoneticPr fontId="7"/>
  </si>
  <si>
    <t>F</t>
    <phoneticPr fontId="7"/>
  </si>
  <si>
    <t>G</t>
    <phoneticPr fontId="7"/>
  </si>
  <si>
    <t>H</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</si>
  <si>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</si>
  <si>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</si>
  <si>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</si>
  <si>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契　約　先</t>
    <rPh sb="0" eb="1">
      <t>チギリ</t>
    </rPh>
    <rPh sb="2" eb="3">
      <t>ヤク</t>
    </rPh>
    <phoneticPr fontId="7"/>
  </si>
  <si>
    <t>契約額
（百万円）</t>
    <phoneticPr fontId="7"/>
  </si>
  <si>
    <t>予算額：運営費交付金</t>
    <rPh sb="0" eb="3">
      <t>ヨサンガク</t>
    </rPh>
    <rPh sb="4" eb="7">
      <t>ウンエイヒ</t>
    </rPh>
    <rPh sb="7" eb="10">
      <t>コウフキン</t>
    </rPh>
    <phoneticPr fontId="7"/>
  </si>
  <si>
    <t>執行額</t>
    <rPh sb="0" eb="2">
      <t>シッコウ</t>
    </rPh>
    <rPh sb="2" eb="3">
      <t>ガク</t>
    </rPh>
    <phoneticPr fontId="7"/>
  </si>
  <si>
    <t>　計</t>
    <rPh sb="1" eb="2">
      <t>ケイ</t>
    </rPh>
    <phoneticPr fontId="7"/>
  </si>
  <si>
    <t>予算額</t>
    <rPh sb="0" eb="3">
      <t>ヨサンガク</t>
    </rPh>
    <phoneticPr fontId="7"/>
  </si>
  <si>
    <t>執行率</t>
    <rPh sb="0" eb="2">
      <t>シッコウ</t>
    </rPh>
    <rPh sb="2" eb="3">
      <t>リツ</t>
    </rPh>
    <phoneticPr fontId="7"/>
  </si>
  <si>
    <t>運営費交付金</t>
    <phoneticPr fontId="7"/>
  </si>
  <si>
    <t>補助金等</t>
    <phoneticPr fontId="7"/>
  </si>
  <si>
    <t>その他</t>
    <phoneticPr fontId="7"/>
  </si>
  <si>
    <t>経常費用</t>
    <rPh sb="0" eb="2">
      <t>ケイジョウ</t>
    </rPh>
    <rPh sb="2" eb="4">
      <t>ヒヨウ</t>
    </rPh>
    <phoneticPr fontId="7"/>
  </si>
  <si>
    <t>経常収益</t>
    <rPh sb="0" eb="2">
      <t>ケイジョウ</t>
    </rPh>
    <rPh sb="2" eb="4">
      <t>シュウエキ</t>
    </rPh>
    <phoneticPr fontId="7"/>
  </si>
  <si>
    <t>運営費交付金収益の割合</t>
    <phoneticPr fontId="7"/>
  </si>
  <si>
    <t>運営費交付金収益化基準</t>
    <phoneticPr fontId="7"/>
  </si>
  <si>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7"/>
  </si>
  <si>
    <t>主要施策名</t>
    <rPh sb="0" eb="2">
      <t>シュヨウ</t>
    </rPh>
    <rPh sb="2" eb="4">
      <t>シサク</t>
    </rPh>
    <rPh sb="4" eb="5">
      <t>メイ</t>
    </rPh>
    <phoneticPr fontId="27"/>
  </si>
  <si>
    <t>該当の有無</t>
    <rPh sb="0" eb="2">
      <t>ガイトウ</t>
    </rPh>
    <rPh sb="3" eb="5">
      <t>ウム</t>
    </rPh>
    <phoneticPr fontId="27"/>
  </si>
  <si>
    <t>該当の有無</t>
    <rPh sb="0" eb="2">
      <t>ガイトウ</t>
    </rPh>
    <rPh sb="3" eb="5">
      <t>ウム</t>
    </rPh>
    <phoneticPr fontId="7"/>
  </si>
  <si>
    <t>主要経費名</t>
  </si>
  <si>
    <t>事業番号</t>
    <rPh sb="0" eb="4">
      <t>ジギョウバンゴウ</t>
    </rPh>
    <phoneticPr fontId="7"/>
  </si>
  <si>
    <t>開始年度</t>
    <rPh sb="0" eb="2">
      <t>カイシ</t>
    </rPh>
    <rPh sb="2" eb="4">
      <t>ネンド</t>
    </rPh>
    <phoneticPr fontId="7"/>
  </si>
  <si>
    <t>終了（予定）年度</t>
    <rPh sb="0" eb="2">
      <t>シュウリョウ</t>
    </rPh>
    <rPh sb="3" eb="5">
      <t>ヨテイ</t>
    </rPh>
    <rPh sb="6" eb="8">
      <t>ネンド</t>
    </rPh>
    <phoneticPr fontId="7"/>
  </si>
  <si>
    <t>行政事業レビュー推進チームの所見</t>
    <rPh sb="0" eb="2">
      <t>ギョウセイ</t>
    </rPh>
    <rPh sb="2" eb="4">
      <t>ジギョウ</t>
    </rPh>
    <rPh sb="8" eb="10">
      <t>スイシン</t>
    </rPh>
    <rPh sb="14" eb="16">
      <t>ショケン</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</si>
  <si>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</si>
  <si>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一体改革分野</t>
    <rPh sb="0" eb="2">
      <t>イッタイ</t>
    </rPh>
    <rPh sb="2" eb="4">
      <t>カイカク</t>
    </rPh>
    <rPh sb="4" eb="6">
      <t>ブンヤ</t>
    </rPh>
    <phoneticPr fontId="7"/>
  </si>
  <si>
    <t>ブロック名</t>
    <rPh sb="4" eb="5">
      <t>メイ</t>
    </rPh>
    <phoneticPr fontId="7"/>
  </si>
  <si>
    <t>医療分野の研究開発関連</t>
  </si>
  <si>
    <t>一般会計</t>
    <rPh sb="0" eb="2">
      <t>イッパン</t>
    </rPh>
    <rPh sb="2" eb="4">
      <t>カイケイ</t>
    </rPh>
    <phoneticPr fontId="7"/>
  </si>
  <si>
    <t>社会保障</t>
  </si>
  <si>
    <t>直接実施</t>
    <rPh sb="0" eb="2">
      <t>チョクセツ</t>
    </rPh>
    <rPh sb="2" eb="4">
      <t>ジッシ</t>
    </rPh>
    <phoneticPr fontId="7"/>
  </si>
  <si>
    <t>（選択してください）</t>
    <rPh sb="1" eb="3">
      <t>センタク</t>
    </rPh>
    <phoneticPr fontId="7"/>
  </si>
  <si>
    <t>不明</t>
    <rPh sb="0" eb="2">
      <t>フメイ</t>
    </rPh>
    <phoneticPr fontId="7"/>
  </si>
  <si>
    <t>廃止</t>
    <rPh sb="0" eb="2">
      <t>ハイシ</t>
    </rPh>
    <phoneticPr fontId="7"/>
  </si>
  <si>
    <t>廃止</t>
  </si>
  <si>
    <t>社会保障</t>
    <rPh sb="0" eb="2">
      <t>シャカイ</t>
    </rPh>
    <rPh sb="2" eb="4">
      <t>ホショウ</t>
    </rPh>
    <phoneticPr fontId="7"/>
  </si>
  <si>
    <t>A</t>
    <phoneticPr fontId="7"/>
  </si>
  <si>
    <t>宇宙開発利用</t>
  </si>
  <si>
    <t>交付税及び譲与税配付金特別会計</t>
    <rPh sb="11" eb="13">
      <t>トクベツ</t>
    </rPh>
    <rPh sb="13" eb="15">
      <t>カイケイ</t>
    </rPh>
    <phoneticPr fontId="29"/>
  </si>
  <si>
    <t>文教及び科学振興</t>
  </si>
  <si>
    <t>委託・請負</t>
    <rPh sb="0" eb="2">
      <t>イタク</t>
    </rPh>
    <rPh sb="3" eb="5">
      <t>ウケオイ</t>
    </rPh>
    <phoneticPr fontId="7"/>
  </si>
  <si>
    <t>昭和元年度以前</t>
    <rPh sb="0" eb="2">
      <t>ショウワ</t>
    </rPh>
    <rPh sb="2" eb="4">
      <t>ガンネン</t>
    </rPh>
    <rPh sb="4" eb="5">
      <t>ド</t>
    </rPh>
    <rPh sb="5" eb="7">
      <t>イゼン</t>
    </rPh>
    <phoneticPr fontId="7"/>
  </si>
  <si>
    <t>事業全体の
抜本的な改善</t>
    <rPh sb="0" eb="2">
      <t>ジギョウ</t>
    </rPh>
    <rPh sb="2" eb="4">
      <t>ゼンタイ</t>
    </rPh>
    <rPh sb="6" eb="9">
      <t>バッポンテキ</t>
    </rPh>
    <rPh sb="10" eb="12">
      <t>カイゼン</t>
    </rPh>
    <phoneticPr fontId="7"/>
  </si>
  <si>
    <t>縮減</t>
    <phoneticPr fontId="7"/>
  </si>
  <si>
    <t>沖縄振興</t>
  </si>
  <si>
    <t>地震再保険特別会計</t>
    <rPh sb="5" eb="7">
      <t>トクベツ</t>
    </rPh>
    <rPh sb="7" eb="9">
      <t>カイケイ</t>
    </rPh>
    <phoneticPr fontId="7"/>
  </si>
  <si>
    <t>恩給関係</t>
  </si>
  <si>
    <t>補助</t>
    <rPh sb="0" eb="2">
      <t>ホジョ</t>
    </rPh>
    <phoneticPr fontId="7"/>
  </si>
  <si>
    <t>事業内容の
一部改善</t>
    <rPh sb="0" eb="2">
      <t>ジギョウ</t>
    </rPh>
    <rPh sb="2" eb="4">
      <t>ナイヨウ</t>
    </rPh>
    <rPh sb="6" eb="8">
      <t>イチブ</t>
    </rPh>
    <rPh sb="8" eb="10">
      <t>カイゼン</t>
    </rPh>
    <phoneticPr fontId="7"/>
  </si>
  <si>
    <t>執行等改善</t>
    <phoneticPr fontId="7"/>
  </si>
  <si>
    <t>海洋政策</t>
  </si>
  <si>
    <t>国債整理基金特別会計</t>
    <rPh sb="6" eb="8">
      <t>トクベツ</t>
    </rPh>
    <rPh sb="8" eb="10">
      <t>カイケイ</t>
    </rPh>
    <phoneticPr fontId="7"/>
  </si>
  <si>
    <t>防衛関係</t>
  </si>
  <si>
    <t>負担</t>
    <rPh sb="0" eb="2">
      <t>フタン</t>
    </rPh>
    <phoneticPr fontId="7"/>
  </si>
  <si>
    <t>終了予定</t>
    <phoneticPr fontId="7"/>
  </si>
  <si>
    <t>予定通り終了</t>
    <phoneticPr fontId="7"/>
  </si>
  <si>
    <t>科学技術・イノベーション</t>
  </si>
  <si>
    <t>外国為替資金特別会計</t>
    <rPh sb="6" eb="8">
      <t>トクベツ</t>
    </rPh>
    <rPh sb="8" eb="10">
      <t>カイケイ</t>
    </rPh>
    <phoneticPr fontId="7"/>
  </si>
  <si>
    <t>公共事業</t>
  </si>
  <si>
    <t>交付</t>
    <rPh sb="0" eb="2">
      <t>コウフ</t>
    </rPh>
    <phoneticPr fontId="7"/>
  </si>
  <si>
    <t>現状通り</t>
    <rPh sb="0" eb="2">
      <t>ゲンジョウ</t>
    </rPh>
    <rPh sb="2" eb="3">
      <t>ドオ</t>
    </rPh>
    <phoneticPr fontId="7"/>
  </si>
  <si>
    <t>現状通り</t>
    <phoneticPr fontId="7"/>
  </si>
  <si>
    <t>観光立国</t>
  </si>
  <si>
    <t>財政投融資特別会計財政融資資金勘定</t>
    <rPh sb="5" eb="7">
      <t>トクベツ</t>
    </rPh>
    <rPh sb="7" eb="9">
      <t>カイケイ</t>
    </rPh>
    <phoneticPr fontId="7"/>
  </si>
  <si>
    <t>経済協力</t>
  </si>
  <si>
    <t>貸付</t>
    <rPh sb="0" eb="2">
      <t>カシツケ</t>
    </rPh>
    <phoneticPr fontId="7"/>
  </si>
  <si>
    <t>交通安全対策</t>
  </si>
  <si>
    <t>財政投融資特別会計投資勘定</t>
    <rPh sb="5" eb="7">
      <t>トクベツ</t>
    </rPh>
    <rPh sb="7" eb="9">
      <t>カイケイ</t>
    </rPh>
    <phoneticPr fontId="7"/>
  </si>
  <si>
    <t>中小企業対策</t>
  </si>
  <si>
    <t>その他</t>
    <rPh sb="2" eb="3">
      <t>タ</t>
    </rPh>
    <phoneticPr fontId="7"/>
  </si>
  <si>
    <t>高齢社会対策</t>
  </si>
  <si>
    <t>財政投融資特別会計特定国有財産整備勘定</t>
    <rPh sb="5" eb="7">
      <t>トクベツ</t>
    </rPh>
    <rPh sb="7" eb="9">
      <t>カイケイ</t>
    </rPh>
    <phoneticPr fontId="7"/>
  </si>
  <si>
    <t>エネルギー対策</t>
  </si>
  <si>
    <t>国土強靱化施策</t>
    <rPh sb="2" eb="4">
      <t>キョウジン</t>
    </rPh>
    <rPh sb="5" eb="7">
      <t>シサク</t>
    </rPh>
    <phoneticPr fontId="7"/>
  </si>
  <si>
    <t>エネルギー対策特別会計エネルギー需給勘定</t>
    <rPh sb="7" eb="9">
      <t>トクベツ</t>
    </rPh>
    <rPh sb="9" eb="11">
      <t>カイケイ</t>
    </rPh>
    <phoneticPr fontId="7"/>
  </si>
  <si>
    <t>食料安定供給関係</t>
    <rPh sb="1" eb="2">
      <t>リョウ</t>
    </rPh>
    <phoneticPr fontId="7"/>
  </si>
  <si>
    <t>子ども・若者育成支援</t>
  </si>
  <si>
    <t>エネルギー対策特別会計電源開発促進勘定</t>
    <rPh sb="7" eb="9">
      <t>トクベツ</t>
    </rPh>
    <rPh sb="9" eb="11">
      <t>カイケイ</t>
    </rPh>
    <phoneticPr fontId="7"/>
  </si>
  <si>
    <t>その他の事項経費</t>
  </si>
  <si>
    <t>エネルギー対策特別会計原子力損害賠償支援勘定</t>
    <rPh sb="7" eb="9">
      <t>トクベツ</t>
    </rPh>
    <rPh sb="9" eb="11">
      <t>カイケイ</t>
    </rPh>
    <phoneticPr fontId="7"/>
  </si>
  <si>
    <t>障害者施策</t>
  </si>
  <si>
    <t>労働保険特別会計労災勘定</t>
    <rPh sb="4" eb="6">
      <t>トクベツ</t>
    </rPh>
    <rPh sb="6" eb="8">
      <t>カイケイ</t>
    </rPh>
    <phoneticPr fontId="7"/>
  </si>
  <si>
    <t>少子化社会対策</t>
  </si>
  <si>
    <t>労働保険特別会計雇用勘定</t>
    <rPh sb="4" eb="6">
      <t>トクベツ</t>
    </rPh>
    <rPh sb="6" eb="8">
      <t>カイケイ</t>
    </rPh>
    <phoneticPr fontId="7"/>
  </si>
  <si>
    <t>食育推進</t>
  </si>
  <si>
    <t>労働保険特別会計徴収勘定</t>
    <rPh sb="4" eb="6">
      <t>トクベツ</t>
    </rPh>
    <rPh sb="6" eb="8">
      <t>カイケイ</t>
    </rPh>
    <phoneticPr fontId="7"/>
  </si>
  <si>
    <t>男女共同参画</t>
  </si>
  <si>
    <t>年金特別会計基礎年金勘定</t>
    <rPh sb="2" eb="4">
      <t>トクベツ</t>
    </rPh>
    <rPh sb="4" eb="6">
      <t>カイケイ</t>
    </rPh>
    <phoneticPr fontId="7"/>
  </si>
  <si>
    <t>地球温暖化対策</t>
  </si>
  <si>
    <t>年金特別会計国民年金勘定</t>
    <rPh sb="2" eb="4">
      <t>トクベツ</t>
    </rPh>
    <rPh sb="4" eb="6">
      <t>カイケイ</t>
    </rPh>
    <phoneticPr fontId="7"/>
  </si>
  <si>
    <t>犯罪被害者等施策</t>
  </si>
  <si>
    <t>年金特別会計厚生年金勘定</t>
    <rPh sb="2" eb="4">
      <t>トクベツ</t>
    </rPh>
    <rPh sb="4" eb="6">
      <t>カイケイ</t>
    </rPh>
    <phoneticPr fontId="7"/>
  </si>
  <si>
    <t>ＩＴ戦略</t>
  </si>
  <si>
    <t>年金特別会計健康勘定</t>
    <rPh sb="2" eb="4">
      <t>トクベツ</t>
    </rPh>
    <rPh sb="4" eb="6">
      <t>カイケイ</t>
    </rPh>
    <phoneticPr fontId="7"/>
  </si>
  <si>
    <t>クールジャパン</t>
  </si>
  <si>
    <t>年金特別会計子ども・子育て支援勘定</t>
    <rPh sb="2" eb="4">
      <t>トクベツ</t>
    </rPh>
    <rPh sb="4" eb="6">
      <t>カイケイ</t>
    </rPh>
    <rPh sb="6" eb="7">
      <t>コ</t>
    </rPh>
    <rPh sb="11" eb="12">
      <t>ソダ</t>
    </rPh>
    <rPh sb="13" eb="15">
      <t>シエン</t>
    </rPh>
    <phoneticPr fontId="7"/>
  </si>
  <si>
    <t>知的財産</t>
    <phoneticPr fontId="7"/>
  </si>
  <si>
    <t>年金特別会計業務勘定</t>
    <rPh sb="2" eb="4">
      <t>トクベツ</t>
    </rPh>
    <rPh sb="4" eb="6">
      <t>カイケイ</t>
    </rPh>
    <phoneticPr fontId="7"/>
  </si>
  <si>
    <t>地方創生</t>
    <phoneticPr fontId="7"/>
  </si>
  <si>
    <t>食料安定供給特別会計農業経営安定勘定</t>
    <rPh sb="6" eb="8">
      <t>トクベツ</t>
    </rPh>
    <rPh sb="8" eb="10">
      <t>カイケイ</t>
    </rPh>
    <phoneticPr fontId="7"/>
  </si>
  <si>
    <t>ＯＤＡ</t>
    <phoneticPr fontId="7"/>
  </si>
  <si>
    <t>食料安定供給特別会計食糧管理勘定</t>
    <rPh sb="6" eb="8">
      <t>トクベツ</t>
    </rPh>
    <rPh sb="8" eb="10">
      <t>カイケイ</t>
    </rPh>
    <phoneticPr fontId="7"/>
  </si>
  <si>
    <t>2020年東京オリパラ</t>
    <rPh sb="4" eb="5">
      <t>ネン</t>
    </rPh>
    <rPh sb="5" eb="7">
      <t>トウキョウ</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</si>
  <si>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</si>
  <si>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</si>
  <si>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</si>
  <si>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</si>
  <si>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a</t>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</si>
  <si>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</si>
  <si>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</si>
  <si>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</si>
  <si>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</si>
  <si>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</si>
  <si>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</si>
  <si>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終了予定なし</t>
    <rPh sb="0" eb="2">
      <t>シュウリョウ</t>
    </rPh>
    <rPh sb="2" eb="4">
      <t>ヨテイ</t>
    </rPh>
    <phoneticPr fontId="7"/>
  </si>
  <si>
    <t>自動車安全特別会計空港整備勘定</t>
    <phoneticPr fontId="7"/>
  </si>
  <si>
    <t>東日本大震災復興特別会計</t>
    <phoneticPr fontId="7"/>
  </si>
  <si>
    <t>平成元年度</t>
    <rPh sb="0" eb="2">
      <t>ヘイセイ</t>
    </rPh>
    <rPh sb="2" eb="4">
      <t>ガンネン</t>
    </rPh>
    <rPh sb="4" eb="5">
      <t>ド</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</si>
  <si>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</si>
  <si>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</si>
  <si>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　</t>
  </si>
  <si>
    <t>年度</t>
    <phoneticPr fontId="7"/>
  </si>
  <si>
    <t>％</t>
    <phoneticPr fontId="7"/>
  </si>
  <si>
    <t>％</t>
    <phoneticPr fontId="7"/>
  </si>
  <si>
    <t>I.</t>
    <phoneticPr fontId="7"/>
  </si>
  <si>
    <t>J.</t>
  </si>
  <si>
    <t>K.</t>
  </si>
  <si>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</si>
  <si>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</si>
  <si>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</si>
  <si>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</si>
  <si>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</si>
  <si>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</si>
  <si>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</si>
  <si>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</si>
  <si>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</si>
  <si>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</si>
  <si>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</si>
  <si>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</si>
  <si>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</si>
  <si>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</si>
  <si>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</si>
  <si>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</si>
  <si>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</si>
  <si>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</si>
  <si>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</si>
  <si>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</si>
  <si>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</si>
  <si>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</si>
  <si>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</si>
  <si>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</si>
  <si>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</si>
  <si>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</si>
  <si>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</si>
  <si>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</si>
  <si>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</si>
  <si>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</si>
  <si>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</si>
  <si>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</si>
  <si>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</si>
  <si>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</si>
  <si>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</si>
  <si>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</si>
  <si>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</si>
  <si>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I</t>
    <phoneticPr fontId="7"/>
  </si>
  <si>
    <t>支　出　額
（百万円）</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</si>
  <si>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</si>
  <si>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</si>
  <si>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</si>
  <si>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</si>
  <si>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</si>
  <si>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</si>
  <si>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</si>
  <si>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</si>
  <si>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</si>
  <si>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</si>
  <si>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</si>
  <si>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</si>
  <si>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</si>
  <si>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</si>
  <si>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</si>
  <si>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</si>
  <si>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</si>
  <si>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b</t>
    <phoneticPr fontId="7"/>
  </si>
  <si>
    <t>c</t>
    <phoneticPr fontId="7"/>
  </si>
  <si>
    <t>d</t>
    <phoneticPr fontId="7"/>
  </si>
  <si>
    <t>e</t>
    <phoneticPr fontId="7"/>
  </si>
  <si>
    <t>f</t>
    <phoneticPr fontId="7"/>
  </si>
  <si>
    <t>g</t>
    <phoneticPr fontId="7"/>
  </si>
  <si>
    <t>h</t>
    <phoneticPr fontId="7"/>
  </si>
  <si>
    <t>i</t>
    <phoneticPr fontId="7"/>
  </si>
  <si>
    <t>j</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</si>
  <si>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</si>
  <si>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</si>
  <si>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</si>
  <si>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</si>
  <si>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</si>
  <si>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</si>
  <si>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</si>
  <si>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</si>
  <si>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</si>
  <si>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</si>
  <si>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</si>
  <si>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</si>
  <si>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</si>
  <si>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関係する計画、
通知等</t>
    <phoneticPr fontId="7"/>
  </si>
  <si>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</si>
  <si>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一者応札・一者応募又は
競争性のない随意契約となっ
た理由及び改善策
（支出額10億円以上）</t>
    <rPh sb="5" eb="6">
      <t>イッ</t>
    </rPh>
    <rPh sb="6" eb="7">
      <t>シャ</t>
    </rPh>
    <rPh sb="7" eb="9">
      <t>オウボ</t>
    </rPh>
    <rPh sb="12" eb="15">
      <t>キョウソウセイ</t>
    </rPh>
    <phoneticPr fontId="7"/>
  </si>
  <si>
    <t>チェック</t>
    <phoneticPr fontId="7"/>
  </si>
  <si>
    <t>成果目標及び
成果実績
（アウトカム）</t>
    <rPh sb="0" eb="2">
      <t>セイカ</t>
    </rPh>
    <rPh sb="2" eb="4">
      <t>モクヒョウ</t>
    </rPh>
    <rPh sb="4" eb="5">
      <t>オヨ</t>
    </rPh>
    <rPh sb="7" eb="9">
      <t>セイカ</t>
    </rPh>
    <rPh sb="9" eb="11">
      <t>ジッセキ</t>
    </rPh>
    <phoneticPr fontId="7"/>
  </si>
  <si>
    <t>活動指標及び
活動実績
（アウトプット）</t>
    <rPh sb="0" eb="2">
      <t>カツドウ</t>
    </rPh>
    <rPh sb="2" eb="4">
      <t>シヒョウ</t>
    </rPh>
    <rPh sb="4" eb="5">
      <t>オヨ</t>
    </rPh>
    <rPh sb="7" eb="9">
      <t>カツドウ</t>
    </rPh>
    <rPh sb="9" eb="11">
      <t>ジッセキ</t>
    </rPh>
    <phoneticPr fontId="7"/>
  </si>
  <si>
    <t>当初見込み</t>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</si>
  <si>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</si>
  <si>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分類</t>
    <rPh sb="0" eb="2">
      <t>ブンルイ</t>
    </rPh>
    <phoneticPr fontId="7"/>
  </si>
  <si>
    <t>年度</t>
    <phoneticPr fontId="7"/>
  </si>
  <si>
    <t>目標・指標</t>
    <rPh sb="0" eb="2">
      <t>モクヒョウ</t>
    </rPh>
    <rPh sb="3" eb="5">
      <t>シヒョウ</t>
    </rPh>
    <phoneticPr fontId="7"/>
  </si>
  <si>
    <t>算出方法</t>
    <rPh sb="0" eb="2">
      <t>サンシュツ</t>
    </rPh>
    <rPh sb="2" eb="4">
      <t>ホウホウ</t>
    </rPh>
    <phoneticPr fontId="7"/>
  </si>
  <si>
    <t>％</t>
    <phoneticPr fontId="7"/>
  </si>
  <si>
    <t>関係</t>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</si>
  <si>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</si>
  <si>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事業番号</t>
    <phoneticPr fontId="7"/>
  </si>
  <si>
    <t>事業名</t>
  </si>
  <si>
    <t>横断的指標</t>
    <rPh sb="0" eb="3">
      <t>オウダンテキ</t>
    </rPh>
    <rPh sb="3" eb="5">
      <t>シヒョウ</t>
    </rPh>
    <phoneticPr fontId="7"/>
  </si>
  <si>
    <t>契約方式その２</t>
    <rPh sb="0" eb="2">
      <t>ケイヤク</t>
    </rPh>
    <rPh sb="2" eb="4">
      <t>ホウシキ</t>
    </rPh>
    <phoneticPr fontId="7"/>
  </si>
  <si>
    <t>その他</t>
    <rPh sb="2" eb="3">
      <t>タ</t>
    </rPh>
    <phoneticPr fontId="7"/>
  </si>
  <si>
    <t>地球温暖化対策
関係</t>
    <rPh sb="0" eb="2">
      <t>チキュウ</t>
    </rPh>
    <rPh sb="2" eb="5">
      <t>オンダンカ</t>
    </rPh>
    <rPh sb="5" eb="7">
      <t>タイサク</t>
    </rPh>
    <rPh sb="8" eb="10">
      <t>カンケイ</t>
    </rPh>
    <phoneticPr fontId="7"/>
  </si>
  <si>
    <r>
      <t xml:space="preserve">事業目的
</t>
    </r>
    <r>
      <rPr>
        <sz val="11"/>
        <rFont val="ＭＳ ゴシック"/>
        <family val="3"/>
        <charset val="128"/>
      </rPr>
      <t>（目指す姿を簡潔に。3行程度以内）</t>
    </r>
    <rPh sb="0" eb="2">
      <t>ジギョウ</t>
    </rPh>
    <rPh sb="2" eb="4">
      <t>モクテキ</t>
    </rPh>
    <phoneticPr fontId="7"/>
  </si>
  <si>
    <r>
      <t xml:space="preserve">事業概要
</t>
    </r>
    <r>
      <rPr>
        <sz val="11"/>
        <rFont val="ＭＳ ゴシック"/>
        <family val="3"/>
        <charset val="128"/>
      </rPr>
      <t>（5行程度以内。別添可）</t>
    </r>
    <rPh sb="0" eb="2">
      <t>ジギョウ</t>
    </rPh>
    <rPh sb="2" eb="4">
      <t>ガイヨウ</t>
    </rPh>
    <phoneticPr fontId="7"/>
  </si>
  <si>
    <t>●●</t>
    <phoneticPr fontId="7"/>
  </si>
  <si>
    <t>A.</t>
    <phoneticPr fontId="7"/>
  </si>
  <si>
    <t>補助金等交付</t>
  </si>
  <si>
    <t>運営費交付金交付</t>
  </si>
  <si>
    <t>国庫債務負担行為等</t>
  </si>
  <si>
    <t>円/t-CO2</t>
  </si>
  <si>
    <t>％</t>
  </si>
  <si>
    <t>うち、
直接効果</t>
    <rPh sb="4" eb="6">
      <t>チョクセツ</t>
    </rPh>
    <rPh sb="6" eb="8">
      <t>コウカ</t>
    </rPh>
    <phoneticPr fontId="7"/>
  </si>
  <si>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</si>
  <si>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</si>
  <si>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</si>
  <si>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</si>
  <si>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</si>
  <si>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</si>
  <si>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</si>
  <si>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</si>
  <si>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</si>
  <si>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</si>
  <si>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</si>
  <si>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独法一覧</t>
    <rPh sb="0" eb="2">
      <t>ドッポウ</t>
    </rPh>
    <rPh sb="2" eb="4">
      <t>イチラン</t>
    </rPh>
    <phoneticPr fontId="7"/>
  </si>
  <si>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</si>
  <si>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</si>
  <si>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</si>
  <si>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</si>
  <si>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</si>
  <si>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</si>
  <si>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</si>
  <si>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</si>
  <si>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</si>
  <si>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</si>
  <si>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</si>
  <si>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</si>
  <si>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</si>
  <si>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</si>
  <si>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</si>
  <si>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</si>
  <si>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</si>
  <si>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</si>
  <si>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</si>
  <si>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</si>
  <si>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</si>
  <si>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5"/>
  </si>
  <si>
    <t>勤労者退職金共済機構</t>
  </si>
  <si>
    <t>福祉医療機構</t>
    <rPh sb="0" eb="2">
      <t>フクシ</t>
    </rPh>
    <rPh sb="2" eb="4">
      <t>イリョウ</t>
    </rPh>
    <rPh sb="4" eb="6">
      <t>キコウ</t>
    </rPh>
    <phoneticPr fontId="5"/>
  </si>
  <si>
    <t>労働政策研究・研修機構</t>
  </si>
  <si>
    <t>農業者年金基金</t>
    <rPh sb="0" eb="3">
      <t>ノウギョウシャ</t>
    </rPh>
    <rPh sb="3" eb="5">
      <t>ネンキン</t>
    </rPh>
    <rPh sb="5" eb="7">
      <t>キキン</t>
    </rPh>
    <phoneticPr fontId="5"/>
  </si>
  <si>
    <t>航空大学校</t>
    <rPh sb="0" eb="5">
      <t>コウクウダイガッコウ</t>
    </rPh>
    <phoneticPr fontId="5"/>
  </si>
  <si>
    <t>鉄道建設・運輸施設整備支援機構</t>
    <rPh sb="0" eb="2">
      <t>テツドウ</t>
    </rPh>
    <rPh sb="2" eb="4">
      <t>ケンセツ</t>
    </rPh>
    <rPh sb="5" eb="7">
      <t>ウンユ</t>
    </rPh>
    <rPh sb="7" eb="9">
      <t>シセツ</t>
    </rPh>
    <rPh sb="9" eb="11">
      <t>セイビ</t>
    </rPh>
    <rPh sb="11" eb="13">
      <t>シエン</t>
    </rPh>
    <rPh sb="13" eb="15">
      <t>キコウ</t>
    </rPh>
    <phoneticPr fontId="5"/>
  </si>
  <si>
    <t>水資源機構</t>
    <rPh sb="0" eb="3">
      <t>ミズシゲン</t>
    </rPh>
    <rPh sb="3" eb="5">
      <t>キコウ</t>
    </rPh>
    <phoneticPr fontId="5"/>
  </si>
  <si>
    <t>都市再生機構</t>
    <rPh sb="0" eb="2">
      <t>トシ</t>
    </rPh>
    <rPh sb="2" eb="4">
      <t>サイセイ</t>
    </rPh>
    <rPh sb="4" eb="6">
      <t>キコウ</t>
    </rPh>
    <phoneticPr fontId="30"/>
  </si>
  <si>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</si>
  <si>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</si>
  <si>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5"/>
  </si>
  <si>
    <t>統計改革</t>
    <rPh sb="0" eb="2">
      <t>トウケイ</t>
    </rPh>
    <rPh sb="2" eb="4">
      <t>カイカク</t>
    </rPh>
    <phoneticPr fontId="7"/>
  </si>
  <si>
    <t>-</t>
    <phoneticPr fontId="7"/>
  </si>
  <si>
    <t>社会資本整備等</t>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</si>
  <si>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</si>
  <si>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</si>
  <si>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食料安定供給特別会計農業再保険勘定</t>
    <rPh sb="6" eb="8">
      <t>トクベツ</t>
    </rPh>
    <rPh sb="8" eb="10">
      <t>カイケイ</t>
    </rPh>
    <phoneticPr fontId="7"/>
  </si>
  <si>
    <t>内閣官房</t>
  </si>
  <si>
    <t>内閣府</t>
    <phoneticPr fontId="7"/>
  </si>
  <si>
    <t>令和元年度</t>
    <rPh sb="0" eb="2">
      <t>レイワ</t>
    </rPh>
    <rPh sb="2" eb="4">
      <t>ガンネン</t>
    </rPh>
    <rPh sb="4" eb="5">
      <t>ド</t>
    </rPh>
    <phoneticPr fontId="7"/>
  </si>
  <si>
    <t>令和元年度</t>
    <rPh sb="0" eb="2">
      <t>レイワ</t>
    </rPh>
    <rPh sb="2" eb="3">
      <t>ガン</t>
    </rPh>
    <phoneticPr fontId="7"/>
  </si>
  <si>
    <t>新02</t>
    <rPh sb="0" eb="1">
      <t>シン</t>
    </rPh>
    <phoneticPr fontId="7"/>
  </si>
  <si>
    <t>新03</t>
    <rPh sb="0" eb="1">
      <t>シン</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</si>
  <si>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</si>
  <si>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</si>
  <si>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3年度
活動見込</t>
    <rPh sb="4" eb="6">
      <t>カツドウ</t>
    </rPh>
    <rPh sb="6" eb="8">
      <t>ミコ</t>
    </rPh>
    <phoneticPr fontId="7"/>
  </si>
  <si>
    <t>昭和2年度</t>
    <rPh sb="0" eb="2">
      <t>ショウワ</t>
    </rPh>
    <rPh sb="3" eb="4">
      <t>ネン</t>
    </rPh>
    <rPh sb="4" eb="5">
      <t>ド</t>
    </rPh>
    <phoneticPr fontId="7"/>
  </si>
  <si>
    <t>昭和3年度</t>
    <rPh sb="0" eb="2">
      <t>ショウワ</t>
    </rPh>
    <rPh sb="3" eb="4">
      <t>ネン</t>
    </rPh>
    <rPh sb="4" eb="5">
      <t>ド</t>
    </rPh>
    <phoneticPr fontId="7"/>
  </si>
  <si>
    <t>昭和4年度</t>
    <rPh sb="0" eb="2">
      <t>ショウワ</t>
    </rPh>
    <rPh sb="3" eb="4">
      <t>ネン</t>
    </rPh>
    <rPh sb="4" eb="5">
      <t>ド</t>
    </rPh>
    <phoneticPr fontId="7"/>
  </si>
  <si>
    <t>昭和5年度</t>
    <rPh sb="0" eb="2">
      <t>ショウワ</t>
    </rPh>
    <rPh sb="3" eb="4">
      <t>ネン</t>
    </rPh>
    <rPh sb="4" eb="5">
      <t>ド</t>
    </rPh>
    <phoneticPr fontId="7"/>
  </si>
  <si>
    <t>昭和6年度</t>
    <rPh sb="0" eb="2">
      <t>ショウワ</t>
    </rPh>
    <rPh sb="3" eb="4">
      <t>ネン</t>
    </rPh>
    <rPh sb="4" eb="5">
      <t>ド</t>
    </rPh>
    <phoneticPr fontId="7"/>
  </si>
  <si>
    <t>昭和7年度</t>
    <rPh sb="0" eb="2">
      <t>ショウワ</t>
    </rPh>
    <rPh sb="3" eb="4">
      <t>ネン</t>
    </rPh>
    <rPh sb="4" eb="5">
      <t>ド</t>
    </rPh>
    <phoneticPr fontId="7"/>
  </si>
  <si>
    <t>昭和8年度</t>
    <rPh sb="0" eb="2">
      <t>ショウワ</t>
    </rPh>
    <rPh sb="3" eb="4">
      <t>ネン</t>
    </rPh>
    <rPh sb="4" eb="5">
      <t>ド</t>
    </rPh>
    <phoneticPr fontId="7"/>
  </si>
  <si>
    <t>昭和9年度</t>
    <rPh sb="0" eb="2">
      <t>ショウワ</t>
    </rPh>
    <rPh sb="3" eb="4">
      <t>ネン</t>
    </rPh>
    <rPh sb="4" eb="5">
      <t>ド</t>
    </rPh>
    <phoneticPr fontId="7"/>
  </si>
  <si>
    <t>昭和10年度</t>
    <rPh sb="0" eb="2">
      <t>ショウワ</t>
    </rPh>
    <rPh sb="4" eb="5">
      <t>ネン</t>
    </rPh>
    <rPh sb="5" eb="6">
      <t>ド</t>
    </rPh>
    <phoneticPr fontId="7"/>
  </si>
  <si>
    <t>昭和11年度</t>
    <rPh sb="0" eb="2">
      <t>ショウワ</t>
    </rPh>
    <rPh sb="4" eb="5">
      <t>ネン</t>
    </rPh>
    <rPh sb="5" eb="6">
      <t>ド</t>
    </rPh>
    <phoneticPr fontId="7"/>
  </si>
  <si>
    <t>昭和12年度</t>
    <rPh sb="0" eb="2">
      <t>ショウワ</t>
    </rPh>
    <rPh sb="4" eb="5">
      <t>ネン</t>
    </rPh>
    <rPh sb="5" eb="6">
      <t>ド</t>
    </rPh>
    <phoneticPr fontId="7"/>
  </si>
  <si>
    <t>昭和13年度</t>
    <rPh sb="0" eb="2">
      <t>ショウワ</t>
    </rPh>
    <rPh sb="4" eb="5">
      <t>ネン</t>
    </rPh>
    <rPh sb="5" eb="6">
      <t>ド</t>
    </rPh>
    <phoneticPr fontId="7"/>
  </si>
  <si>
    <t>昭和14年度</t>
    <rPh sb="0" eb="2">
      <t>ショウワ</t>
    </rPh>
    <rPh sb="4" eb="5">
      <t>ネン</t>
    </rPh>
    <rPh sb="5" eb="6">
      <t>ド</t>
    </rPh>
    <phoneticPr fontId="7"/>
  </si>
  <si>
    <t>昭和15年度</t>
    <rPh sb="0" eb="2">
      <t>ショウワ</t>
    </rPh>
    <rPh sb="4" eb="5">
      <t>ネン</t>
    </rPh>
    <rPh sb="5" eb="6">
      <t>ド</t>
    </rPh>
    <phoneticPr fontId="7"/>
  </si>
  <si>
    <t>昭和16年度</t>
    <rPh sb="0" eb="2">
      <t>ショウワ</t>
    </rPh>
    <rPh sb="4" eb="5">
      <t>ネン</t>
    </rPh>
    <rPh sb="5" eb="6">
      <t>ド</t>
    </rPh>
    <phoneticPr fontId="7"/>
  </si>
  <si>
    <t>昭和17年度</t>
    <rPh sb="0" eb="2">
      <t>ショウワ</t>
    </rPh>
    <rPh sb="4" eb="5">
      <t>ネン</t>
    </rPh>
    <rPh sb="5" eb="6">
      <t>ド</t>
    </rPh>
    <phoneticPr fontId="7"/>
  </si>
  <si>
    <t>昭和18年度</t>
    <rPh sb="0" eb="2">
      <t>ショウワ</t>
    </rPh>
    <rPh sb="4" eb="5">
      <t>ネン</t>
    </rPh>
    <rPh sb="5" eb="6">
      <t>ド</t>
    </rPh>
    <phoneticPr fontId="7"/>
  </si>
  <si>
    <t>昭和19年度</t>
    <rPh sb="0" eb="2">
      <t>ショウワ</t>
    </rPh>
    <rPh sb="4" eb="5">
      <t>ネン</t>
    </rPh>
    <rPh sb="5" eb="6">
      <t>ド</t>
    </rPh>
    <phoneticPr fontId="7"/>
  </si>
  <si>
    <t>昭和20年度</t>
    <rPh sb="0" eb="2">
      <t>ショウワ</t>
    </rPh>
    <rPh sb="4" eb="5">
      <t>ネン</t>
    </rPh>
    <rPh sb="5" eb="6">
      <t>ド</t>
    </rPh>
    <phoneticPr fontId="7"/>
  </si>
  <si>
    <t>昭和21年度</t>
    <rPh sb="0" eb="2">
      <t>ショウワ</t>
    </rPh>
    <rPh sb="4" eb="5">
      <t>ネン</t>
    </rPh>
    <rPh sb="5" eb="6">
      <t>ド</t>
    </rPh>
    <phoneticPr fontId="7"/>
  </si>
  <si>
    <t>昭和22年度</t>
    <rPh sb="0" eb="2">
      <t>ショウワ</t>
    </rPh>
    <rPh sb="4" eb="5">
      <t>ネン</t>
    </rPh>
    <rPh sb="5" eb="6">
      <t>ド</t>
    </rPh>
    <phoneticPr fontId="7"/>
  </si>
  <si>
    <t>昭和23年度</t>
    <rPh sb="0" eb="2">
      <t>ショウワ</t>
    </rPh>
    <rPh sb="4" eb="5">
      <t>ネン</t>
    </rPh>
    <rPh sb="5" eb="6">
      <t>ド</t>
    </rPh>
    <phoneticPr fontId="7"/>
  </si>
  <si>
    <t>昭和24年度</t>
    <rPh sb="0" eb="2">
      <t>ショウワ</t>
    </rPh>
    <rPh sb="4" eb="5">
      <t>ネン</t>
    </rPh>
    <rPh sb="5" eb="6">
      <t>ド</t>
    </rPh>
    <phoneticPr fontId="7"/>
  </si>
  <si>
    <t>昭和25年度</t>
    <rPh sb="0" eb="2">
      <t>ショウワ</t>
    </rPh>
    <rPh sb="4" eb="5">
      <t>ネン</t>
    </rPh>
    <rPh sb="5" eb="6">
      <t>ド</t>
    </rPh>
    <phoneticPr fontId="7"/>
  </si>
  <si>
    <t>昭和26年度</t>
    <rPh sb="0" eb="2">
      <t>ショウワ</t>
    </rPh>
    <rPh sb="4" eb="5">
      <t>ネン</t>
    </rPh>
    <rPh sb="5" eb="6">
      <t>ド</t>
    </rPh>
    <phoneticPr fontId="7"/>
  </si>
  <si>
    <t>昭和27年度</t>
    <rPh sb="0" eb="2">
      <t>ショウワ</t>
    </rPh>
    <rPh sb="4" eb="5">
      <t>ネン</t>
    </rPh>
    <rPh sb="5" eb="6">
      <t>ド</t>
    </rPh>
    <phoneticPr fontId="7"/>
  </si>
  <si>
    <t>昭和28年度</t>
    <rPh sb="0" eb="2">
      <t>ショウワ</t>
    </rPh>
    <rPh sb="4" eb="5">
      <t>ネン</t>
    </rPh>
    <rPh sb="5" eb="6">
      <t>ド</t>
    </rPh>
    <phoneticPr fontId="7"/>
  </si>
  <si>
    <t>昭和29年度</t>
    <rPh sb="0" eb="2">
      <t>ショウワ</t>
    </rPh>
    <rPh sb="4" eb="5">
      <t>ネン</t>
    </rPh>
    <rPh sb="5" eb="6">
      <t>ド</t>
    </rPh>
    <phoneticPr fontId="7"/>
  </si>
  <si>
    <t>昭和30年度</t>
    <rPh sb="0" eb="2">
      <t>ショウワ</t>
    </rPh>
    <rPh sb="4" eb="5">
      <t>ネン</t>
    </rPh>
    <rPh sb="5" eb="6">
      <t>ド</t>
    </rPh>
    <phoneticPr fontId="7"/>
  </si>
  <si>
    <t>昭和31年度</t>
    <rPh sb="0" eb="2">
      <t>ショウワ</t>
    </rPh>
    <rPh sb="4" eb="5">
      <t>ネン</t>
    </rPh>
    <rPh sb="5" eb="6">
      <t>ド</t>
    </rPh>
    <phoneticPr fontId="7"/>
  </si>
  <si>
    <t>昭和32年度</t>
    <rPh sb="0" eb="2">
      <t>ショウワ</t>
    </rPh>
    <rPh sb="4" eb="5">
      <t>ネン</t>
    </rPh>
    <rPh sb="5" eb="6">
      <t>ド</t>
    </rPh>
    <phoneticPr fontId="7"/>
  </si>
  <si>
    <t>昭和33年度</t>
    <rPh sb="0" eb="2">
      <t>ショウワ</t>
    </rPh>
    <rPh sb="4" eb="5">
      <t>ネン</t>
    </rPh>
    <rPh sb="5" eb="6">
      <t>ド</t>
    </rPh>
    <phoneticPr fontId="7"/>
  </si>
  <si>
    <t>昭和34年度</t>
    <rPh sb="0" eb="2">
      <t>ショウワ</t>
    </rPh>
    <rPh sb="4" eb="5">
      <t>ネン</t>
    </rPh>
    <rPh sb="5" eb="6">
      <t>ド</t>
    </rPh>
    <phoneticPr fontId="7"/>
  </si>
  <si>
    <t>昭和35年度</t>
    <rPh sb="0" eb="2">
      <t>ショウワ</t>
    </rPh>
    <rPh sb="4" eb="5">
      <t>ネン</t>
    </rPh>
    <rPh sb="5" eb="6">
      <t>ド</t>
    </rPh>
    <phoneticPr fontId="7"/>
  </si>
  <si>
    <t>昭和36年度</t>
    <rPh sb="0" eb="2">
      <t>ショウワ</t>
    </rPh>
    <rPh sb="4" eb="5">
      <t>ネン</t>
    </rPh>
    <rPh sb="5" eb="6">
      <t>ド</t>
    </rPh>
    <phoneticPr fontId="7"/>
  </si>
  <si>
    <t>昭和37年度</t>
    <rPh sb="0" eb="2">
      <t>ショウワ</t>
    </rPh>
    <rPh sb="4" eb="5">
      <t>ネン</t>
    </rPh>
    <rPh sb="5" eb="6">
      <t>ド</t>
    </rPh>
    <phoneticPr fontId="7"/>
  </si>
  <si>
    <t>昭和38年度</t>
    <rPh sb="0" eb="2">
      <t>ショウワ</t>
    </rPh>
    <rPh sb="4" eb="5">
      <t>ネン</t>
    </rPh>
    <rPh sb="5" eb="6">
      <t>ド</t>
    </rPh>
    <phoneticPr fontId="7"/>
  </si>
  <si>
    <t>昭和39年度</t>
    <rPh sb="0" eb="2">
      <t>ショウワ</t>
    </rPh>
    <rPh sb="4" eb="5">
      <t>ネン</t>
    </rPh>
    <rPh sb="5" eb="6">
      <t>ド</t>
    </rPh>
    <phoneticPr fontId="7"/>
  </si>
  <si>
    <t>昭和40年度</t>
    <rPh sb="0" eb="2">
      <t>ショウワ</t>
    </rPh>
    <rPh sb="4" eb="5">
      <t>ネン</t>
    </rPh>
    <rPh sb="5" eb="6">
      <t>ド</t>
    </rPh>
    <phoneticPr fontId="7"/>
  </si>
  <si>
    <t>昭和41年度</t>
    <rPh sb="0" eb="2">
      <t>ショウワ</t>
    </rPh>
    <rPh sb="4" eb="5">
      <t>ネン</t>
    </rPh>
    <rPh sb="5" eb="6">
      <t>ド</t>
    </rPh>
    <phoneticPr fontId="7"/>
  </si>
  <si>
    <t>昭和42年度</t>
    <rPh sb="0" eb="2">
      <t>ショウワ</t>
    </rPh>
    <rPh sb="4" eb="5">
      <t>ネン</t>
    </rPh>
    <rPh sb="5" eb="6">
      <t>ド</t>
    </rPh>
    <phoneticPr fontId="7"/>
  </si>
  <si>
    <t>昭和43年度</t>
    <rPh sb="0" eb="2">
      <t>ショウワ</t>
    </rPh>
    <rPh sb="4" eb="5">
      <t>ネン</t>
    </rPh>
    <rPh sb="5" eb="6">
      <t>ド</t>
    </rPh>
    <phoneticPr fontId="7"/>
  </si>
  <si>
    <t>昭和44年度</t>
    <rPh sb="0" eb="2">
      <t>ショウワ</t>
    </rPh>
    <rPh sb="4" eb="5">
      <t>ネン</t>
    </rPh>
    <rPh sb="5" eb="6">
      <t>ド</t>
    </rPh>
    <phoneticPr fontId="7"/>
  </si>
  <si>
    <t>昭和45年度</t>
    <rPh sb="0" eb="2">
      <t>ショウワ</t>
    </rPh>
    <rPh sb="4" eb="5">
      <t>ネン</t>
    </rPh>
    <rPh sb="5" eb="6">
      <t>ド</t>
    </rPh>
    <phoneticPr fontId="7"/>
  </si>
  <si>
    <t>昭和46年度</t>
    <rPh sb="0" eb="2">
      <t>ショウワ</t>
    </rPh>
    <rPh sb="4" eb="5">
      <t>ネン</t>
    </rPh>
    <rPh sb="5" eb="6">
      <t>ド</t>
    </rPh>
    <phoneticPr fontId="7"/>
  </si>
  <si>
    <t>昭和47年度</t>
    <rPh sb="0" eb="2">
      <t>ショウワ</t>
    </rPh>
    <rPh sb="4" eb="5">
      <t>ネン</t>
    </rPh>
    <rPh sb="5" eb="6">
      <t>ド</t>
    </rPh>
    <phoneticPr fontId="7"/>
  </si>
  <si>
    <t>昭和48年度</t>
    <rPh sb="0" eb="2">
      <t>ショウワ</t>
    </rPh>
    <rPh sb="4" eb="5">
      <t>ネン</t>
    </rPh>
    <rPh sb="5" eb="6">
      <t>ド</t>
    </rPh>
    <phoneticPr fontId="7"/>
  </si>
  <si>
    <t>昭和49年度</t>
    <rPh sb="0" eb="2">
      <t>ショウワ</t>
    </rPh>
    <rPh sb="4" eb="5">
      <t>ネン</t>
    </rPh>
    <rPh sb="5" eb="6">
      <t>ド</t>
    </rPh>
    <phoneticPr fontId="7"/>
  </si>
  <si>
    <t>昭和50年度</t>
    <rPh sb="0" eb="2">
      <t>ショウワ</t>
    </rPh>
    <rPh sb="4" eb="5">
      <t>ネン</t>
    </rPh>
    <rPh sb="5" eb="6">
      <t>ド</t>
    </rPh>
    <phoneticPr fontId="7"/>
  </si>
  <si>
    <t>昭和51年度</t>
    <rPh sb="0" eb="2">
      <t>ショウワ</t>
    </rPh>
    <rPh sb="4" eb="5">
      <t>ネン</t>
    </rPh>
    <rPh sb="5" eb="6">
      <t>ド</t>
    </rPh>
    <phoneticPr fontId="7"/>
  </si>
  <si>
    <t>昭和52年度</t>
    <rPh sb="0" eb="2">
      <t>ショウワ</t>
    </rPh>
    <rPh sb="4" eb="5">
      <t>ネン</t>
    </rPh>
    <rPh sb="5" eb="6">
      <t>ド</t>
    </rPh>
    <phoneticPr fontId="7"/>
  </si>
  <si>
    <t>昭和53年度</t>
    <rPh sb="0" eb="2">
      <t>ショウワ</t>
    </rPh>
    <rPh sb="4" eb="5">
      <t>ネン</t>
    </rPh>
    <rPh sb="5" eb="6">
      <t>ド</t>
    </rPh>
    <phoneticPr fontId="7"/>
  </si>
  <si>
    <t>昭和54年度</t>
    <rPh sb="0" eb="2">
      <t>ショウワ</t>
    </rPh>
    <rPh sb="4" eb="5">
      <t>ネン</t>
    </rPh>
    <rPh sb="5" eb="6">
      <t>ド</t>
    </rPh>
    <phoneticPr fontId="7"/>
  </si>
  <si>
    <t>昭和55年度</t>
    <rPh sb="0" eb="2">
      <t>ショウワ</t>
    </rPh>
    <rPh sb="4" eb="5">
      <t>ネン</t>
    </rPh>
    <rPh sb="5" eb="6">
      <t>ド</t>
    </rPh>
    <phoneticPr fontId="7"/>
  </si>
  <si>
    <t>昭和56年度</t>
    <rPh sb="0" eb="2">
      <t>ショウワ</t>
    </rPh>
    <rPh sb="4" eb="5">
      <t>ネン</t>
    </rPh>
    <rPh sb="5" eb="6">
      <t>ド</t>
    </rPh>
    <phoneticPr fontId="7"/>
  </si>
  <si>
    <t>昭和57年度</t>
    <rPh sb="0" eb="2">
      <t>ショウワ</t>
    </rPh>
    <rPh sb="4" eb="5">
      <t>ネン</t>
    </rPh>
    <rPh sb="5" eb="6">
      <t>ド</t>
    </rPh>
    <phoneticPr fontId="7"/>
  </si>
  <si>
    <t>昭和58年度</t>
    <rPh sb="0" eb="2">
      <t>ショウワ</t>
    </rPh>
    <rPh sb="4" eb="5">
      <t>ネン</t>
    </rPh>
    <rPh sb="5" eb="6">
      <t>ド</t>
    </rPh>
    <phoneticPr fontId="7"/>
  </si>
  <si>
    <t>昭和59年度</t>
    <rPh sb="0" eb="2">
      <t>ショウワ</t>
    </rPh>
    <rPh sb="4" eb="5">
      <t>ネン</t>
    </rPh>
    <rPh sb="5" eb="6">
      <t>ド</t>
    </rPh>
    <phoneticPr fontId="7"/>
  </si>
  <si>
    <t>昭和60年度</t>
    <rPh sb="0" eb="2">
      <t>ショウワ</t>
    </rPh>
    <rPh sb="4" eb="5">
      <t>ネン</t>
    </rPh>
    <rPh sb="5" eb="6">
      <t>ド</t>
    </rPh>
    <phoneticPr fontId="7"/>
  </si>
  <si>
    <t>昭和61年度</t>
    <rPh sb="0" eb="2">
      <t>ショウワ</t>
    </rPh>
    <rPh sb="4" eb="5">
      <t>ネン</t>
    </rPh>
    <rPh sb="5" eb="6">
      <t>ド</t>
    </rPh>
    <phoneticPr fontId="7"/>
  </si>
  <si>
    <t>昭和62年度</t>
    <rPh sb="0" eb="2">
      <t>ショウワ</t>
    </rPh>
    <rPh sb="4" eb="5">
      <t>ネン</t>
    </rPh>
    <rPh sb="5" eb="6">
      <t>ド</t>
    </rPh>
    <phoneticPr fontId="7"/>
  </si>
  <si>
    <t>昭和63年度</t>
    <rPh sb="0" eb="2">
      <t>ショウワ</t>
    </rPh>
    <rPh sb="4" eb="5">
      <t>ネン</t>
    </rPh>
    <rPh sb="5" eb="6">
      <t>ド</t>
    </rPh>
    <phoneticPr fontId="7"/>
  </si>
  <si>
    <t>平成2年度</t>
    <rPh sb="0" eb="2">
      <t>ヘイセイ</t>
    </rPh>
    <rPh sb="3" eb="4">
      <t>ネン</t>
    </rPh>
    <rPh sb="4" eb="5">
      <t>ド</t>
    </rPh>
    <phoneticPr fontId="7"/>
  </si>
  <si>
    <t>平成3年度</t>
    <rPh sb="0" eb="2">
      <t>ヘイセイ</t>
    </rPh>
    <rPh sb="3" eb="4">
      <t>ネン</t>
    </rPh>
    <rPh sb="4" eb="5">
      <t>ド</t>
    </rPh>
    <phoneticPr fontId="7"/>
  </si>
  <si>
    <t>平成4年度</t>
    <rPh sb="0" eb="2">
      <t>ヘイセイ</t>
    </rPh>
    <rPh sb="3" eb="4">
      <t>ネン</t>
    </rPh>
    <rPh sb="4" eb="5">
      <t>ド</t>
    </rPh>
    <phoneticPr fontId="7"/>
  </si>
  <si>
    <t>平成5年度</t>
    <rPh sb="0" eb="2">
      <t>ヘイセイ</t>
    </rPh>
    <rPh sb="3" eb="4">
      <t>ネン</t>
    </rPh>
    <rPh sb="4" eb="5">
      <t>ド</t>
    </rPh>
    <phoneticPr fontId="7"/>
  </si>
  <si>
    <t>平成6年度</t>
    <rPh sb="0" eb="2">
      <t>ヘイセイ</t>
    </rPh>
    <rPh sb="3" eb="4">
      <t>ネン</t>
    </rPh>
    <rPh sb="4" eb="5">
      <t>ド</t>
    </rPh>
    <phoneticPr fontId="7"/>
  </si>
  <si>
    <t>平成7年度</t>
    <rPh sb="0" eb="2">
      <t>ヘイセイ</t>
    </rPh>
    <rPh sb="3" eb="4">
      <t>ネン</t>
    </rPh>
    <rPh sb="4" eb="5">
      <t>ド</t>
    </rPh>
    <phoneticPr fontId="7"/>
  </si>
  <si>
    <t>平成8年度</t>
    <rPh sb="0" eb="2">
      <t>ヘイセイ</t>
    </rPh>
    <rPh sb="3" eb="4">
      <t>ネン</t>
    </rPh>
    <rPh sb="4" eb="5">
      <t>ド</t>
    </rPh>
    <phoneticPr fontId="7"/>
  </si>
  <si>
    <t>平成9年度</t>
    <rPh sb="0" eb="2">
      <t>ヘイセイ</t>
    </rPh>
    <rPh sb="3" eb="4">
      <t>ネン</t>
    </rPh>
    <rPh sb="4" eb="5">
      <t>ド</t>
    </rPh>
    <phoneticPr fontId="7"/>
  </si>
  <si>
    <t>平成10年度</t>
    <rPh sb="0" eb="2">
      <t>ヘイセイ</t>
    </rPh>
    <rPh sb="4" eb="5">
      <t>ネン</t>
    </rPh>
    <rPh sb="5" eb="6">
      <t>ド</t>
    </rPh>
    <phoneticPr fontId="7"/>
  </si>
  <si>
    <t>平成11年度</t>
    <rPh sb="0" eb="2">
      <t>ヘイセイ</t>
    </rPh>
    <rPh sb="4" eb="5">
      <t>ネン</t>
    </rPh>
    <rPh sb="5" eb="6">
      <t>ド</t>
    </rPh>
    <phoneticPr fontId="7"/>
  </si>
  <si>
    <t>平成12年度</t>
    <rPh sb="0" eb="2">
      <t>ヘイセイ</t>
    </rPh>
    <rPh sb="4" eb="5">
      <t>ネン</t>
    </rPh>
    <rPh sb="5" eb="6">
      <t>ド</t>
    </rPh>
    <phoneticPr fontId="7"/>
  </si>
  <si>
    <t>平成13年度</t>
    <rPh sb="0" eb="2">
      <t>ヘイセイ</t>
    </rPh>
    <rPh sb="4" eb="5">
      <t>ネン</t>
    </rPh>
    <rPh sb="5" eb="6">
      <t>ド</t>
    </rPh>
    <phoneticPr fontId="7"/>
  </si>
  <si>
    <t>平成14年度</t>
    <rPh sb="0" eb="2">
      <t>ヘイセイ</t>
    </rPh>
    <rPh sb="4" eb="5">
      <t>ネン</t>
    </rPh>
    <rPh sb="5" eb="6">
      <t>ド</t>
    </rPh>
    <phoneticPr fontId="7"/>
  </si>
  <si>
    <t>平成15年度</t>
    <rPh sb="0" eb="2">
      <t>ヘイセイ</t>
    </rPh>
    <rPh sb="4" eb="5">
      <t>ネン</t>
    </rPh>
    <rPh sb="5" eb="6">
      <t>ド</t>
    </rPh>
    <phoneticPr fontId="7"/>
  </si>
  <si>
    <t>平成16年度</t>
    <rPh sb="0" eb="2">
      <t>ヘイセイ</t>
    </rPh>
    <rPh sb="4" eb="5">
      <t>ネン</t>
    </rPh>
    <rPh sb="5" eb="6">
      <t>ド</t>
    </rPh>
    <phoneticPr fontId="7"/>
  </si>
  <si>
    <t>平成17年度</t>
    <rPh sb="0" eb="2">
      <t>ヘイセイ</t>
    </rPh>
    <rPh sb="4" eb="5">
      <t>ネン</t>
    </rPh>
    <rPh sb="5" eb="6">
      <t>ド</t>
    </rPh>
    <phoneticPr fontId="7"/>
  </si>
  <si>
    <t>平成18年度</t>
    <rPh sb="0" eb="2">
      <t>ヘイセイ</t>
    </rPh>
    <rPh sb="4" eb="5">
      <t>ネン</t>
    </rPh>
    <rPh sb="5" eb="6">
      <t>ド</t>
    </rPh>
    <phoneticPr fontId="7"/>
  </si>
  <si>
    <t>平成19年度</t>
    <rPh sb="0" eb="2">
      <t>ヘイセイ</t>
    </rPh>
    <rPh sb="4" eb="5">
      <t>ネン</t>
    </rPh>
    <rPh sb="5" eb="6">
      <t>ド</t>
    </rPh>
    <phoneticPr fontId="7"/>
  </si>
  <si>
    <t>平成20年度</t>
    <rPh sb="0" eb="2">
      <t>ヘイセイ</t>
    </rPh>
    <rPh sb="4" eb="5">
      <t>ネン</t>
    </rPh>
    <rPh sb="5" eb="6">
      <t>ド</t>
    </rPh>
    <phoneticPr fontId="7"/>
  </si>
  <si>
    <t>平成21年度</t>
    <rPh sb="0" eb="2">
      <t>ヘイセイ</t>
    </rPh>
    <rPh sb="4" eb="5">
      <t>ネン</t>
    </rPh>
    <rPh sb="5" eb="6">
      <t>ド</t>
    </rPh>
    <phoneticPr fontId="7"/>
  </si>
  <si>
    <t>平成22年度</t>
    <rPh sb="0" eb="2">
      <t>ヘイセイ</t>
    </rPh>
    <rPh sb="4" eb="5">
      <t>ネン</t>
    </rPh>
    <rPh sb="5" eb="6">
      <t>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</si>
  <si>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</si>
  <si>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</si>
  <si>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</si>
  <si>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</si>
  <si>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</si>
  <si>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平成28年度</t>
    <rPh sb="0" eb="2">
      <t>ヘイセイ</t>
    </rPh>
    <rPh sb="4" eb="5">
      <t>ネン</t>
    </rPh>
    <rPh sb="5" eb="6">
      <t>ド</t>
    </rPh>
    <phoneticPr fontId="7"/>
  </si>
  <si>
    <t>平成29年度</t>
    <rPh sb="0" eb="2">
      <t>ヘイセイ</t>
    </rPh>
    <rPh sb="4" eb="5">
      <t>ネン</t>
    </rPh>
    <rPh sb="5" eb="6">
      <t>ド</t>
    </rPh>
    <phoneticPr fontId="7"/>
  </si>
  <si>
    <t>平成30年度</t>
    <rPh sb="0" eb="2">
      <t>ヘイセイ</t>
    </rPh>
    <rPh sb="4" eb="5">
      <t>ネン</t>
    </rPh>
    <rPh sb="5" eb="6">
      <t>ド</t>
    </rPh>
    <phoneticPr fontId="7"/>
  </si>
  <si>
    <t>令和2年度</t>
    <rPh sb="0" eb="2">
      <t>レイワ</t>
    </rPh>
    <rPh sb="3" eb="5">
      <t>ネンド</t>
    </rPh>
    <rPh sb="4" eb="5">
      <t>ド</t>
    </rPh>
    <phoneticPr fontId="7"/>
  </si>
  <si>
    <t>令和3年度</t>
    <rPh sb="0" eb="2">
      <t>レイワ</t>
    </rPh>
    <rPh sb="3" eb="5">
      <t>ネンド</t>
    </rPh>
    <rPh sb="4" eb="5">
      <t>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</si>
  <si>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</si>
  <si>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</si>
  <si>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</si>
  <si>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</si>
  <si>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令和6年度</t>
    <rPh sb="0" eb="2">
      <t>レイワ</t>
    </rPh>
    <rPh sb="3" eb="5">
      <t>ネンド</t>
    </rPh>
    <phoneticPr fontId="7"/>
  </si>
  <si>
    <t>令和7年度</t>
    <rPh sb="0" eb="2">
      <t>レイワ</t>
    </rPh>
    <rPh sb="3" eb="5">
      <t>ネンド</t>
    </rPh>
    <phoneticPr fontId="7"/>
  </si>
  <si>
    <t>令和8年度</t>
    <rPh sb="0" eb="2">
      <t>レイワ</t>
    </rPh>
    <rPh sb="3" eb="5">
      <t>ネンド</t>
    </rPh>
    <phoneticPr fontId="7"/>
  </si>
  <si>
    <t>令和9年度</t>
    <rPh sb="0" eb="2">
      <t>レイワ</t>
    </rPh>
    <rPh sb="3" eb="5">
      <t>ネンド</t>
    </rPh>
    <phoneticPr fontId="7"/>
  </si>
  <si>
    <t>令和10年度</t>
    <rPh sb="0" eb="2">
      <t>レイワ</t>
    </rPh>
    <rPh sb="4" eb="6">
      <t>ネンド</t>
    </rPh>
    <phoneticPr fontId="7"/>
  </si>
  <si>
    <t>令和11年度</t>
    <rPh sb="0" eb="2">
      <t>レイワ</t>
    </rPh>
    <rPh sb="4" eb="6">
      <t>ネンド</t>
    </rPh>
    <phoneticPr fontId="7"/>
  </si>
  <si>
    <t>令和12年度</t>
    <rPh sb="0" eb="2">
      <t>レイワ</t>
    </rPh>
    <rPh sb="4" eb="6">
      <t>ネンド</t>
    </rPh>
    <phoneticPr fontId="7"/>
  </si>
  <si>
    <t>令和13年度</t>
    <rPh sb="0" eb="2">
      <t>レイワ</t>
    </rPh>
    <rPh sb="4" eb="6">
      <t>ネンド</t>
    </rPh>
    <phoneticPr fontId="7"/>
  </si>
  <si>
    <t>令和14年度</t>
    <rPh sb="0" eb="2">
      <t>レイワ</t>
    </rPh>
    <rPh sb="4" eb="6">
      <t>ネンド</t>
    </rPh>
    <phoneticPr fontId="7"/>
  </si>
  <si>
    <t>令和15年度</t>
    <rPh sb="0" eb="2">
      <t>レイワ</t>
    </rPh>
    <rPh sb="4" eb="6">
      <t>ネンド</t>
    </rPh>
    <phoneticPr fontId="7"/>
  </si>
  <si>
    <t>令和16年度</t>
    <rPh sb="0" eb="2">
      <t>レイワ</t>
    </rPh>
    <rPh sb="4" eb="6">
      <t>ネンド</t>
    </rPh>
    <phoneticPr fontId="7"/>
  </si>
  <si>
    <t>令和17年度</t>
    <rPh sb="0" eb="2">
      <t>レイワ</t>
    </rPh>
    <rPh sb="4" eb="6">
      <t>ネンド</t>
    </rPh>
    <phoneticPr fontId="7"/>
  </si>
  <si>
    <t>令和18年度</t>
    <rPh sb="0" eb="2">
      <t>レイワ</t>
    </rPh>
    <rPh sb="4" eb="6">
      <t>ネンド</t>
    </rPh>
    <phoneticPr fontId="7"/>
  </si>
  <si>
    <t>令和19年度</t>
    <rPh sb="0" eb="2">
      <t>レイワ</t>
    </rPh>
    <rPh sb="4" eb="6">
      <t>ネンド</t>
    </rPh>
    <phoneticPr fontId="7"/>
  </si>
  <si>
    <t>令和20年度</t>
    <rPh sb="0" eb="2">
      <t>レイワ</t>
    </rPh>
    <rPh sb="4" eb="6">
      <t>ネンド</t>
    </rPh>
    <phoneticPr fontId="7"/>
  </si>
  <si>
    <t>令和21年度</t>
    <rPh sb="0" eb="2">
      <t>レイワ</t>
    </rPh>
    <rPh sb="4" eb="6">
      <t>ネンド</t>
    </rPh>
    <phoneticPr fontId="7"/>
  </si>
  <si>
    <t>令和22年度</t>
    <rPh sb="0" eb="2">
      <t>レイワ</t>
    </rPh>
    <rPh sb="4" eb="6">
      <t>ネンド</t>
    </rPh>
    <phoneticPr fontId="7"/>
  </si>
  <si>
    <t>令和23年度</t>
    <rPh sb="0" eb="2">
      <t>レイワ</t>
    </rPh>
    <rPh sb="4" eb="6">
      <t>ネンド</t>
    </rPh>
    <phoneticPr fontId="7"/>
  </si>
  <si>
    <t>令和24年度</t>
    <rPh sb="0" eb="2">
      <t>レイワ</t>
    </rPh>
    <rPh sb="4" eb="6">
      <t>ネンド</t>
    </rPh>
    <phoneticPr fontId="7"/>
  </si>
  <si>
    <t>令和25年度</t>
    <rPh sb="0" eb="2">
      <t>レイワ</t>
    </rPh>
    <rPh sb="4" eb="6">
      <t>ネンド</t>
    </rPh>
    <phoneticPr fontId="7"/>
  </si>
  <si>
    <t>令和26年度</t>
    <rPh sb="0" eb="2">
      <t>レイワ</t>
    </rPh>
    <rPh sb="4" eb="6">
      <t>ネンド</t>
    </rPh>
    <phoneticPr fontId="7"/>
  </si>
  <si>
    <t>令和27年度</t>
    <rPh sb="0" eb="2">
      <t>レイワ</t>
    </rPh>
    <rPh sb="4" eb="6">
      <t>ネンド</t>
    </rPh>
    <phoneticPr fontId="7"/>
  </si>
  <si>
    <t>令和28年度</t>
    <rPh sb="0" eb="2">
      <t>レイワ</t>
    </rPh>
    <rPh sb="4" eb="6">
      <t>ネンド</t>
    </rPh>
    <phoneticPr fontId="7"/>
  </si>
  <si>
    <t>令和29年度</t>
    <rPh sb="0" eb="2">
      <t>レイワ</t>
    </rPh>
    <rPh sb="4" eb="6">
      <t>ネンド</t>
    </rPh>
    <phoneticPr fontId="7"/>
  </si>
  <si>
    <t>令和30年度以降</t>
    <rPh sb="0" eb="2">
      <t>レイワ</t>
    </rPh>
    <rPh sb="4" eb="6">
      <t>ネンド</t>
    </rPh>
    <rPh sb="6" eb="8">
      <t>イコウ</t>
    </rPh>
    <phoneticPr fontId="7"/>
  </si>
  <si>
    <t>令和4年度</t>
    <rPh sb="0" eb="2">
      <t>レイワ</t>
    </rPh>
    <rPh sb="3" eb="5">
      <t>ネンド</t>
    </rPh>
    <rPh sb="4" eb="5">
      <t>ド</t>
    </rPh>
    <phoneticPr fontId="7"/>
  </si>
  <si>
    <t>平成30年度</t>
    <rPh sb="0" eb="2">
      <t>ヘイセイ</t>
    </rPh>
    <phoneticPr fontId="7"/>
  </si>
  <si>
    <t>4年度
活動見込</t>
    <rPh sb="4" eb="6">
      <t>カツドウ</t>
    </rPh>
    <rPh sb="6" eb="8">
      <t>ミコ</t>
    </rPh>
    <phoneticPr fontId="7"/>
  </si>
  <si>
    <t>3年度活動見込</t>
    <rPh sb="3" eb="5">
      <t>カツドウ</t>
    </rPh>
    <rPh sb="5" eb="7">
      <t>ミコ</t>
    </rPh>
    <phoneticPr fontId="7"/>
  </si>
  <si>
    <t>1926年度以前</t>
    <rPh sb="4" eb="6">
      <t>ネンド</t>
    </rPh>
    <rPh sb="5" eb="6">
      <t>ド</t>
    </rPh>
    <rPh sb="6" eb="8">
      <t>イゼン</t>
    </rPh>
    <phoneticPr fontId="7"/>
  </si>
  <si>
    <t>1927年度</t>
    <rPh sb="4" eb="6">
      <t>ネンド</t>
    </rPh>
    <rPh sb="5" eb="6">
      <t>ド</t>
    </rPh>
    <phoneticPr fontId="7"/>
  </si>
  <si>
    <t>開始年度西暦</t>
    <rPh sb="0" eb="2">
      <t>カイシ</t>
    </rPh>
    <rPh sb="2" eb="4">
      <t>ネンド</t>
    </rPh>
    <rPh sb="4" eb="6">
      <t>セイレキ</t>
    </rPh>
    <phoneticPr fontId="7"/>
  </si>
  <si>
    <t>終了（予定）年度西暦</t>
    <rPh sb="0" eb="2">
      <t>シュウリョウ</t>
    </rPh>
    <rPh sb="3" eb="5">
      <t>ヨテイ</t>
    </rPh>
    <rPh sb="6" eb="8">
      <t>ネンド</t>
    </rPh>
    <rPh sb="8" eb="10">
      <t>セイレキ</t>
    </rPh>
    <phoneticPr fontId="7"/>
  </si>
  <si>
    <t>2019年度</t>
    <rPh sb="4" eb="6">
      <t>ネンド</t>
    </rPh>
    <rPh sb="5" eb="6">
      <t>ド</t>
    </rPh>
    <phoneticPr fontId="7"/>
  </si>
  <si>
    <t>2020年度</t>
    <rPh sb="4" eb="6">
      <t>ネンド</t>
    </rPh>
    <rPh sb="5" eb="6">
      <t>ド</t>
    </rPh>
    <phoneticPr fontId="7"/>
  </si>
  <si>
    <t>2021年度</t>
    <rPh sb="4" eb="6">
      <t>ネンド</t>
    </rPh>
    <rPh sb="5" eb="6">
      <t>ド</t>
    </rPh>
    <phoneticPr fontId="7"/>
  </si>
  <si>
    <t>2022年度</t>
    <rPh sb="4" eb="6">
      <t>ネンド</t>
    </rPh>
    <rPh sb="5" eb="6">
      <t>ド</t>
    </rPh>
    <phoneticPr fontId="7"/>
  </si>
  <si>
    <t>2023年度</t>
    <rPh sb="4" eb="6">
      <t>ネンド</t>
    </rPh>
    <rPh sb="5" eb="6">
      <t>ド</t>
    </rPh>
    <phoneticPr fontId="7"/>
  </si>
  <si>
    <t>2024年度</t>
    <rPh sb="4" eb="6">
      <t>ネンド</t>
    </rPh>
    <rPh sb="5" eb="6">
      <t>ド</t>
    </rPh>
    <phoneticPr fontId="7"/>
  </si>
  <si>
    <t>2025年度</t>
    <rPh sb="4" eb="6">
      <t>ネンド</t>
    </rPh>
    <rPh sb="5" eb="6">
      <t>ド</t>
    </rPh>
    <phoneticPr fontId="7"/>
  </si>
  <si>
    <t>2026年度</t>
    <rPh sb="4" eb="6">
      <t>ネンド</t>
    </rPh>
    <rPh sb="5" eb="6">
      <t>ド</t>
    </rPh>
    <phoneticPr fontId="7"/>
  </si>
  <si>
    <t>2027年度</t>
    <rPh sb="4" eb="6">
      <t>ネンド</t>
    </rPh>
    <rPh sb="5" eb="6">
      <t>ド</t>
    </rPh>
    <phoneticPr fontId="7"/>
  </si>
  <si>
    <t>2028年度</t>
    <rPh sb="4" eb="6">
      <t>ネンド</t>
    </rPh>
    <rPh sb="5" eb="6">
      <t>ド</t>
    </rPh>
    <phoneticPr fontId="7"/>
  </si>
  <si>
    <t>2029年度</t>
    <rPh sb="4" eb="6">
      <t>ネンド</t>
    </rPh>
    <rPh sb="5" eb="6">
      <t>ド</t>
    </rPh>
    <phoneticPr fontId="7"/>
  </si>
  <si>
    <t>2030年度</t>
    <rPh sb="4" eb="6">
      <t>ネンド</t>
    </rPh>
    <rPh sb="5" eb="6">
      <t>ド</t>
    </rPh>
    <phoneticPr fontId="7"/>
  </si>
  <si>
    <t>2031年度</t>
    <rPh sb="4" eb="6">
      <t>ネンド</t>
    </rPh>
    <rPh sb="5" eb="6">
      <t>ド</t>
    </rPh>
    <phoneticPr fontId="7"/>
  </si>
  <si>
    <t>2032年度</t>
    <rPh sb="4" eb="6">
      <t>ネンド</t>
    </rPh>
    <rPh sb="5" eb="6">
      <t>ド</t>
    </rPh>
    <phoneticPr fontId="7"/>
  </si>
  <si>
    <t>2033年度</t>
    <rPh sb="4" eb="6">
      <t>ネンド</t>
    </rPh>
    <rPh sb="5" eb="6">
      <t>ド</t>
    </rPh>
    <phoneticPr fontId="7"/>
  </si>
  <si>
    <t>2034年度</t>
    <rPh sb="4" eb="6">
      <t>ネンド</t>
    </rPh>
    <rPh sb="5" eb="6">
      <t>ド</t>
    </rPh>
    <phoneticPr fontId="7"/>
  </si>
  <si>
    <t>2035年度</t>
    <rPh sb="4" eb="6">
      <t>ネンド</t>
    </rPh>
    <rPh sb="5" eb="6">
      <t>ド</t>
    </rPh>
    <phoneticPr fontId="7"/>
  </si>
  <si>
    <t>2036年度</t>
    <rPh sb="4" eb="6">
      <t>ネンド</t>
    </rPh>
    <rPh sb="5" eb="6">
      <t>ド</t>
    </rPh>
    <phoneticPr fontId="7"/>
  </si>
  <si>
    <t>2037年度</t>
    <rPh sb="4" eb="6">
      <t>ネンド</t>
    </rPh>
    <rPh sb="5" eb="6">
      <t>ド</t>
    </rPh>
    <phoneticPr fontId="7"/>
  </si>
  <si>
    <t>2038年度</t>
    <rPh sb="4" eb="6">
      <t>ネンド</t>
    </rPh>
    <rPh sb="5" eb="6">
      <t>ド</t>
    </rPh>
    <phoneticPr fontId="7"/>
  </si>
  <si>
    <t>2039年度</t>
    <rPh sb="4" eb="6">
      <t>ネンド</t>
    </rPh>
    <rPh sb="5" eb="6">
      <t>ド</t>
    </rPh>
    <phoneticPr fontId="7"/>
  </si>
  <si>
    <t>2040年度</t>
    <rPh sb="4" eb="6">
      <t>ネンド</t>
    </rPh>
    <rPh sb="5" eb="6">
      <t>ド</t>
    </rPh>
    <phoneticPr fontId="7"/>
  </si>
  <si>
    <t>2041年度</t>
    <rPh sb="4" eb="6">
      <t>ネンド</t>
    </rPh>
    <rPh sb="5" eb="6">
      <t>ド</t>
    </rPh>
    <phoneticPr fontId="7"/>
  </si>
  <si>
    <t>2042年度</t>
    <rPh sb="4" eb="6">
      <t>ネンド</t>
    </rPh>
    <rPh sb="5" eb="6">
      <t>ド</t>
    </rPh>
    <phoneticPr fontId="7"/>
  </si>
  <si>
    <t>2043年度</t>
    <rPh sb="4" eb="6">
      <t>ネンド</t>
    </rPh>
    <rPh sb="5" eb="6">
      <t>ド</t>
    </rPh>
    <phoneticPr fontId="7"/>
  </si>
  <si>
    <t>2044年度</t>
    <rPh sb="4" eb="6">
      <t>ネンド</t>
    </rPh>
    <rPh sb="5" eb="6">
      <t>ド</t>
    </rPh>
    <phoneticPr fontId="7"/>
  </si>
  <si>
    <t>2045年度</t>
    <rPh sb="4" eb="6">
      <t>ネンド</t>
    </rPh>
    <rPh sb="5" eb="6">
      <t>ド</t>
    </rPh>
    <phoneticPr fontId="7"/>
  </si>
  <si>
    <t>2046年度</t>
    <rPh sb="4" eb="6">
      <t>ネンド</t>
    </rPh>
    <rPh sb="5" eb="6">
      <t>ド</t>
    </rPh>
    <phoneticPr fontId="7"/>
  </si>
  <si>
    <t>2047年度</t>
    <rPh sb="4" eb="6">
      <t>ネンド</t>
    </rPh>
    <rPh sb="5" eb="6">
      <t>ド</t>
    </rPh>
    <phoneticPr fontId="7"/>
  </si>
  <si>
    <t>2048年度以降</t>
    <rPh sb="4" eb="6">
      <t>ネンド</t>
    </rPh>
    <rPh sb="5" eb="6">
      <t>ド</t>
    </rPh>
    <rPh sb="6" eb="8">
      <t>イコウ</t>
    </rPh>
    <phoneticPr fontId="7"/>
  </si>
  <si>
    <t>1928年度</t>
    <rPh sb="4" eb="6">
      <t>ネンド</t>
    </rPh>
    <rPh sb="5" eb="6">
      <t>ド</t>
    </rPh>
    <phoneticPr fontId="7"/>
  </si>
  <si>
    <t>1929年度</t>
    <rPh sb="4" eb="6">
      <t>ネンド</t>
    </rPh>
    <rPh sb="5" eb="6">
      <t>ド</t>
    </rPh>
    <phoneticPr fontId="7"/>
  </si>
  <si>
    <t>1930年度</t>
    <rPh sb="4" eb="6">
      <t>ネンド</t>
    </rPh>
    <rPh sb="5" eb="6">
      <t>ド</t>
    </rPh>
    <phoneticPr fontId="7"/>
  </si>
  <si>
    <t>1931年度</t>
    <rPh sb="4" eb="6">
      <t>ネンド</t>
    </rPh>
    <rPh sb="5" eb="6">
      <t>ド</t>
    </rPh>
    <phoneticPr fontId="7"/>
  </si>
  <si>
    <t>1932年度</t>
    <rPh sb="4" eb="6">
      <t>ネンド</t>
    </rPh>
    <rPh sb="5" eb="6">
      <t>ド</t>
    </rPh>
    <phoneticPr fontId="7"/>
  </si>
  <si>
    <t>1933年度</t>
    <rPh sb="4" eb="6">
      <t>ネンド</t>
    </rPh>
    <rPh sb="5" eb="6">
      <t>ド</t>
    </rPh>
    <phoneticPr fontId="7"/>
  </si>
  <si>
    <t>1934年度</t>
    <rPh sb="4" eb="6">
      <t>ネンド</t>
    </rPh>
    <rPh sb="5" eb="6">
      <t>ド</t>
    </rPh>
    <phoneticPr fontId="7"/>
  </si>
  <si>
    <t>1935年度</t>
    <rPh sb="4" eb="6">
      <t>ネンド</t>
    </rPh>
    <rPh sb="5" eb="6">
      <t>ド</t>
    </rPh>
    <phoneticPr fontId="7"/>
  </si>
  <si>
    <t>1936年度</t>
    <rPh sb="4" eb="6">
      <t>ネンド</t>
    </rPh>
    <rPh sb="5" eb="6">
      <t>ド</t>
    </rPh>
    <phoneticPr fontId="7"/>
  </si>
  <si>
    <t>1937年度</t>
    <rPh sb="4" eb="6">
      <t>ネンド</t>
    </rPh>
    <rPh sb="5" eb="6">
      <t>ド</t>
    </rPh>
    <phoneticPr fontId="7"/>
  </si>
  <si>
    <t>1938年度</t>
    <rPh sb="4" eb="6">
      <t>ネンド</t>
    </rPh>
    <rPh sb="5" eb="6">
      <t>ド</t>
    </rPh>
    <phoneticPr fontId="7"/>
  </si>
  <si>
    <t>1939年度</t>
    <rPh sb="4" eb="6">
      <t>ネンド</t>
    </rPh>
    <rPh sb="5" eb="6">
      <t>ド</t>
    </rPh>
    <phoneticPr fontId="7"/>
  </si>
  <si>
    <t>1940年度</t>
    <rPh sb="4" eb="6">
      <t>ネンド</t>
    </rPh>
    <rPh sb="5" eb="6">
      <t>ド</t>
    </rPh>
    <phoneticPr fontId="7"/>
  </si>
  <si>
    <t>1941年度</t>
    <rPh sb="4" eb="6">
      <t>ネンド</t>
    </rPh>
    <rPh sb="5" eb="6">
      <t>ド</t>
    </rPh>
    <phoneticPr fontId="7"/>
  </si>
  <si>
    <t>1942年度</t>
    <rPh sb="4" eb="6">
      <t>ネンド</t>
    </rPh>
    <rPh sb="5" eb="6">
      <t>ド</t>
    </rPh>
    <phoneticPr fontId="7"/>
  </si>
  <si>
    <t>1943年度</t>
    <rPh sb="4" eb="6">
      <t>ネンド</t>
    </rPh>
    <rPh sb="5" eb="6">
      <t>ド</t>
    </rPh>
    <phoneticPr fontId="7"/>
  </si>
  <si>
    <t>1944年度</t>
    <rPh sb="4" eb="6">
      <t>ネンド</t>
    </rPh>
    <rPh sb="5" eb="6">
      <t>ド</t>
    </rPh>
    <phoneticPr fontId="7"/>
  </si>
  <si>
    <t>1945年度</t>
    <rPh sb="4" eb="6">
      <t>ネンド</t>
    </rPh>
    <rPh sb="5" eb="6">
      <t>ド</t>
    </rPh>
    <phoneticPr fontId="7"/>
  </si>
  <si>
    <t>1946年度</t>
    <rPh sb="4" eb="6">
      <t>ネンド</t>
    </rPh>
    <rPh sb="5" eb="6">
      <t>ド</t>
    </rPh>
    <phoneticPr fontId="7"/>
  </si>
  <si>
    <t>1947年度</t>
    <rPh sb="4" eb="6">
      <t>ネンド</t>
    </rPh>
    <rPh sb="5" eb="6">
      <t>ド</t>
    </rPh>
    <phoneticPr fontId="7"/>
  </si>
  <si>
    <t>1948年度</t>
    <rPh sb="4" eb="6">
      <t>ネンド</t>
    </rPh>
    <rPh sb="5" eb="6">
      <t>ド</t>
    </rPh>
    <phoneticPr fontId="7"/>
  </si>
  <si>
    <t>1949年度</t>
    <rPh sb="4" eb="6">
      <t>ネンド</t>
    </rPh>
    <rPh sb="5" eb="6">
      <t>ド</t>
    </rPh>
    <phoneticPr fontId="7"/>
  </si>
  <si>
    <t>1950年度</t>
    <rPh sb="4" eb="6">
      <t>ネンド</t>
    </rPh>
    <rPh sb="5" eb="6">
      <t>ド</t>
    </rPh>
    <phoneticPr fontId="7"/>
  </si>
  <si>
    <t>1951年度</t>
    <rPh sb="4" eb="6">
      <t>ネンド</t>
    </rPh>
    <rPh sb="5" eb="6">
      <t>ド</t>
    </rPh>
    <phoneticPr fontId="7"/>
  </si>
  <si>
    <t>1952年度</t>
    <rPh sb="4" eb="6">
      <t>ネンド</t>
    </rPh>
    <rPh sb="5" eb="6">
      <t>ド</t>
    </rPh>
    <phoneticPr fontId="7"/>
  </si>
  <si>
    <t>1953年度</t>
    <rPh sb="4" eb="6">
      <t>ネンド</t>
    </rPh>
    <rPh sb="5" eb="6">
      <t>ド</t>
    </rPh>
    <phoneticPr fontId="7"/>
  </si>
  <si>
    <t>1954年度</t>
    <rPh sb="4" eb="6">
      <t>ネンド</t>
    </rPh>
    <rPh sb="5" eb="6">
      <t>ド</t>
    </rPh>
    <phoneticPr fontId="7"/>
  </si>
  <si>
    <t>1955年度</t>
    <rPh sb="4" eb="6">
      <t>ネンド</t>
    </rPh>
    <rPh sb="5" eb="6">
      <t>ド</t>
    </rPh>
    <phoneticPr fontId="7"/>
  </si>
  <si>
    <t>1956年度</t>
    <rPh sb="4" eb="6">
      <t>ネンド</t>
    </rPh>
    <rPh sb="5" eb="6">
      <t>ド</t>
    </rPh>
    <phoneticPr fontId="7"/>
  </si>
  <si>
    <t>1957年度</t>
    <rPh sb="4" eb="6">
      <t>ネンド</t>
    </rPh>
    <rPh sb="5" eb="6">
      <t>ド</t>
    </rPh>
    <phoneticPr fontId="7"/>
  </si>
  <si>
    <t>1958年度</t>
    <rPh sb="4" eb="6">
      <t>ネンド</t>
    </rPh>
    <rPh sb="5" eb="6">
      <t>ド</t>
    </rPh>
    <phoneticPr fontId="7"/>
  </si>
  <si>
    <t>1959年度</t>
    <rPh sb="4" eb="6">
      <t>ネンド</t>
    </rPh>
    <rPh sb="5" eb="6">
      <t>ド</t>
    </rPh>
    <phoneticPr fontId="7"/>
  </si>
  <si>
    <t>1960年度</t>
    <rPh sb="4" eb="6">
      <t>ネンド</t>
    </rPh>
    <rPh sb="5" eb="6">
      <t>ド</t>
    </rPh>
    <phoneticPr fontId="7"/>
  </si>
  <si>
    <t>1961年度</t>
    <rPh sb="4" eb="6">
      <t>ネンド</t>
    </rPh>
    <rPh sb="5" eb="6">
      <t>ド</t>
    </rPh>
    <phoneticPr fontId="7"/>
  </si>
  <si>
    <t>1962年度</t>
    <rPh sb="4" eb="6">
      <t>ネンド</t>
    </rPh>
    <rPh sb="5" eb="6">
      <t>ド</t>
    </rPh>
    <phoneticPr fontId="7"/>
  </si>
  <si>
    <t>1963年度</t>
    <rPh sb="4" eb="6">
      <t>ネンド</t>
    </rPh>
    <rPh sb="5" eb="6">
      <t>ド</t>
    </rPh>
    <phoneticPr fontId="7"/>
  </si>
  <si>
    <t>1964年度</t>
    <rPh sb="4" eb="6">
      <t>ネンド</t>
    </rPh>
    <rPh sb="5" eb="6">
      <t>ド</t>
    </rPh>
    <phoneticPr fontId="7"/>
  </si>
  <si>
    <t>1965年度</t>
    <rPh sb="4" eb="6">
      <t>ネンド</t>
    </rPh>
    <rPh sb="5" eb="6">
      <t>ド</t>
    </rPh>
    <phoneticPr fontId="7"/>
  </si>
  <si>
    <t>1966年度</t>
    <rPh sb="4" eb="6">
      <t>ネンド</t>
    </rPh>
    <rPh sb="5" eb="6">
      <t>ド</t>
    </rPh>
    <phoneticPr fontId="7"/>
  </si>
  <si>
    <t>1967年度</t>
    <rPh sb="4" eb="6">
      <t>ネンド</t>
    </rPh>
    <rPh sb="5" eb="6">
      <t>ド</t>
    </rPh>
    <phoneticPr fontId="7"/>
  </si>
  <si>
    <t>1968年度</t>
    <rPh sb="4" eb="6">
      <t>ネンド</t>
    </rPh>
    <rPh sb="5" eb="6">
      <t>ド</t>
    </rPh>
    <phoneticPr fontId="7"/>
  </si>
  <si>
    <t>1969年度</t>
    <rPh sb="4" eb="6">
      <t>ネンド</t>
    </rPh>
    <rPh sb="5" eb="6">
      <t>ド</t>
    </rPh>
    <phoneticPr fontId="7"/>
  </si>
  <si>
    <t>1970年度</t>
    <rPh sb="4" eb="6">
      <t>ネンド</t>
    </rPh>
    <rPh sb="5" eb="6">
      <t>ド</t>
    </rPh>
    <phoneticPr fontId="7"/>
  </si>
  <si>
    <t>1971年度</t>
    <rPh sb="4" eb="6">
      <t>ネンド</t>
    </rPh>
    <rPh sb="5" eb="6">
      <t>ド</t>
    </rPh>
    <phoneticPr fontId="7"/>
  </si>
  <si>
    <t>1972年度</t>
    <rPh sb="4" eb="6">
      <t>ネンド</t>
    </rPh>
    <rPh sb="5" eb="6">
      <t>ド</t>
    </rPh>
    <phoneticPr fontId="7"/>
  </si>
  <si>
    <t>1973年度</t>
    <rPh sb="4" eb="6">
      <t>ネンド</t>
    </rPh>
    <rPh sb="5" eb="6">
      <t>ド</t>
    </rPh>
    <phoneticPr fontId="7"/>
  </si>
  <si>
    <t>1974年度</t>
    <rPh sb="4" eb="6">
      <t>ネンド</t>
    </rPh>
    <rPh sb="5" eb="6">
      <t>ド</t>
    </rPh>
    <phoneticPr fontId="7"/>
  </si>
  <si>
    <t>1975年度</t>
    <rPh sb="4" eb="6">
      <t>ネンド</t>
    </rPh>
    <rPh sb="5" eb="6">
      <t>ド</t>
    </rPh>
    <phoneticPr fontId="7"/>
  </si>
  <si>
    <t>1976年度</t>
    <rPh sb="4" eb="6">
      <t>ネンド</t>
    </rPh>
    <rPh sb="5" eb="6">
      <t>ド</t>
    </rPh>
    <phoneticPr fontId="7"/>
  </si>
  <si>
    <t>1977年度</t>
    <rPh sb="4" eb="6">
      <t>ネンド</t>
    </rPh>
    <rPh sb="5" eb="6">
      <t>ド</t>
    </rPh>
    <phoneticPr fontId="7"/>
  </si>
  <si>
    <t>1978年度</t>
    <rPh sb="4" eb="6">
      <t>ネンド</t>
    </rPh>
    <rPh sb="5" eb="6">
      <t>ド</t>
    </rPh>
    <phoneticPr fontId="7"/>
  </si>
  <si>
    <t>1979年度</t>
    <rPh sb="4" eb="6">
      <t>ネンド</t>
    </rPh>
    <rPh sb="5" eb="6">
      <t>ド</t>
    </rPh>
    <phoneticPr fontId="7"/>
  </si>
  <si>
    <t>1980年度</t>
    <rPh sb="4" eb="6">
      <t>ネンド</t>
    </rPh>
    <rPh sb="5" eb="6">
      <t>ド</t>
    </rPh>
    <phoneticPr fontId="7"/>
  </si>
  <si>
    <t>1981年度</t>
    <rPh sb="4" eb="6">
      <t>ネンド</t>
    </rPh>
    <rPh sb="5" eb="6">
      <t>ド</t>
    </rPh>
    <phoneticPr fontId="7"/>
  </si>
  <si>
    <t>1982年度</t>
    <rPh sb="4" eb="6">
      <t>ネンド</t>
    </rPh>
    <rPh sb="5" eb="6">
      <t>ド</t>
    </rPh>
    <phoneticPr fontId="7"/>
  </si>
  <si>
    <t>1983年度</t>
    <rPh sb="4" eb="6">
      <t>ネンド</t>
    </rPh>
    <rPh sb="5" eb="6">
      <t>ド</t>
    </rPh>
    <phoneticPr fontId="7"/>
  </si>
  <si>
    <t>1984年度</t>
    <rPh sb="4" eb="6">
      <t>ネンド</t>
    </rPh>
    <rPh sb="5" eb="6">
      <t>ド</t>
    </rPh>
    <phoneticPr fontId="7"/>
  </si>
  <si>
    <t>1985年度</t>
    <rPh sb="4" eb="6">
      <t>ネンド</t>
    </rPh>
    <rPh sb="5" eb="6">
      <t>ド</t>
    </rPh>
    <phoneticPr fontId="7"/>
  </si>
  <si>
    <t>1986年度</t>
    <rPh sb="4" eb="6">
      <t>ネンド</t>
    </rPh>
    <rPh sb="5" eb="6">
      <t>ド</t>
    </rPh>
    <phoneticPr fontId="7"/>
  </si>
  <si>
    <t>1987年度</t>
    <rPh sb="4" eb="6">
      <t>ネンド</t>
    </rPh>
    <rPh sb="5" eb="6">
      <t>ド</t>
    </rPh>
    <phoneticPr fontId="7"/>
  </si>
  <si>
    <t>1988年度</t>
    <rPh sb="4" eb="6">
      <t>ネンド</t>
    </rPh>
    <rPh sb="5" eb="6">
      <t>ド</t>
    </rPh>
    <phoneticPr fontId="7"/>
  </si>
  <si>
    <t>1989年度</t>
    <rPh sb="4" eb="6">
      <t>ネンド</t>
    </rPh>
    <rPh sb="5" eb="6">
      <t>ド</t>
    </rPh>
    <phoneticPr fontId="7"/>
  </si>
  <si>
    <t>1990年度</t>
    <rPh sb="4" eb="6">
      <t>ネンド</t>
    </rPh>
    <rPh sb="5" eb="6">
      <t>ド</t>
    </rPh>
    <phoneticPr fontId="7"/>
  </si>
  <si>
    <t>1991年度</t>
    <rPh sb="4" eb="6">
      <t>ネンド</t>
    </rPh>
    <rPh sb="5" eb="6">
      <t>ド</t>
    </rPh>
    <phoneticPr fontId="7"/>
  </si>
  <si>
    <t>1992年度</t>
    <rPh sb="4" eb="6">
      <t>ネンド</t>
    </rPh>
    <rPh sb="5" eb="6">
      <t>ド</t>
    </rPh>
    <phoneticPr fontId="7"/>
  </si>
  <si>
    <t>1993年度</t>
    <rPh sb="4" eb="6">
      <t>ネンド</t>
    </rPh>
    <rPh sb="5" eb="6">
      <t>ド</t>
    </rPh>
    <phoneticPr fontId="7"/>
  </si>
  <si>
    <t>1994年度</t>
    <rPh sb="4" eb="6">
      <t>ネンド</t>
    </rPh>
    <rPh sb="5" eb="6">
      <t>ド</t>
    </rPh>
    <phoneticPr fontId="7"/>
  </si>
  <si>
    <t>1995年度</t>
    <rPh sb="4" eb="6">
      <t>ネンド</t>
    </rPh>
    <rPh sb="5" eb="6">
      <t>ド</t>
    </rPh>
    <phoneticPr fontId="7"/>
  </si>
  <si>
    <t>1996年度</t>
    <rPh sb="4" eb="6">
      <t>ネンド</t>
    </rPh>
    <rPh sb="5" eb="6">
      <t>ド</t>
    </rPh>
    <phoneticPr fontId="7"/>
  </si>
  <si>
    <t>1997年度</t>
    <rPh sb="4" eb="6">
      <t>ネンド</t>
    </rPh>
    <rPh sb="5" eb="6">
      <t>ド</t>
    </rPh>
    <phoneticPr fontId="7"/>
  </si>
  <si>
    <t>1998年度</t>
    <rPh sb="4" eb="6">
      <t>ネンド</t>
    </rPh>
    <rPh sb="5" eb="6">
      <t>ド</t>
    </rPh>
    <phoneticPr fontId="7"/>
  </si>
  <si>
    <t>1999年度</t>
    <rPh sb="4" eb="6">
      <t>ネンド</t>
    </rPh>
    <rPh sb="5" eb="6">
      <t>ド</t>
    </rPh>
    <phoneticPr fontId="7"/>
  </si>
  <si>
    <t>2000年度</t>
    <rPh sb="4" eb="6">
      <t>ネンド</t>
    </rPh>
    <rPh sb="5" eb="6">
      <t>ド</t>
    </rPh>
    <phoneticPr fontId="7"/>
  </si>
  <si>
    <t>2001年度</t>
    <rPh sb="4" eb="6">
      <t>ネンド</t>
    </rPh>
    <rPh sb="5" eb="6">
      <t>ド</t>
    </rPh>
    <phoneticPr fontId="7"/>
  </si>
  <si>
    <t>2002年度</t>
    <rPh sb="4" eb="6">
      <t>ネンド</t>
    </rPh>
    <rPh sb="5" eb="6">
      <t>ド</t>
    </rPh>
    <phoneticPr fontId="7"/>
  </si>
  <si>
    <t>2003年度</t>
    <rPh sb="4" eb="6">
      <t>ネンド</t>
    </rPh>
    <rPh sb="5" eb="6">
      <t>ド</t>
    </rPh>
    <phoneticPr fontId="7"/>
  </si>
  <si>
    <t>2004年度</t>
    <rPh sb="4" eb="6">
      <t>ネンド</t>
    </rPh>
    <rPh sb="5" eb="6">
      <t>ド</t>
    </rPh>
    <phoneticPr fontId="7"/>
  </si>
  <si>
    <t>2005年度</t>
    <rPh sb="4" eb="6">
      <t>ネンド</t>
    </rPh>
    <rPh sb="5" eb="6">
      <t>ド</t>
    </rPh>
    <phoneticPr fontId="7"/>
  </si>
  <si>
    <t>2006年度</t>
    <rPh sb="4" eb="6">
      <t>ネンド</t>
    </rPh>
    <rPh sb="5" eb="6">
      <t>ド</t>
    </rPh>
    <phoneticPr fontId="7"/>
  </si>
  <si>
    <t>2007年度</t>
    <rPh sb="4" eb="6">
      <t>ネンド</t>
    </rPh>
    <rPh sb="5" eb="6">
      <t>ド</t>
    </rPh>
    <phoneticPr fontId="7"/>
  </si>
  <si>
    <t>2008年度</t>
    <rPh sb="4" eb="6">
      <t>ネンド</t>
    </rPh>
    <rPh sb="5" eb="6">
      <t>ド</t>
    </rPh>
    <phoneticPr fontId="7"/>
  </si>
  <si>
    <t>2009年度</t>
    <rPh sb="4" eb="6">
      <t>ネンド</t>
    </rPh>
    <rPh sb="5" eb="6">
      <t>ド</t>
    </rPh>
    <phoneticPr fontId="7"/>
  </si>
  <si>
    <t>2010年度</t>
    <rPh sb="4" eb="6">
      <t>ネンド</t>
    </rPh>
    <rPh sb="5" eb="6">
      <t>ド</t>
    </rPh>
    <phoneticPr fontId="7"/>
  </si>
  <si>
    <t>2011年度</t>
    <rPh sb="4" eb="6">
      <t>ネンド</t>
    </rPh>
    <rPh sb="5" eb="6">
      <t>ド</t>
    </rPh>
    <phoneticPr fontId="7"/>
  </si>
  <si>
    <t>2012年度</t>
    <rPh sb="4" eb="6">
      <t>ネンド</t>
    </rPh>
    <rPh sb="5" eb="6">
      <t>ド</t>
    </rPh>
    <phoneticPr fontId="7"/>
  </si>
  <si>
    <t>2013年度</t>
    <rPh sb="4" eb="6">
      <t>ネンド</t>
    </rPh>
    <rPh sb="5" eb="6">
      <t>ド</t>
    </rPh>
    <phoneticPr fontId="7"/>
  </si>
  <si>
    <t>2014年度</t>
    <rPh sb="4" eb="6">
      <t>ネンド</t>
    </rPh>
    <rPh sb="5" eb="6">
      <t>ド</t>
    </rPh>
    <phoneticPr fontId="7"/>
  </si>
  <si>
    <t>2015年度</t>
    <rPh sb="4" eb="6">
      <t>ネンド</t>
    </rPh>
    <rPh sb="5" eb="6">
      <t>ド</t>
    </rPh>
    <phoneticPr fontId="7"/>
  </si>
  <si>
    <t>2016年度</t>
    <rPh sb="4" eb="6">
      <t>ネンド</t>
    </rPh>
    <rPh sb="5" eb="6">
      <t>ド</t>
    </rPh>
    <phoneticPr fontId="7"/>
  </si>
  <si>
    <t>2017年度</t>
    <rPh sb="4" eb="6">
      <t>ネンド</t>
    </rPh>
    <rPh sb="5" eb="6">
      <t>ド</t>
    </rPh>
    <phoneticPr fontId="7"/>
  </si>
  <si>
    <t>2018年度</t>
    <rPh sb="4" eb="6">
      <t>ネンド</t>
    </rPh>
    <rPh sb="5" eb="6">
      <t>ド</t>
    </rPh>
    <phoneticPr fontId="7"/>
  </si>
  <si>
    <t>-</t>
    <phoneticPr fontId="7"/>
  </si>
  <si>
    <t>令和3年度セグメントシート</t>
    <rPh sb="0" eb="2">
      <t>レイワ</t>
    </rPh>
    <phoneticPr fontId="7"/>
  </si>
  <si>
    <t>（</t>
    <phoneticPr fontId="7"/>
  </si>
  <si>
    <t>　</t>
    <phoneticPr fontId="7"/>
  </si>
  <si>
    <t>新21</t>
    <rPh sb="0" eb="1">
      <t>シン</t>
    </rPh>
    <phoneticPr fontId="7"/>
  </si>
  <si>
    <t>新22</t>
    <rPh sb="0" eb="1">
      <t>シン</t>
    </rPh>
    <phoneticPr fontId="7"/>
  </si>
  <si>
    <t>省庁(事業番号用)</t>
    <rPh sb="0" eb="2">
      <t>ショウチョウ</t>
    </rPh>
    <rPh sb="3" eb="5">
      <t>ジギョウ</t>
    </rPh>
    <rPh sb="5" eb="7">
      <t>バンゴウ</t>
    </rPh>
    <rPh sb="7" eb="8">
      <t>ヨウ</t>
    </rPh>
    <phoneticPr fontId="7"/>
  </si>
  <si>
    <t>官房</t>
    <phoneticPr fontId="7"/>
  </si>
  <si>
    <t>府</t>
    <phoneticPr fontId="7"/>
  </si>
  <si>
    <t>個情</t>
    <rPh sb="1" eb="2">
      <t>ジョウ</t>
    </rPh>
    <phoneticPr fontId="7"/>
  </si>
  <si>
    <t>公取</t>
    <phoneticPr fontId="7"/>
  </si>
  <si>
    <t>警察</t>
    <phoneticPr fontId="7"/>
  </si>
  <si>
    <t>金融</t>
    <phoneticPr fontId="7"/>
  </si>
  <si>
    <t>消費</t>
    <phoneticPr fontId="7"/>
  </si>
  <si>
    <t>復興</t>
    <phoneticPr fontId="7"/>
  </si>
  <si>
    <t>総務</t>
    <phoneticPr fontId="7"/>
  </si>
  <si>
    <t>法務</t>
    <phoneticPr fontId="7"/>
  </si>
  <si>
    <t>外務</t>
    <phoneticPr fontId="7"/>
  </si>
  <si>
    <t>財務</t>
    <rPh sb="0" eb="2">
      <t>ザイム</t>
    </rPh>
    <phoneticPr fontId="7"/>
  </si>
  <si>
    <t>文科</t>
    <phoneticPr fontId="7"/>
  </si>
  <si>
    <t>厚労</t>
    <phoneticPr fontId="7"/>
  </si>
  <si>
    <t>農水</t>
    <phoneticPr fontId="7"/>
  </si>
  <si>
    <t>経産</t>
    <phoneticPr fontId="7"/>
  </si>
  <si>
    <t>国交</t>
    <phoneticPr fontId="7"/>
  </si>
  <si>
    <t>環境</t>
    <phoneticPr fontId="7"/>
  </si>
  <si>
    <t>原規</t>
    <phoneticPr fontId="7"/>
  </si>
  <si>
    <t>防衛</t>
    <phoneticPr fontId="7"/>
  </si>
  <si>
    <t>カジノ</t>
    <phoneticPr fontId="7"/>
  </si>
  <si>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</si>
  <si>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</si>
  <si>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</si>
  <si>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</si>
  <si>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</si>
  <si>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</si>
  <si>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</si>
  <si>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</si>
  <si>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</si>
  <si>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</si>
  <si>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</si>
  <si>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</si>
  <si>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教職員支援機構</t>
    <rPh sb="0" eb="3">
      <t>キョウショクイン</t>
    </rPh>
    <rPh sb="3" eb="5">
      <t>シエン</t>
    </rPh>
    <rPh sb="5" eb="7">
      <t>キコウ</t>
    </rPh>
    <phoneticPr fontId="2"/>
  </si>
  <si>
    <t>医薬基盤・健康・栄養研究所</t>
    <rPh sb="0" eb="2">
      <t>イヤク</t>
    </rPh>
    <rPh sb="2" eb="4">
      <t>キバン</t>
    </rPh>
    <rPh sb="5" eb="7">
      <t>ケンコウ</t>
    </rPh>
    <rPh sb="8" eb="13">
      <t>エイヨウケンキュウショ</t>
    </rPh>
    <phoneticPr fontId="2"/>
  </si>
  <si>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</si>
  <si>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</si>
  <si>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</si>
  <si>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</si>
  <si>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国立循環器病研究センター</t>
    <rPh sb="0" eb="2">
      <t>コクリツ</t>
    </rPh>
    <rPh sb="2" eb="5">
      <t>ジュンカンキ</t>
    </rPh>
    <rPh sb="5" eb="6">
      <t>ビョウ</t>
    </rPh>
    <rPh sb="6" eb="8">
      <t>ケンキュウ</t>
    </rPh>
    <phoneticPr fontId="2"/>
  </si>
  <si>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</si>
  <si>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</si>
  <si>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</si>
  <si>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</si>
  <si>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</si>
  <si>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</si>
  <si>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</si>
  <si>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</si>
  <si>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</si>
  <si>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</si>
  <si>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</si>
  <si>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</si>
  <si>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</si>
  <si>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</si>
  <si>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</si>
  <si>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</si>
  <si>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</si>
  <si>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</si>
  <si>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</si>
  <si>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</si>
  <si>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</si>
  <si>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</si>
  <si>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</si>
  <si>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</si>
  <si>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</si>
  <si>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</si>
  <si>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自動車技術総合機構</t>
    <rPh sb="0" eb="3">
      <t>ジドウシャ</t>
    </rPh>
    <rPh sb="3" eb="5">
      <t>ギジュツ</t>
    </rPh>
    <rPh sb="5" eb="7">
      <t>ソウゴウ</t>
    </rPh>
    <rPh sb="7" eb="9">
      <t>キコウ</t>
    </rPh>
    <phoneticPr fontId="2"/>
  </si>
  <si>
    <t>国際観光振興機構</t>
    <rPh sb="0" eb="2">
      <t>コクサイ</t>
    </rPh>
    <rPh sb="2" eb="4">
      <t>カンコウ</t>
    </rPh>
    <rPh sb="4" eb="6">
      <t>シンコウ</t>
    </rPh>
    <rPh sb="6" eb="8">
      <t>キコウ</t>
    </rPh>
    <phoneticPr fontId="2"/>
  </si>
  <si>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</si>
  <si>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</si>
  <si>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</si>
  <si>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</si>
  <si>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</si>
  <si>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</si>
  <si>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</si>
  <si>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外務省</t>
    <rPh sb="0" eb="3">
      <t>ガイムショウ</t>
    </rPh>
    <phoneticPr fontId="2"/>
  </si>
  <si>
    <t>個人情報保護委員会</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</si>
  <si>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</si>
  <si>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</si>
  <si>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</si>
  <si>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</si>
  <si>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</si>
  <si>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</si>
  <si>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</si>
  <si>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</si>
  <si>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</si>
  <si>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</si>
  <si>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</si>
  <si>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</si>
  <si>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</si>
  <si>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</si>
  <si>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</si>
  <si>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</si>
  <si>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</si>
  <si>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令和2年度</t>
    <rPh sb="0" eb="2">
      <t>レイワ</t>
    </rPh>
    <phoneticPr fontId="7"/>
  </si>
  <si>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7"/>
  </si>
  <si>
    <t>カジノ管理委員会</t>
    <rPh sb="3" eb="5">
      <t>カンリ</t>
    </rPh>
    <rPh sb="5" eb="8">
      <t>イインカイ</t>
    </rPh>
    <phoneticPr fontId="7"/>
  </si>
  <si>
    <t>令和3年度</t>
    <rPh sb="0" eb="2">
      <t>レイワ</t>
    </rPh>
    <phoneticPr fontId="7"/>
  </si>
  <si>
    <t>令和4年度要求</t>
    <rPh sb="0" eb="2">
      <t>レイワ</t>
    </rPh>
    <rPh sb="5" eb="7">
      <t>ヨウキュウ</t>
    </rPh>
    <phoneticPr fontId="7"/>
  </si>
  <si>
    <t>令和3年度当初予算</t>
    <rPh sb="0" eb="2">
      <t>レイワ</t>
    </rPh>
    <rPh sb="5" eb="7">
      <t>トウショ</t>
    </rPh>
    <rPh sb="7" eb="9">
      <t>ヨサン</t>
    </rPh>
    <phoneticPr fontId="7"/>
  </si>
  <si>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</si>
  <si>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令和3・4年度予算内訳
（単位：百万円）</t>
    <rPh sb="0" eb="2">
      <t>レイワ</t>
    </rPh>
    <rPh sb="7" eb="9">
      <t>ヨサン</t>
    </rPh>
    <rPh sb="9" eb="11">
      <t>ウチワケ</t>
    </rPh>
    <phoneticPr fontId="7"/>
  </si>
  <si>
    <t>-</t>
    <phoneticPr fontId="7"/>
  </si>
  <si>
    <t>○</t>
  </si>
  <si>
    <t>なお、金額は単位未満四捨五入して記載していることから、合計が一致しない場合がある。</t>
    <phoneticPr fontId="7"/>
  </si>
  <si>
    <t>文科</t>
  </si>
  <si>
    <t>教育に関する事項</t>
  </si>
  <si>
    <t>高等教育局</t>
  </si>
  <si>
    <t>平成１６年度</t>
  </si>
  <si>
    <t>終了予定なし</t>
  </si>
  <si>
    <t>専門教育課</t>
  </si>
  <si>
    <t>-</t>
  </si>
  <si>
    <t>独立行政法人国立高等専門学校機構法
(平成15年7月16日法律第113号）</t>
  </si>
  <si>
    <t>・第4期中期目標（平成31年2月28日文部科学大臣指示）
・第4期中期計画（平成31年3月29日文部科学大臣認可）</t>
  </si>
  <si>
    <t>機構の設置する各国立高等専門学校において、実験・実習・実技を通して早くから技術に触れさせ、技術に興味・関心を高めた学生に科学的知識を教え、さらに高い技術を理解させるという特色ある教育課程を通し、製造業をはじめとする様々な分野において創造力ある技術者として将来活躍するための基礎となる知識と技術、リベラルアーツ、さらには生涯にわたって学ぶ力を確実に身に付けさせることができるように、以下の観点に基づき国立高等専門学校の教育実施体制を整備し、実践的・創造的な技術者を育成する。</t>
  </si>
  <si>
    <t>○中学校への広報活動、入試方法の改善など、入学者の確保
○産業界のニーズを踏まえた学科の改組など、教育課程の編成等
○多様な背景を持つ教員の積極採用、女性教員の比率向上に向けた職場環境改善など、優れた教員の確保
○モデルコアカリキュラムの導入に向けた取組など、教育の質の向上及び改善のためのシステム
○学生相談体制の充実など、学生支援・生活支援等
○施設・設備の整備など、教育環境の整備・活用</t>
  </si>
  <si>
    <t>業務達成基準</t>
  </si>
  <si>
    <t>独立行政法人国立高等専門学校機構運営費交付金</t>
  </si>
  <si>
    <t>独立行政法人通則法に基づく主務大臣による業務実績の評価結果のうち、標準評価以上の評価を受けた項目の割合とする。</t>
  </si>
  <si>
    <t>標準評価(B評価）以上の評価を受けた項目の割合。</t>
  </si>
  <si>
    <t>国立高等専門学校学生数</t>
  </si>
  <si>
    <t>人</t>
  </si>
  <si>
    <t>各学校の個別事情に応じた予算額を配分しているため、単純に単位当たりのコストを算出することになじまない。</t>
    <phoneticPr fontId="7"/>
  </si>
  <si>
    <t>ー</t>
  </si>
  <si>
    <t>高等専門学校の設置・運営により、実践的かつ専門的な知識・技術を有する人材を養成することを目的としている。卒業生のうち就職希望者に対する就職率はほぼ充足するなど、広く国民のニーズがあるものである。</t>
  </si>
  <si>
    <t>我が国の高等教育の水準の向上と均衡ある発展を図るために国立高等専門学校については国において支援する必要がある。</t>
  </si>
  <si>
    <t>産業構造の変化や少子化の進展、技術の高度化など、社会がめまぐるしく変遷していく中、専門的知識・技術を有し、今後の我が国の発展を支える専門的人材の育成は喫緊の課題であり、優先度の高い事業である。</t>
  </si>
  <si>
    <t>「調達等合理化計画」に基づき、事務・事業の特性を踏まえ、PDCAサイクルにより公正性、透明性を確保しつつ、合理化に取り組んでいる。入札を行った際の一者応札や一者応募の増加につながった要因として、専門性の高い実験機器の調達や既存機器への機能追加、保守の調達が増加したことがあげられる。契約状況については、契約監視委員会での点検や見直しを行っており、委員会での指摘等を機構本部より各校へフィードバックし指導し、適切な調達の実施のための改善に努めていく。</t>
  </si>
  <si>
    <t>国立高等専門学校において教育を享受する学生からは授業料等を徴取しており、事業の実施に必要な経費に適切に使用されている。</t>
  </si>
  <si>
    <t>経費執行においては、独立行政法人国立高等専門学校機構会計規則等に従い適切に支出を行っており、支出先の選定については、一般競争入札等による契約を原則として、その妥当性や競争性を確保しているところである。</t>
  </si>
  <si>
    <t>独立行政法人化により一部の事務を本部事務局に集約しており、さらなる効率化を進めている。</t>
  </si>
  <si>
    <t>独立行政法人評価における年度評価は全ての項目でB以上であり、中期計画における所期の目標を達成していると認められ、成果実績は成果目標に見合ったものとなっている。</t>
  </si>
  <si>
    <t>定員を充足する学生数を確保しており、活動実績は見込みに見合ったものであると言える。</t>
  </si>
  <si>
    <t>整備された校舎、実験・実習機器等は、学生の修学環境を改善・充実しており、学生の教育に十分に活用されることで実践的技術者教育の実施に寄与している。</t>
  </si>
  <si>
    <t>○</t>
    <phoneticPr fontId="7"/>
  </si>
  <si>
    <t>A.独立行政法人国立高等専門学校機構</t>
    <phoneticPr fontId="7"/>
  </si>
  <si>
    <t>国立高等専門学校の運営、学生に対する修学、進路選択及び心身の健康等に関する相談、寄宿舎における生活指導その他の援助、機構以外の者から委託を受け、又はこれと共同して行う研究の実施、その他の機構以外の者との連携による教育研究活動、公開講座の開設、その他の学生以外の者に対する学習機会の提供並びにこれらに付帯する業務の実施</t>
    <phoneticPr fontId="7"/>
  </si>
  <si>
    <t>業務費</t>
    <phoneticPr fontId="7"/>
  </si>
  <si>
    <t>独立行政法人国立高等専門学校機構</t>
    <phoneticPr fontId="7"/>
  </si>
  <si>
    <t>-</t>
    <phoneticPr fontId="7"/>
  </si>
  <si>
    <t>専門教育課長
塩川　達大</t>
    <rPh sb="7" eb="9">
      <t>シオカワ</t>
    </rPh>
    <rPh sb="10" eb="11">
      <t>タツ</t>
    </rPh>
    <rPh sb="11" eb="12">
      <t>ダイ</t>
    </rPh>
    <phoneticPr fontId="7"/>
  </si>
  <si>
    <t>今後も、優秀な入学者の確保に向けた更なる取組や、社会のニーズを踏まえた学科改組等教育組織の再編などを促進するとともに、引き続き業務の効率化を図る。</t>
  </si>
  <si>
    <t>有</t>
  </si>
  <si>
    <t>‐</t>
  </si>
  <si>
    <t>株式会社JECC</t>
  </si>
  <si>
    <t>教育用電子計算機システム賃貸借一式</t>
  </si>
  <si>
    <t>教育用電子計算機システム</t>
  </si>
  <si>
    <t>教育用電算機システム借上料</t>
  </si>
  <si>
    <t>教育用電子計算機システム一式</t>
  </si>
  <si>
    <t>教育用電子計算機システム賃貸借　一式</t>
  </si>
  <si>
    <t>ブルームビルド株式会社</t>
  </si>
  <si>
    <t>久留米工業高等専門学校ものづくり教育センターⅡ期改修に伴う精密機器他移設作業　一式</t>
  </si>
  <si>
    <t>津山工業高等専門学校第一・第二実習工場改修に伴う移転業務</t>
  </si>
  <si>
    <t>機械工学科実習工場改修に伴う工作機器他移設業務（往路）一式</t>
  </si>
  <si>
    <t>岐阜工業高等専門学校図書館改修工事に伴う移転作業等業務　一式</t>
  </si>
  <si>
    <t>極大地震振動試験システム</t>
  </si>
  <si>
    <t>機械工学科実習工場改修に伴う工作機器他校外への移設業務（往路）一式</t>
  </si>
  <si>
    <t>機械工学科C棟改修に伴う物品移転（復路）</t>
  </si>
  <si>
    <t>株式会社大塚商会</t>
  </si>
  <si>
    <t>包括ソフトウェアライセンス　一式</t>
  </si>
  <si>
    <t>クラウドサービスライセンス　一式</t>
  </si>
  <si>
    <t>株式会社佐々木組</t>
    <rPh sb="0" eb="4">
      <t>カブシキガイシャ</t>
    </rPh>
    <rPh sb="4" eb="8">
      <t>ササキグミ</t>
    </rPh>
    <phoneticPr fontId="7"/>
  </si>
  <si>
    <t>一関工業高専基幹・環境整備（排水設備等）工事</t>
  </si>
  <si>
    <t>一関工業高専図書館改修工事</t>
  </si>
  <si>
    <t>東洋建設株式会社</t>
    <rPh sb="4" eb="8">
      <t>カブシキガイシャ</t>
    </rPh>
    <phoneticPr fontId="7"/>
  </si>
  <si>
    <t>弓削商船高専学生寄宿舎（女子棟）新営その他工事</t>
  </si>
  <si>
    <t>東洋建設株式会社</t>
  </si>
  <si>
    <t>弓削商船高専商船学科棟等改修工事</t>
  </si>
  <si>
    <t>弓削商船高専（下弓削）ライフライン再生（排水設備等）工事</t>
  </si>
  <si>
    <t>株式会社みかんぐみ</t>
  </si>
  <si>
    <t>国立高等専門学校機構学生寄宿舎（国際寮）新営設計業務</t>
  </si>
  <si>
    <t>株式会社日進機械</t>
  </si>
  <si>
    <t>実験実習工場改修に伴う物品搬出・搬入業務</t>
  </si>
  <si>
    <t>AI初期導入教育システム　一式</t>
  </si>
  <si>
    <t>株式会社仁和工業</t>
  </si>
  <si>
    <t>沼津工業高専(大岡)講義棟等空調設備改修工事</t>
  </si>
  <si>
    <t>太啓建設株式会社</t>
  </si>
  <si>
    <t>豊田工業高専ものづくり工房棟新営その他工事</t>
  </si>
  <si>
    <t>井森工業株式会社</t>
  </si>
  <si>
    <t>大島商船高専図書館等改修工事</t>
  </si>
  <si>
    <t>-</t>
    <phoneticPr fontId="7"/>
  </si>
  <si>
    <t>株式会社JECC</t>
    <phoneticPr fontId="7"/>
  </si>
  <si>
    <t>B.株式会社JECC</t>
    <phoneticPr fontId="7"/>
  </si>
  <si>
    <t>高専統一ネットワークシステムの整備　一式</t>
    <phoneticPr fontId="7"/>
  </si>
  <si>
    <t>保守費</t>
    <rPh sb="0" eb="3">
      <t>ホシュヒ</t>
    </rPh>
    <phoneticPr fontId="7"/>
  </si>
  <si>
    <t>独立行政法人国立高等専門学校機構の事業の実施状況については、独立行政法人通則法に基づき、毎年度評価を行っている。前期評価では、全51高専でモデルコアカリキュラムに沿った授業を実施するための教育内容の見直しの実施、女子学生の志願者確保に向けた取り組みや、帰国子女特別選抜の実施などの取り組みの実施に加え、継続的にほぼ100％の高い就職率を継続している点など、一定の評価を得ており、引き続き、事業の適正な実施に努めることとしている。
また、「独立行政法人における調達等合理化の取組の推進について」（平成27年5月25日総務大臣決定）に基づき、調達等合理化計画を定め、契約監視委員会での点検や見直しを実施している。</t>
    <rPh sb="103" eb="105">
      <t>ジッシ</t>
    </rPh>
    <rPh sb="145" eb="147">
      <t>ジッシ</t>
    </rPh>
    <rPh sb="148" eb="149">
      <t>クワ</t>
    </rPh>
    <phoneticPr fontId="7"/>
  </si>
  <si>
    <t>-</t>
    <phoneticPr fontId="7"/>
  </si>
  <si>
    <t>文部科学省</t>
  </si>
  <si>
    <t>独立行政法人国立高等専門学校機構の教育研究設備の整備</t>
    <rPh sb="0" eb="4">
      <t>ドクリツギョウセイ</t>
    </rPh>
    <rPh sb="4" eb="6">
      <t>ホウジン</t>
    </rPh>
    <rPh sb="6" eb="8">
      <t>コクリツ</t>
    </rPh>
    <rPh sb="8" eb="14">
      <t>コウトウセンモンガッコウ</t>
    </rPh>
    <rPh sb="14" eb="16">
      <t>キコウ</t>
    </rPh>
    <rPh sb="17" eb="19">
      <t>キョウイク</t>
    </rPh>
    <rPh sb="19" eb="21">
      <t>ケンキュウ</t>
    </rPh>
    <rPh sb="21" eb="23">
      <t>セツビ</t>
    </rPh>
    <rPh sb="24" eb="26">
      <t>セイビ</t>
    </rPh>
    <phoneticPr fontId="5"/>
  </si>
  <si>
    <t>独立行政法人国立高等専門学校機構情報通信ネットワーク環境施設整備に必要な経費</t>
    <rPh sb="0" eb="4">
      <t>ドクリツギョウセイ</t>
    </rPh>
    <rPh sb="4" eb="6">
      <t>ホウジン</t>
    </rPh>
    <rPh sb="6" eb="8">
      <t>コクリツ</t>
    </rPh>
    <rPh sb="8" eb="14">
      <t>コウトウセンモンガッコウ</t>
    </rPh>
    <rPh sb="14" eb="16">
      <t>キコウ</t>
    </rPh>
    <rPh sb="16" eb="20">
      <t>ジョウホウツウシン</t>
    </rPh>
    <rPh sb="26" eb="28">
      <t>カンキョウ</t>
    </rPh>
    <rPh sb="28" eb="30">
      <t>シセツ</t>
    </rPh>
    <rPh sb="30" eb="32">
      <t>セイビ</t>
    </rPh>
    <rPh sb="33" eb="35">
      <t>ヒツヨウ</t>
    </rPh>
    <rPh sb="36" eb="38">
      <t>ケイヒ</t>
    </rPh>
    <phoneticPr fontId="5"/>
  </si>
  <si>
    <t>※金額は単位未満四捨五入して記載していることから、合計が一致しない場合がある。
増額の主な理由：
令和４年度の高専制度設立60周年に向け、アントレプレナー教育・学生支援等の強化に関する複数の新規事業経費等を要求するため。</t>
    <phoneticPr fontId="7"/>
  </si>
  <si>
    <t>独立行政法人国立高等専門学校機構の業務の実績に関する評価(年度評価）</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</si>
</sst>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 fillId="0" borderId="0">
      <alignment vertical="center"/>
    </xf>
    <xf numFmtId="0" fontId="1" fillId="0" borderId="0">
      <alignment vertical="center"/>
    </xf>
  </cellStyleXfs>
  <cellXfs count="916">
    <xf numFmtId="0" fontId="0" fillId="0" borderId="0" xfId="0">
      <alignment vertical="center"/>
    </xf>
    <xf numFmtId="0" fontId="18"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5" fillId="0" borderId="0" xfId="0" applyFont="1">
      <alignment vertical="center"/>
    </xf>
    <xf numFmtId="0" fontId="0" fillId="0" borderId="0" xfId="0" applyBorder="1">
      <alignment vertical="center"/>
    </xf>
    <xf numFmtId="0" fontId="0" fillId="0" borderId="0" xfId="0"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3" xfId="0" applyBorder="1">
      <alignment vertical="center"/>
    </xf>
    <xf numFmtId="0" fontId="12" fillId="0" borderId="72" xfId="1" applyFont="1" applyFill="1" applyBorder="1" applyAlignment="1" applyProtection="1">
      <alignment vertical="top"/>
      <protection locked="0"/>
    </xf>
    <xf numFmtId="0" fontId="12" fillId="0" borderId="119"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120"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116" xfId="1" applyFont="1" applyFill="1" applyBorder="1" applyAlignment="1" applyProtection="1">
      <alignment vertical="top"/>
      <protection locked="0"/>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7" fillId="0" borderId="0" xfId="0" applyFont="1">
      <alignment vertical="center"/>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3"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7" fillId="5" borderId="0" xfId="0" applyFont="1" applyFill="1" applyAlignment="1">
      <alignment vertical="center"/>
    </xf>
    <xf numFmtId="0" fontId="24" fillId="0" borderId="0" xfId="0" applyFont="1" applyBorder="1" applyAlignment="1">
      <alignment vertical="center"/>
    </xf>
    <xf numFmtId="0" fontId="26" fillId="7" borderId="9" xfId="0" applyFont="1" applyFill="1" applyBorder="1" applyAlignment="1">
      <alignment horizontal="center" vertical="center"/>
    </xf>
    <xf numFmtId="0" fontId="22" fillId="0" borderId="0" xfId="0" applyFont="1">
      <alignment vertical="center"/>
    </xf>
    <xf numFmtId="0" fontId="22" fillId="7" borderId="9" xfId="0" applyFont="1" applyFill="1" applyBorder="1" applyAlignment="1">
      <alignment horizontal="center" vertical="center"/>
    </xf>
    <xf numFmtId="0" fontId="28" fillId="7" borderId="9" xfId="0" applyFont="1" applyFill="1" applyBorder="1" applyAlignment="1">
      <alignment horizontal="center" vertical="center" wrapText="1"/>
    </xf>
    <xf numFmtId="0" fontId="22" fillId="3" borderId="9" xfId="0" applyFont="1" applyFill="1" applyBorder="1">
      <alignment vertical="center"/>
    </xf>
    <xf numFmtId="0" fontId="0" fillId="3" borderId="0" xfId="0" applyFill="1">
      <alignment vertical="center"/>
    </xf>
    <xf numFmtId="0" fontId="22" fillId="3" borderId="0" xfId="0" applyFont="1" applyFill="1">
      <alignment vertical="center"/>
    </xf>
    <xf numFmtId="0" fontId="7" fillId="3" borderId="0" xfId="0" applyFont="1" applyFill="1" applyBorder="1">
      <alignment vertical="center"/>
    </xf>
    <xf numFmtId="0" fontId="0" fillId="3" borderId="9" xfId="0" applyFill="1" applyBorder="1">
      <alignment vertical="center"/>
    </xf>
    <xf numFmtId="0" fontId="28" fillId="0" borderId="9" xfId="0" applyFont="1" applyBorder="1" applyAlignment="1">
      <alignment horizontal="justify" vertical="center" wrapText="1"/>
    </xf>
    <xf numFmtId="0" fontId="26" fillId="0" borderId="9" xfId="0" applyFont="1" applyBorder="1" applyAlignment="1" applyProtection="1">
      <alignment horizontal="center" vertical="center"/>
      <protection locked="0"/>
    </xf>
    <xf numFmtId="0" fontId="22" fillId="0" borderId="9" xfId="0" applyFont="1" applyBorder="1">
      <alignment vertical="center"/>
    </xf>
    <xf numFmtId="0" fontId="22" fillId="0" borderId="9" xfId="0" applyFont="1" applyBorder="1" applyAlignment="1" applyProtection="1">
      <alignment horizontal="center" vertical="center"/>
      <protection locked="0"/>
    </xf>
    <xf numFmtId="0" fontId="7" fillId="3" borderId="9" xfId="0" applyFont="1" applyFill="1" applyBorder="1">
      <alignment vertical="center"/>
    </xf>
    <xf numFmtId="0" fontId="7" fillId="3" borderId="9" xfId="0" applyFont="1" applyFill="1" applyBorder="1" applyAlignment="1">
      <alignment vertical="center" wrapText="1"/>
    </xf>
    <xf numFmtId="0" fontId="29" fillId="3" borderId="9" xfId="0" applyFont="1" applyFill="1" applyBorder="1">
      <alignment vertical="center"/>
    </xf>
    <xf numFmtId="0" fontId="22" fillId="0" borderId="9" xfId="4" applyFont="1" applyBorder="1" applyAlignment="1">
      <alignment vertical="center" wrapText="1"/>
    </xf>
    <xf numFmtId="0" fontId="0" fillId="3" borderId="9" xfId="0" applyFill="1" applyBorder="1" applyAlignment="1">
      <alignment vertical="center" wrapText="1"/>
    </xf>
    <xf numFmtId="0" fontId="22" fillId="0" borderId="0" xfId="0" applyFont="1" applyAlignment="1">
      <alignment horizontal="center" vertical="center"/>
    </xf>
    <xf numFmtId="0" fontId="7" fillId="3" borderId="0" xfId="0" applyFont="1" applyFill="1">
      <alignment vertical="center"/>
    </xf>
    <xf numFmtId="0" fontId="22" fillId="0" borderId="0" xfId="0" applyFont="1" applyBorder="1">
      <alignment vertical="center"/>
    </xf>
    <xf numFmtId="0" fontId="5" fillId="0" borderId="0" xfId="4">
      <alignment vertical="center"/>
    </xf>
    <xf numFmtId="0" fontId="30" fillId="0" borderId="0" xfId="4" applyFont="1" applyBorder="1" applyAlignment="1">
      <alignment vertical="center"/>
    </xf>
    <xf numFmtId="0" fontId="18" fillId="0" borderId="0" xfId="4" applyFont="1">
      <alignment vertical="center"/>
    </xf>
    <xf numFmtId="0" fontId="4" fillId="0" borderId="0" xfId="5">
      <alignment vertical="center"/>
    </xf>
    <xf numFmtId="0" fontId="14"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2"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30" fillId="0" borderId="0" xfId="4" applyFont="1" applyBorder="1" applyAlignment="1">
      <alignment horizontal="left" vertical="center" wrapText="1"/>
    </xf>
    <xf numFmtId="0" fontId="18" fillId="0" borderId="0" xfId="4" applyFont="1" applyAlignment="1">
      <alignment horizontal="left" vertical="center" wrapText="1"/>
    </xf>
    <xf numFmtId="0" fontId="5" fillId="0" borderId="0" xfId="4" applyFont="1">
      <alignment vertical="center"/>
    </xf>
    <xf numFmtId="0" fontId="0" fillId="5" borderId="9" xfId="0" applyFont="1" applyFill="1" applyBorder="1" applyAlignment="1" applyProtection="1">
      <alignment horizontal="center" vertical="center"/>
      <protection locked="0"/>
    </xf>
    <xf numFmtId="0" fontId="5" fillId="5" borderId="102" xfId="0" applyFont="1" applyFill="1" applyBorder="1" applyAlignment="1" applyProtection="1">
      <alignment horizontal="center" vertical="center"/>
      <protection locked="0"/>
    </xf>
    <xf numFmtId="0" fontId="12" fillId="3" borderId="59" xfId="0" applyFont="1" applyFill="1" applyBorder="1" applyAlignment="1">
      <alignment vertical="center" textRotation="255"/>
    </xf>
    <xf numFmtId="0" fontId="20" fillId="5" borderId="12" xfId="0" applyFont="1" applyFill="1" applyBorder="1" applyAlignment="1" applyProtection="1">
      <alignment horizontal="center" vertical="center" wrapText="1"/>
    </xf>
    <xf numFmtId="178" fontId="20" fillId="5" borderId="82" xfId="0" applyNumberFormat="1" applyFont="1" applyFill="1" applyBorder="1" applyAlignment="1" applyProtection="1">
      <alignment vertical="center" wrapText="1"/>
      <protection locked="0"/>
    </xf>
    <xf numFmtId="0" fontId="20" fillId="5" borderId="18" xfId="0" applyFont="1" applyFill="1" applyBorder="1" applyAlignment="1" applyProtection="1">
      <alignment horizontal="center" vertical="center" wrapText="1"/>
    </xf>
    <xf numFmtId="178" fontId="20"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2"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1" fillId="0" borderId="0" xfId="0" applyFont="1" applyAlignment="1">
      <alignment vertical="center" wrapText="1"/>
    </xf>
    <xf numFmtId="0" fontId="32" fillId="0" borderId="0" xfId="0" applyFont="1" applyFill="1">
      <alignment vertical="center"/>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7" fillId="3" borderId="9" xfId="0" applyFont="1" applyFill="1" applyBorder="1" applyAlignment="1">
      <alignment horizontal="left" vertical="center"/>
    </xf>
    <xf numFmtId="0" fontId="5"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4"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6"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4" fillId="3" borderId="42"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6" fillId="2" borderId="22"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2" borderId="22"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21" fillId="2" borderId="22" xfId="0" applyFont="1" applyFill="1" applyBorder="1" applyAlignment="1">
      <alignment horizontal="center" vertical="center" wrapText="1" shrinkToFit="1"/>
    </xf>
    <xf numFmtId="0" fontId="21" fillId="2" borderId="23"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2" fillId="0" borderId="38" xfId="0" applyFont="1" applyFill="1" applyBorder="1" applyAlignment="1" applyProtection="1">
      <alignment vertical="center" wrapText="1"/>
      <protection locked="0"/>
    </xf>
    <xf numFmtId="0" fontId="22" fillId="0" borderId="39" xfId="0" applyFont="1" applyFill="1" applyBorder="1" applyAlignment="1" applyProtection="1">
      <alignment vertical="center" wrapText="1"/>
      <protection locked="0"/>
    </xf>
    <xf numFmtId="0" fontId="22"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2" fillId="2" borderId="9" xfId="0" applyFont="1" applyFill="1" applyBorder="1" applyAlignment="1">
      <alignment horizontal="center" vertical="center" shrinkToFit="1"/>
    </xf>
    <xf numFmtId="0" fontId="12"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4" fillId="3" borderId="42" xfId="0" applyFont="1" applyFill="1" applyBorder="1" applyAlignment="1" applyProtection="1">
      <alignment horizontal="center" vertical="center" wrapText="1"/>
    </xf>
    <xf numFmtId="0" fontId="14" fillId="3" borderId="39"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2" fillId="4" borderId="146" xfId="0" applyFont="1" applyFill="1" applyBorder="1" applyAlignment="1">
      <alignment horizontal="center" vertical="center" textRotation="255"/>
    </xf>
    <xf numFmtId="0" fontId="12" fillId="4" borderId="147" xfId="0" applyFont="1" applyFill="1" applyBorder="1" applyAlignment="1">
      <alignment horizontal="center" vertical="center" textRotation="255"/>
    </xf>
    <xf numFmtId="0" fontId="12"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4" fillId="4" borderId="42" xfId="0" applyFont="1" applyFill="1" applyBorder="1" applyAlignment="1" applyProtection="1">
      <alignment horizontal="center" vertical="center" wrapText="1"/>
    </xf>
    <xf numFmtId="0" fontId="14" fillId="4" borderId="39" xfId="0" applyFont="1" applyFill="1" applyBorder="1" applyAlignment="1" applyProtection="1">
      <alignment horizontal="center" vertical="center" wrapText="1"/>
    </xf>
    <xf numFmtId="0" fontId="14" fillId="4" borderId="43"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6" fillId="4" borderId="38" xfId="0" applyFont="1" applyFill="1" applyBorder="1" applyAlignment="1">
      <alignment horizontal="center" vertical="center" wrapText="1"/>
    </xf>
    <xf numFmtId="0" fontId="16" fillId="4" borderId="40"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4" fillId="4" borderId="45" xfId="0" applyFont="1" applyFill="1" applyBorder="1" applyAlignment="1" applyProtection="1">
      <alignment horizontal="center" vertical="center" wrapText="1"/>
    </xf>
    <xf numFmtId="0" fontId="14" fillId="4" borderId="15"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2" fillId="3" borderId="146" xfId="0" applyFont="1" applyFill="1" applyBorder="1" applyAlignment="1">
      <alignment horizontal="center" vertical="center" textRotation="255"/>
    </xf>
    <xf numFmtId="0" fontId="12" fillId="3" borderId="147" xfId="0" applyFont="1" applyFill="1" applyBorder="1" applyAlignment="1">
      <alignment horizontal="center" vertical="center" textRotation="255"/>
    </xf>
    <xf numFmtId="0" fontId="12"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 borderId="71" xfId="0" applyFont="1" applyFill="1" applyBorder="1" applyAlignment="1">
      <alignment horizontal="center" vertical="center" wrapText="1"/>
    </xf>
    <xf numFmtId="0" fontId="14" fillId="3" borderId="72"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4" fillId="6" borderId="6"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5" borderId="45" xfId="0" applyFont="1" applyFill="1" applyBorder="1" applyAlignment="1" applyProtection="1">
      <alignment horizontal="center" vertical="center" wrapText="1"/>
      <protection locked="0"/>
    </xf>
    <xf numFmtId="0" fontId="14" fillId="5" borderId="15"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2" borderId="33" xfId="0"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23" fillId="6" borderId="35" xfId="0" applyFont="1" applyFill="1" applyBorder="1" applyAlignment="1">
      <alignment horizontal="left" vertical="center" wrapText="1"/>
    </xf>
    <xf numFmtId="0" fontId="23" fillId="6" borderId="93" xfId="0" applyFont="1" applyFill="1" applyBorder="1" applyAlignment="1">
      <alignment horizontal="left" vertical="center" wrapText="1"/>
    </xf>
    <xf numFmtId="0" fontId="23" fillId="6" borderId="154" xfId="0" applyFont="1" applyFill="1" applyBorder="1" applyAlignment="1">
      <alignment horizontal="left" vertical="center" wrapText="1"/>
    </xf>
    <xf numFmtId="0" fontId="16" fillId="2" borderId="38" xfId="0" applyFont="1" applyFill="1" applyBorder="1" applyAlignment="1">
      <alignment horizontal="center" vertical="center" wrapText="1" shrinkToFit="1"/>
    </xf>
    <xf numFmtId="0" fontId="25" fillId="2" borderId="42" xfId="0" applyFont="1" applyFill="1" applyBorder="1" applyAlignment="1">
      <alignment horizontal="center" vertical="center" textRotation="255" wrapText="1"/>
    </xf>
    <xf numFmtId="0" fontId="25" fillId="2" borderId="40" xfId="0" applyFont="1" applyFill="1" applyBorder="1" applyAlignment="1">
      <alignment horizontal="center" vertical="center" textRotation="255" wrapText="1"/>
    </xf>
    <xf numFmtId="0" fontId="25" fillId="2" borderId="3" xfId="0" applyFont="1" applyFill="1" applyBorder="1" applyAlignment="1">
      <alignment horizontal="center" vertical="center" textRotation="255" wrapText="1"/>
    </xf>
    <xf numFmtId="0" fontId="25" fillId="2" borderId="78" xfId="0" applyFont="1" applyFill="1" applyBorder="1" applyAlignment="1">
      <alignment horizontal="center" vertical="center" textRotation="255" wrapText="1"/>
    </xf>
    <xf numFmtId="0" fontId="25" fillId="2" borderId="61" xfId="0" applyFont="1" applyFill="1" applyBorder="1" applyAlignment="1">
      <alignment horizontal="center" vertical="center" textRotation="255" wrapText="1"/>
    </xf>
    <xf numFmtId="0" fontId="25"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9" fillId="0" borderId="6" xfId="0" applyNumberFormat="1" applyFont="1" applyFill="1" applyBorder="1" applyAlignment="1" applyProtection="1">
      <alignment horizontal="center" vertical="center"/>
      <protection locked="0"/>
    </xf>
    <xf numFmtId="183" fontId="19" fillId="0" borderId="6" xfId="0" applyNumberFormat="1"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39" xfId="2" applyFont="1" applyFill="1" applyBorder="1" applyAlignment="1" applyProtection="1">
      <alignment horizontal="left" vertical="center" wrapText="1" shrinkToFit="1"/>
      <protection locked="0"/>
    </xf>
    <xf numFmtId="0" fontId="13" fillId="0" borderId="55" xfId="2" applyFont="1" applyFill="1" applyBorder="1" applyAlignment="1" applyProtection="1">
      <alignment horizontal="left" vertical="center" wrapText="1" shrinkToFit="1"/>
      <protection locked="0"/>
    </xf>
    <xf numFmtId="0" fontId="14" fillId="2" borderId="30" xfId="3" applyFont="1" applyFill="1" applyBorder="1" applyAlignment="1" applyProtection="1">
      <alignment horizontal="center" vertical="center"/>
    </xf>
    <xf numFmtId="0" fontId="14" fillId="2" borderId="23" xfId="3" applyFont="1" applyFill="1" applyBorder="1" applyAlignment="1" applyProtection="1">
      <alignment horizontal="center" vertical="center"/>
    </xf>
    <xf numFmtId="0" fontId="13" fillId="0" borderId="31" xfId="1" applyFont="1" applyFill="1" applyBorder="1" applyAlignment="1" applyProtection="1">
      <alignment horizontal="left" vertical="center" wrapText="1" shrinkToFit="1"/>
    </xf>
    <xf numFmtId="0" fontId="13" fillId="0" borderId="23" xfId="1" applyFont="1" applyFill="1" applyBorder="1" applyAlignment="1" applyProtection="1">
      <alignment horizontal="left" vertical="center" wrapText="1" shrinkToFit="1"/>
    </xf>
    <xf numFmtId="0" fontId="13" fillId="0" borderId="32" xfId="1" applyFont="1" applyFill="1" applyBorder="1" applyAlignment="1" applyProtection="1">
      <alignment horizontal="left" vertical="center" wrapText="1" shrinkToFit="1"/>
    </xf>
    <xf numFmtId="0" fontId="14" fillId="2" borderId="30" xfId="3" applyFont="1" applyFill="1" applyBorder="1" applyAlignment="1" applyProtection="1">
      <alignment horizontal="center" vertical="center" wrapText="1"/>
    </xf>
    <xf numFmtId="0" fontId="13" fillId="0" borderId="31" xfId="1" applyFont="1" applyFill="1" applyBorder="1" applyAlignment="1" applyProtection="1">
      <alignment horizontal="left" vertical="center" wrapText="1" shrinkToFit="1"/>
      <protection locked="0"/>
    </xf>
    <xf numFmtId="0" fontId="13" fillId="0" borderId="23" xfId="1" applyFont="1" applyFill="1" applyBorder="1" applyAlignment="1" applyProtection="1">
      <alignment horizontal="left" vertical="center" wrapText="1" shrinkToFit="1"/>
      <protection locked="0"/>
    </xf>
    <xf numFmtId="0" fontId="13" fillId="0" borderId="32" xfId="1" applyFont="1" applyFill="1" applyBorder="1" applyAlignment="1" applyProtection="1">
      <alignment horizontal="left" vertical="center" wrapText="1" shrinkToFit="1"/>
      <protection locked="0"/>
    </xf>
    <xf numFmtId="0" fontId="10" fillId="2" borderId="47" xfId="3" applyFont="1" applyFill="1" applyBorder="1" applyAlignment="1" applyProtection="1">
      <alignment horizontal="center" vertical="center"/>
    </xf>
    <xf numFmtId="0" fontId="10" fillId="2" borderId="48" xfId="3" applyFont="1" applyFill="1" applyBorder="1" applyAlignment="1" applyProtection="1">
      <alignment horizontal="center" vertical="center"/>
    </xf>
    <xf numFmtId="0" fontId="15"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10"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2"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0"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1" fillId="6" borderId="42" xfId="3" applyFont="1" applyFill="1" applyBorder="1" applyAlignment="1" applyProtection="1">
      <alignment horizontal="center" vertical="center" wrapText="1" shrinkToFit="1"/>
    </xf>
    <xf numFmtId="0" fontId="11" fillId="6" borderId="39"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13" fillId="0" borderId="66"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1" fillId="6" borderId="40" xfId="3" applyFont="1" applyFill="1" applyBorder="1" applyAlignment="1" applyProtection="1">
      <alignment horizontal="center" vertical="center" wrapText="1"/>
    </xf>
    <xf numFmtId="0" fontId="13" fillId="0" borderId="38" xfId="3" applyFont="1" applyFill="1" applyBorder="1" applyAlignment="1" applyProtection="1">
      <alignment horizontal="center" vertical="center"/>
      <protection locked="0"/>
    </xf>
    <xf numFmtId="0" fontId="13" fillId="0" borderId="40" xfId="3" applyFont="1" applyFill="1" applyBorder="1" applyAlignment="1" applyProtection="1">
      <alignment horizontal="center" vertical="center"/>
      <protection locked="0"/>
    </xf>
    <xf numFmtId="0" fontId="10" fillId="2" borderId="38" xfId="1" applyFont="1" applyFill="1" applyBorder="1" applyAlignment="1" applyProtection="1">
      <alignment horizontal="center" vertical="center" shrinkToFit="1"/>
    </xf>
    <xf numFmtId="0" fontId="9" fillId="2" borderId="91" xfId="3" applyFont="1" applyFill="1" applyBorder="1" applyAlignment="1" applyProtection="1">
      <alignment horizontal="right" vertical="center"/>
    </xf>
    <xf numFmtId="0" fontId="9" fillId="2" borderId="7" xfId="3" applyFont="1" applyFill="1" applyBorder="1" applyAlignment="1" applyProtection="1">
      <alignment horizontal="right" vertical="center"/>
    </xf>
    <xf numFmtId="0" fontId="18" fillId="0" borderId="7" xfId="0" applyFont="1" applyFill="1" applyBorder="1" applyAlignment="1" applyProtection="1">
      <alignment horizontal="center" vertical="center" shrinkToFit="1"/>
      <protection locked="0"/>
    </xf>
    <xf numFmtId="0" fontId="14" fillId="2" borderId="45" xfId="3" applyFont="1" applyFill="1" applyBorder="1" applyAlignment="1" applyProtection="1">
      <alignment horizontal="center" vertical="center" wrapText="1" shrinkToFit="1"/>
    </xf>
    <xf numFmtId="0" fontId="14" fillId="2" borderId="15" xfId="3" applyFont="1" applyFill="1" applyBorder="1" applyAlignment="1" applyProtection="1">
      <alignment horizontal="center" vertical="center" wrapText="1" shrinkToFit="1"/>
    </xf>
    <xf numFmtId="0" fontId="14"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10"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4" fillId="6" borderId="22" xfId="3" applyFont="1" applyFill="1" applyBorder="1" applyAlignment="1" applyProtection="1">
      <alignment horizontal="center" vertical="center" wrapText="1" shrinkToFit="1"/>
    </xf>
    <xf numFmtId="0" fontId="14" fillId="6" borderId="23" xfId="3" applyFont="1" applyFill="1" applyBorder="1" applyAlignment="1" applyProtection="1">
      <alignment horizontal="center" vertical="center" wrapText="1" shrinkToFit="1"/>
    </xf>
    <xf numFmtId="0" fontId="14"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3" fillId="2" borderId="9" xfId="3" applyFont="1" applyFill="1" applyBorder="1" applyAlignment="1" applyProtection="1">
      <alignment horizontal="center" vertical="center" wrapText="1"/>
    </xf>
    <xf numFmtId="177" fontId="5" fillId="0" borderId="11" xfId="0" applyNumberFormat="1" applyFont="1" applyFill="1" applyBorder="1" applyAlignment="1" applyProtection="1">
      <alignment horizontal="center" vertical="center"/>
      <protection locked="0"/>
    </xf>
    <xf numFmtId="177" fontId="5" fillId="0" borderId="12"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24" xfId="0" applyNumberFormat="1" applyFont="1" applyFill="1" applyBorder="1" applyAlignment="1" applyProtection="1">
      <alignment horizontal="center" vertical="center"/>
    </xf>
    <xf numFmtId="177" fontId="5" fillId="0" borderId="125" xfId="0" applyNumberFormat="1" applyFont="1" applyFill="1" applyBorder="1" applyAlignment="1" applyProtection="1">
      <alignment horizontal="center" vertical="center"/>
    </xf>
    <xf numFmtId="177" fontId="5" fillId="0" borderId="126" xfId="0" applyNumberFormat="1" applyFont="1" applyFill="1" applyBorder="1" applyAlignment="1" applyProtection="1">
      <alignment horizontal="center" vertical="center"/>
    </xf>
    <xf numFmtId="177" fontId="5" fillId="0" borderId="128" xfId="0" applyNumberFormat="1" applyFont="1" applyFill="1" applyBorder="1" applyAlignment="1" applyProtection="1">
      <alignment horizontal="center" vertical="center"/>
    </xf>
    <xf numFmtId="177" fontId="5" fillId="0" borderId="121" xfId="0" applyNumberFormat="1" applyFont="1" applyFill="1" applyBorder="1" applyAlignment="1" applyProtection="1">
      <alignment horizontal="center" vertical="center"/>
    </xf>
    <xf numFmtId="177" fontId="5" fillId="0" borderId="122" xfId="0" applyNumberFormat="1" applyFont="1" applyFill="1" applyBorder="1" applyAlignment="1" applyProtection="1">
      <alignment horizontal="center" vertical="center"/>
    </xf>
    <xf numFmtId="177" fontId="5" fillId="0" borderId="127" xfId="0" applyNumberFormat="1" applyFont="1" applyFill="1" applyBorder="1" applyAlignment="1" applyProtection="1">
      <alignment horizontal="center" vertical="center"/>
    </xf>
    <xf numFmtId="177" fontId="5" fillId="0" borderId="123" xfId="0" applyNumberFormat="1" applyFont="1" applyFill="1" applyBorder="1" applyAlignment="1" applyProtection="1">
      <alignment horizontal="center" vertical="center"/>
    </xf>
    <xf numFmtId="177" fontId="5" fillId="0" borderId="11" xfId="0" applyNumberFormat="1" applyFont="1" applyFill="1" applyBorder="1" applyAlignment="1" applyProtection="1">
      <alignment horizontal="center" vertical="center"/>
    </xf>
    <xf numFmtId="177" fontId="5" fillId="0" borderId="12" xfId="0" applyNumberFormat="1" applyFont="1" applyFill="1" applyBorder="1" applyAlignment="1" applyProtection="1">
      <alignment horizontal="center" vertical="center"/>
    </xf>
    <xf numFmtId="177" fontId="5" fillId="0" borderId="13" xfId="0" applyNumberFormat="1" applyFont="1" applyFill="1" applyBorder="1" applyAlignment="1" applyProtection="1">
      <alignment horizontal="center" vertical="center"/>
    </xf>
    <xf numFmtId="0" fontId="10" fillId="2" borderId="42"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1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0" borderId="21" xfId="3" applyFont="1" applyFill="1" applyBorder="1" applyAlignment="1" applyProtection="1">
      <alignment horizontal="center" vertical="center" wrapText="1"/>
    </xf>
    <xf numFmtId="0" fontId="10" fillId="0" borderId="77" xfId="3" applyFont="1" applyFill="1" applyBorder="1" applyAlignment="1" applyProtection="1">
      <alignment horizontal="center" vertical="center" wrapText="1"/>
    </xf>
    <xf numFmtId="0" fontId="5" fillId="2" borderId="23" xfId="0" applyFont="1" applyFill="1" applyBorder="1" applyAlignment="1">
      <alignment horizontal="center" vertical="center"/>
    </xf>
    <xf numFmtId="0" fontId="5" fillId="2" borderId="24" xfId="0" applyFont="1" applyFill="1" applyBorder="1" applyAlignment="1">
      <alignment horizontal="center" vertical="center"/>
    </xf>
    <xf numFmtId="177" fontId="5" fillId="0" borderId="53" xfId="0" applyNumberFormat="1" applyFont="1" applyFill="1" applyBorder="1" applyAlignment="1" applyProtection="1">
      <alignment horizontal="center" vertical="center"/>
      <protection locked="0"/>
    </xf>
    <xf numFmtId="177" fontId="5" fillId="0" borderId="54" xfId="0" applyNumberFormat="1" applyFont="1" applyFill="1" applyBorder="1" applyAlignment="1" applyProtection="1">
      <alignment horizontal="center" vertical="center"/>
      <protection locked="0"/>
    </xf>
    <xf numFmtId="177" fontId="5" fillId="0" borderId="58" xfId="0" applyNumberFormat="1" applyFont="1" applyFill="1" applyBorder="1" applyAlignment="1" applyProtection="1">
      <alignment horizontal="center" vertical="center"/>
      <protection locked="0"/>
    </xf>
    <xf numFmtId="0" fontId="12" fillId="0" borderId="59" xfId="1" applyFont="1" applyFill="1" applyBorder="1" applyAlignment="1" applyProtection="1">
      <alignment horizontal="left" vertical="top" wrapText="1"/>
      <protection locked="0"/>
    </xf>
    <xf numFmtId="0" fontId="12" fillId="0" borderId="15" xfId="1" applyFont="1" applyFill="1" applyBorder="1" applyAlignment="1" applyProtection="1">
      <alignment horizontal="left" vertical="top" wrapText="1"/>
      <protection locked="0"/>
    </xf>
    <xf numFmtId="0" fontId="12" fillId="0" borderId="29" xfId="1" applyFont="1" applyFill="1" applyBorder="1" applyAlignment="1" applyProtection="1">
      <alignment horizontal="left" vertical="top" wrapText="1"/>
      <protection locked="0"/>
    </xf>
    <xf numFmtId="0" fontId="10" fillId="2" borderId="30" xfId="3" applyFont="1" applyFill="1" applyBorder="1" applyAlignment="1" applyProtection="1">
      <alignment horizontal="center" vertical="center" wrapText="1"/>
    </xf>
    <xf numFmtId="0" fontId="10" fillId="2" borderId="23" xfId="3" applyFont="1" applyFill="1" applyBorder="1" applyAlignment="1" applyProtection="1">
      <alignment horizontal="center" vertical="center" wrapText="1"/>
    </xf>
    <xf numFmtId="0" fontId="12" fillId="0" borderId="31" xfId="1" applyFont="1" applyFill="1" applyBorder="1" applyAlignment="1" applyProtection="1">
      <alignment horizontal="left" vertical="top" wrapText="1"/>
      <protection locked="0"/>
    </xf>
    <xf numFmtId="0" fontId="12" fillId="0" borderId="23" xfId="1" applyFont="1" applyFill="1" applyBorder="1" applyAlignment="1" applyProtection="1">
      <alignment horizontal="left" vertical="top" wrapText="1"/>
      <protection locked="0"/>
    </xf>
    <xf numFmtId="0" fontId="12" fillId="0" borderId="32" xfId="1" applyFont="1" applyFill="1" applyBorder="1" applyAlignment="1" applyProtection="1">
      <alignment horizontal="left" vertical="top" wrapText="1"/>
      <protection locked="0"/>
    </xf>
    <xf numFmtId="0" fontId="10"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5" fillId="2" borderId="32" xfId="0" applyFont="1" applyFill="1" applyBorder="1" applyAlignment="1">
      <alignment horizontal="center" vertical="center"/>
    </xf>
    <xf numFmtId="0" fontId="13"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5" fillId="0" borderId="9" xfId="0" applyNumberFormat="1" applyFont="1" applyFill="1" applyBorder="1" applyAlignment="1" applyProtection="1">
      <alignment horizontal="center" vertical="center"/>
      <protection locked="0"/>
    </xf>
    <xf numFmtId="177" fontId="5" fillId="0" borderId="99" xfId="0" applyNumberFormat="1" applyFont="1" applyFill="1" applyBorder="1" applyAlignment="1" applyProtection="1">
      <alignment horizontal="center" vertical="center"/>
      <protection locked="0"/>
    </xf>
    <xf numFmtId="9" fontId="5"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5" fillId="0" borderId="9" xfId="0" applyNumberFormat="1" applyFont="1" applyFill="1" applyBorder="1" applyAlignment="1" applyProtection="1">
      <alignment horizontal="center" vertical="center"/>
      <protection locked="0"/>
    </xf>
    <xf numFmtId="177" fontId="5" fillId="0" borderId="80" xfId="0" applyNumberFormat="1" applyFont="1" applyFill="1" applyBorder="1" applyAlignment="1" applyProtection="1">
      <alignment horizontal="right" vertical="center"/>
    </xf>
    <xf numFmtId="177" fontId="5" fillId="0" borderId="77" xfId="0" applyNumberFormat="1" applyFont="1" applyFill="1" applyBorder="1" applyAlignment="1" applyProtection="1">
      <alignment horizontal="right" vertical="center"/>
    </xf>
    <xf numFmtId="177" fontId="5" fillId="0" borderId="79" xfId="0" applyNumberFormat="1" applyFont="1" applyFill="1" applyBorder="1" applyAlignment="1" applyProtection="1">
      <alignment horizontal="right" vertical="center"/>
    </xf>
    <xf numFmtId="182" fontId="5" fillId="0" borderId="9" xfId="0" applyNumberFormat="1" applyFont="1" applyFill="1" applyBorder="1" applyAlignment="1" applyProtection="1">
      <alignment horizontal="center" vertical="center"/>
    </xf>
    <xf numFmtId="182" fontId="5" fillId="0" borderId="77" xfId="0" applyNumberFormat="1" applyFont="1" applyFill="1" applyBorder="1" applyAlignment="1" applyProtection="1">
      <alignment horizontal="center" vertical="center"/>
    </xf>
    <xf numFmtId="182" fontId="5" fillId="0" borderId="79" xfId="0" applyNumberFormat="1" applyFont="1" applyFill="1" applyBorder="1" applyAlignment="1" applyProtection="1">
      <alignment horizontal="center" vertical="center"/>
    </xf>
    <xf numFmtId="0" fontId="5" fillId="2" borderId="9" xfId="0" applyFont="1" applyFill="1" applyBorder="1" applyAlignment="1">
      <alignment horizontal="center" vertical="center" wrapText="1"/>
    </xf>
    <xf numFmtId="177" fontId="5" fillId="0" borderId="77" xfId="0" applyNumberFormat="1" applyFont="1" applyFill="1" applyBorder="1" applyAlignment="1">
      <alignment horizontal="right" vertical="center"/>
    </xf>
    <xf numFmtId="177" fontId="5"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5"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4" fillId="2" borderId="42" xfId="0" applyFont="1" applyFill="1" applyBorder="1" applyAlignment="1">
      <alignment horizontal="center" vertical="center" textRotation="255" wrapText="1"/>
    </xf>
    <xf numFmtId="0" fontId="14" fillId="2" borderId="39"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7" fillId="4" borderId="47"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4"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2" fillId="0" borderId="84" xfId="0" applyFont="1" applyFill="1" applyBorder="1" applyAlignment="1" applyProtection="1">
      <alignment vertical="center" wrapText="1"/>
      <protection locked="0"/>
    </xf>
    <xf numFmtId="0" fontId="22" fillId="0" borderId="68" xfId="0" applyFont="1" applyFill="1" applyBorder="1" applyAlignment="1" applyProtection="1">
      <alignment vertical="center" wrapText="1"/>
      <protection locked="0"/>
    </xf>
    <xf numFmtId="0" fontId="22"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4"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protection locked="0"/>
    </xf>
    <xf numFmtId="0" fontId="5"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 borderId="109" xfId="0" applyFont="1" applyFill="1" applyBorder="1" applyAlignment="1">
      <alignment horizontal="center" vertical="center" textRotation="255"/>
    </xf>
    <xf numFmtId="0" fontId="14"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0" fillId="2" borderId="71" xfId="3" applyFont="1" applyFill="1" applyBorder="1" applyAlignment="1" applyProtection="1">
      <alignment horizontal="center" vertical="center" wrapText="1"/>
    </xf>
    <xf numFmtId="0" fontId="10" fillId="2" borderId="72" xfId="3" applyFont="1" applyFill="1" applyBorder="1" applyAlignment="1" applyProtection="1">
      <alignment horizontal="center" vertical="center" wrapText="1"/>
    </xf>
    <xf numFmtId="0" fontId="10" fillId="2" borderId="73" xfId="3" applyFont="1" applyFill="1" applyBorder="1" applyAlignment="1" applyProtection="1">
      <alignment horizontal="center" vertical="center" wrapText="1"/>
    </xf>
    <xf numFmtId="0" fontId="5" fillId="0" borderId="6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2" xfId="0" applyFont="1" applyBorder="1" applyAlignment="1">
      <alignment horizontal="center" vertical="center" wrapText="1"/>
    </xf>
    <xf numFmtId="0" fontId="14" fillId="2" borderId="71" xfId="0" applyFont="1" applyFill="1" applyBorder="1" applyAlignment="1">
      <alignment horizontal="center" vertical="center" wrapText="1"/>
    </xf>
    <xf numFmtId="0" fontId="14" fillId="2" borderId="72" xfId="0" applyFont="1" applyFill="1" applyBorder="1" applyAlignment="1">
      <alignment horizontal="center" vertical="center" wrapText="1"/>
    </xf>
    <xf numFmtId="0" fontId="14" fillId="2" borderId="7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4" xfId="0" applyFont="1" applyFill="1" applyBorder="1" applyAlignment="1">
      <alignment horizontal="center" vertical="center" wrapText="1"/>
    </xf>
    <xf numFmtId="0" fontId="19" fillId="0" borderId="74" xfId="0" applyFont="1" applyFill="1" applyBorder="1" applyAlignment="1" applyProtection="1">
      <alignment horizontal="center" vertical="center"/>
      <protection locked="0"/>
    </xf>
    <xf numFmtId="0" fontId="19" fillId="0" borderId="4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5" fillId="0" borderId="39" xfId="0" applyFont="1" applyBorder="1" applyAlignment="1">
      <alignment horizontal="center" vertical="center"/>
    </xf>
    <xf numFmtId="0" fontId="0" fillId="0" borderId="38" xfId="0" applyFont="1" applyFill="1" applyBorder="1" applyAlignment="1">
      <alignment horizontal="center" vertical="center"/>
    </xf>
    <xf numFmtId="0" fontId="5" fillId="0" borderId="40" xfId="0" applyFont="1" applyBorder="1" applyAlignment="1">
      <alignment horizontal="center" vertical="center"/>
    </xf>
    <xf numFmtId="0" fontId="12" fillId="0" borderId="38" xfId="0" applyFont="1" applyBorder="1" applyAlignment="1">
      <alignment horizontal="center" vertical="center" wrapText="1"/>
    </xf>
    <xf numFmtId="0" fontId="12" fillId="0" borderId="39" xfId="0" applyFont="1" applyBorder="1" applyAlignment="1">
      <alignment horizontal="center" vertical="center"/>
    </xf>
    <xf numFmtId="0" fontId="12" fillId="0" borderId="40" xfId="0" applyFont="1" applyBorder="1" applyAlignment="1">
      <alignment horizontal="center" vertical="center"/>
    </xf>
    <xf numFmtId="0" fontId="12"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12" fillId="0" borderId="63" xfId="0" applyFont="1" applyBorder="1" applyAlignment="1" applyProtection="1">
      <alignment horizontal="left" vertical="center" wrapText="1"/>
      <protection locked="0"/>
    </xf>
    <xf numFmtId="0" fontId="5" fillId="0" borderId="64"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12" fillId="0" borderId="10" xfId="0" applyFont="1" applyBorder="1" applyAlignment="1">
      <alignment horizontal="center" vertical="center" wrapText="1"/>
    </xf>
    <xf numFmtId="0" fontId="5" fillId="0" borderId="20" xfId="0" applyFont="1" applyBorder="1" applyAlignment="1">
      <alignment horizontal="center" vertical="center"/>
    </xf>
    <xf numFmtId="0" fontId="5"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4" fillId="6" borderId="109"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14" fillId="6" borderId="85" xfId="0" applyFont="1" applyFill="1" applyBorder="1" applyAlignment="1">
      <alignment horizontal="center" vertical="center" wrapText="1"/>
    </xf>
    <xf numFmtId="0" fontId="5"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5" fillId="5" borderId="84" xfId="0" applyFont="1" applyFill="1" applyBorder="1" applyAlignment="1">
      <alignment horizontal="center" vertical="center"/>
    </xf>
    <xf numFmtId="0" fontId="5" fillId="5" borderId="68" xfId="0" applyFont="1" applyFill="1" applyBorder="1" applyAlignment="1">
      <alignment horizontal="center" vertical="center"/>
    </xf>
    <xf numFmtId="0" fontId="5"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5" fillId="2" borderId="9" xfId="0" applyFont="1" applyFill="1" applyBorder="1" applyAlignment="1">
      <alignment vertical="center" wrapText="1"/>
    </xf>
    <xf numFmtId="0" fontId="5"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5" fillId="5" borderId="9" xfId="0" applyNumberFormat="1" applyFont="1" applyFill="1" applyBorder="1" applyAlignment="1" applyProtection="1">
      <alignment horizontal="center" vertical="center" wrapText="1"/>
      <protection locked="0"/>
    </xf>
    <xf numFmtId="176" fontId="5"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5"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5"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5"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0" fontId="14"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xf>
    <xf numFmtId="0" fontId="14" fillId="6"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5" fillId="5" borderId="9" xfId="0" applyFont="1" applyFill="1" applyBorder="1" applyAlignment="1" applyProtection="1">
      <alignment horizontal="center" vertical="center" wrapText="1"/>
      <protection locked="0"/>
    </xf>
    <xf numFmtId="0" fontId="5" fillId="5" borderId="9" xfId="0" applyFont="1" applyFill="1" applyBorder="1" applyAlignment="1" applyProtection="1">
      <alignment horizontal="left" vertical="center" wrapText="1"/>
      <protection locked="0"/>
    </xf>
    <xf numFmtId="0" fontId="5" fillId="0" borderId="9" xfId="0" applyFont="1" applyBorder="1" applyAlignment="1">
      <alignment vertical="center" wrapText="1"/>
    </xf>
    <xf numFmtId="0" fontId="14" fillId="4" borderId="42" xfId="0" applyFont="1" applyFill="1" applyBorder="1" applyAlignment="1">
      <alignment horizontal="center" vertical="center" wrapText="1"/>
    </xf>
    <xf numFmtId="0" fontId="14" fillId="4" borderId="39" xfId="0" applyFont="1" applyFill="1" applyBorder="1" applyAlignment="1">
      <alignment horizontal="center" vertical="center" wrapText="1"/>
    </xf>
    <xf numFmtId="0" fontId="14" fillId="4" borderId="43"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2" fillId="2" borderId="76"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20" fillId="5" borderId="92" xfId="0" applyFont="1" applyFill="1" applyBorder="1" applyAlignment="1" applyProtection="1">
      <alignment horizontal="right" vertical="center" wrapText="1"/>
      <protection locked="0"/>
    </xf>
    <xf numFmtId="0" fontId="20" fillId="5" borderId="12" xfId="0" applyFont="1" applyFill="1" applyBorder="1" applyAlignment="1" applyProtection="1">
      <alignment horizontal="right" vertical="center" wrapText="1"/>
      <protection locked="0"/>
    </xf>
    <xf numFmtId="183" fontId="20" fillId="5" borderId="12" xfId="0" applyNumberFormat="1" applyFont="1" applyFill="1" applyBorder="1" applyAlignment="1" applyProtection="1">
      <alignment horizontal="center" vertical="center" wrapText="1"/>
      <protection locked="0"/>
    </xf>
    <xf numFmtId="0" fontId="20" fillId="5" borderId="92" xfId="0" applyFont="1" applyFill="1" applyBorder="1" applyAlignment="1" applyProtection="1">
      <alignment horizontal="left" vertical="center" wrapText="1"/>
      <protection locked="0"/>
    </xf>
    <xf numFmtId="0" fontId="20" fillId="5" borderId="12"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center" vertical="center" wrapText="1"/>
      <protection locked="0"/>
    </xf>
    <xf numFmtId="0" fontId="20" fillId="5" borderId="12" xfId="0" applyFont="1" applyFill="1" applyBorder="1" applyAlignment="1" applyProtection="1">
      <alignment horizontal="center" vertical="center" wrapText="1"/>
      <protection locked="0"/>
    </xf>
    <xf numFmtId="0" fontId="20"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20" fillId="5" borderId="18" xfId="0" applyNumberFormat="1" applyFont="1" applyFill="1" applyBorder="1" applyAlignment="1" applyProtection="1">
      <alignment horizontal="center" vertical="center" wrapText="1"/>
      <protection locked="0"/>
    </xf>
    <xf numFmtId="0" fontId="20" fillId="5" borderId="67" xfId="0" applyFont="1" applyFill="1" applyBorder="1" applyAlignment="1" applyProtection="1">
      <alignment horizontal="left" vertical="center" wrapText="1"/>
      <protection locked="0"/>
    </xf>
    <xf numFmtId="0" fontId="20" fillId="5" borderId="18" xfId="0" applyFont="1" applyFill="1" applyBorder="1" applyAlignment="1" applyProtection="1">
      <alignment horizontal="left" vertical="center" wrapText="1"/>
      <protection locked="0"/>
    </xf>
    <xf numFmtId="0" fontId="20"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4" fillId="6" borderId="33"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20" fillId="5" borderId="65"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20" fillId="5" borderId="82" xfId="0" applyFont="1" applyFill="1" applyBorder="1" applyAlignment="1">
      <alignment horizontal="center" vertical="center" wrapText="1"/>
    </xf>
    <xf numFmtId="0" fontId="20" fillId="5" borderId="9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25" fillId="4" borderId="42" xfId="0" applyFont="1" applyFill="1" applyBorder="1" applyAlignment="1">
      <alignment horizontal="center" vertical="center" wrapText="1"/>
    </xf>
    <xf numFmtId="0" fontId="25" fillId="4" borderId="39"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25" fillId="4" borderId="45"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46" xfId="0" applyFont="1" applyFill="1" applyBorder="1" applyAlignment="1">
      <alignment horizontal="center" vertical="center" wrapText="1"/>
    </xf>
    <xf numFmtId="0" fontId="5" fillId="0" borderId="36" xfId="0" applyFont="1" applyFill="1" applyBorder="1" applyAlignment="1" applyProtection="1">
      <alignment horizontal="center" vertical="center" shrinkToFit="1"/>
      <protection locked="0"/>
    </xf>
    <xf numFmtId="0" fontId="14" fillId="2" borderId="130" xfId="0" applyFont="1" applyFill="1" applyBorder="1" applyAlignment="1">
      <alignment horizontal="center" vertical="center"/>
    </xf>
    <xf numFmtId="0" fontId="14" fillId="2" borderId="131" xfId="0" applyFont="1" applyFill="1" applyBorder="1" applyAlignment="1">
      <alignment horizontal="center" vertical="center"/>
    </xf>
    <xf numFmtId="0" fontId="14" fillId="2" borderId="132"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5" fillId="2" borderId="38" xfId="0" applyFont="1" applyFill="1" applyBorder="1" applyAlignment="1">
      <alignment horizontal="center" vertical="center"/>
    </xf>
    <xf numFmtId="0" fontId="5" fillId="2" borderId="39"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0" borderId="39" xfId="0" applyFont="1" applyBorder="1" applyAlignment="1" applyProtection="1">
      <alignment horizontal="left" vertical="center" wrapText="1"/>
      <protection locked="0"/>
    </xf>
    <xf numFmtId="0" fontId="5" fillId="0" borderId="40"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78" xfId="0" applyFont="1" applyBorder="1" applyAlignment="1" applyProtection="1">
      <alignment horizontal="left" vertical="center" wrapText="1"/>
      <protection locked="0"/>
    </xf>
    <xf numFmtId="0" fontId="5" fillId="0" borderId="59"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0" fontId="5" fillId="5" borderId="39"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78" xfId="0" applyFont="1" applyFill="1" applyBorder="1" applyAlignment="1" applyProtection="1">
      <alignment horizontal="left" vertical="center" wrapText="1"/>
      <protection locked="0"/>
    </xf>
    <xf numFmtId="0" fontId="5" fillId="5" borderId="15"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2" borderId="22" xfId="0" applyFont="1" applyFill="1" applyBorder="1" applyAlignment="1">
      <alignment horizontal="center" vertical="center" shrinkToFit="1"/>
    </xf>
    <xf numFmtId="0" fontId="5" fillId="2" borderId="23" xfId="0" applyFont="1" applyFill="1" applyBorder="1" applyAlignment="1">
      <alignment horizontal="center" vertical="center" shrinkToFit="1"/>
    </xf>
    <xf numFmtId="0" fontId="5" fillId="2" borderId="24" xfId="0" applyFont="1" applyFill="1" applyBorder="1" applyAlignment="1">
      <alignment horizontal="center" vertical="center" shrinkToFit="1"/>
    </xf>
    <xf numFmtId="0" fontId="5" fillId="0" borderId="9" xfId="0" applyFont="1" applyBorder="1" applyAlignment="1" applyProtection="1">
      <alignment horizontal="center" vertical="center" shrinkToFit="1"/>
      <protection locked="0"/>
    </xf>
    <xf numFmtId="0" fontId="5" fillId="2" borderId="22" xfId="0" applyFont="1" applyFill="1" applyBorder="1" applyAlignment="1">
      <alignment horizontal="center" vertical="center"/>
    </xf>
    <xf numFmtId="0" fontId="5"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5" fillId="0" borderId="96" xfId="0" applyFont="1" applyBorder="1" applyAlignment="1">
      <alignment horizontal="center" vertical="center"/>
    </xf>
    <xf numFmtId="0" fontId="5" fillId="0" borderId="68" xfId="0" applyFont="1" applyBorder="1" applyAlignment="1">
      <alignment horizontal="center" vertical="center"/>
    </xf>
    <xf numFmtId="0" fontId="12" fillId="0" borderId="133" xfId="0" applyFont="1" applyBorder="1" applyAlignment="1">
      <alignment horizontal="center" vertical="center" wrapText="1"/>
    </xf>
    <xf numFmtId="0" fontId="5" fillId="0" borderId="134" xfId="0" applyFont="1" applyBorder="1" applyAlignment="1">
      <alignment horizontal="center" vertical="center"/>
    </xf>
    <xf numFmtId="0" fontId="5"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4" fillId="2" borderId="42" xfId="4" applyFont="1" applyFill="1" applyBorder="1" applyAlignment="1">
      <alignment horizontal="center" vertical="center" wrapText="1"/>
    </xf>
    <xf numFmtId="0" fontId="14" fillId="2" borderId="39" xfId="4" applyFont="1" applyFill="1" applyBorder="1" applyAlignment="1">
      <alignment horizontal="center" vertical="center" wrapText="1"/>
    </xf>
    <xf numFmtId="0" fontId="14" fillId="2" borderId="4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4" xfId="4" applyFont="1" applyFill="1" applyBorder="1" applyAlignment="1">
      <alignment horizontal="center" vertical="center" wrapText="1"/>
    </xf>
    <xf numFmtId="0" fontId="14" fillId="2" borderId="61" xfId="4" applyFont="1" applyFill="1" applyBorder="1" applyAlignment="1">
      <alignment horizontal="center" vertical="center" wrapText="1"/>
    </xf>
    <xf numFmtId="0" fontId="14" fillId="2" borderId="6" xfId="4" applyFont="1" applyFill="1" applyBorder="1" applyAlignment="1">
      <alignment horizontal="center" vertical="center" wrapText="1"/>
    </xf>
    <xf numFmtId="0" fontId="14" fillId="2" borderId="62"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72" xfId="4" applyFont="1" applyFill="1" applyBorder="1" applyAlignment="1">
      <alignment horizontal="center" vertical="center" wrapText="1"/>
    </xf>
    <xf numFmtId="0" fontId="14" fillId="2" borderId="73" xfId="4" applyFont="1" applyFill="1" applyBorder="1" applyAlignment="1">
      <alignment horizontal="center" vertical="center" wrapText="1"/>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5"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5" fillId="5" borderId="9" xfId="0" applyNumberFormat="1" applyFont="1" applyFill="1" applyBorder="1" applyAlignment="1" applyProtection="1">
      <alignment horizontal="right"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53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165230</xdr:colOff>
      <xdr:row>161</xdr:row>
      <xdr:rowOff>19438</xdr:rowOff>
    </xdr:from>
    <xdr:to>
      <xdr:col>32</xdr:col>
      <xdr:colOff>193460</xdr:colOff>
      <xdr:row>163</xdr:row>
      <xdr:rowOff>32397</xdr:rowOff>
    </xdr:to>
    <xdr:sp macro="" textlink="">
      <xdr:nvSpPr>
        <xdr:cNvPr id="2" name="Rectangle 1">
          <a:extLst>
            <a:ext uri="{FF2B5EF4-FFF2-40B4-BE49-F238E27FC236}">
              <a16:creationId xmlns:a16="http://schemas.microsoft.com/office/drawing/2014/main" id="{57E1FC14-76B5-4E5F-AC5A-DF314BC4BC2B}"/>
            </a:ext>
          </a:extLst>
        </xdr:cNvPr>
        <xdr:cNvSpPr>
          <a:spLocks noChangeArrowheads="1"/>
        </xdr:cNvSpPr>
      </xdr:nvSpPr>
      <xdr:spPr bwMode="auto">
        <a:xfrm>
          <a:off x="4546730" y="38671888"/>
          <a:ext cx="2657130" cy="774959"/>
        </a:xfrm>
        <a:prstGeom prst="rect">
          <a:avLst/>
        </a:prstGeom>
        <a:solidFill>
          <a:srgbClr val="FFFFFF"/>
        </a:solidFill>
        <a:ln w="9525">
          <a:solidFill>
            <a:srgbClr val="000000"/>
          </a:solidFill>
          <a:miter lim="800000"/>
          <a:headEnd/>
          <a:tailEnd/>
        </a:ln>
      </xdr:spPr>
      <xdr:txBody>
        <a:bodyPr vertOverflow="clip" wrap="square" lIns="36576" tIns="22860" rIns="36576" bIns="0" anchor="ctr"/>
        <a:lstStyle/>
        <a:p>
          <a:pPr algn="ctr"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62,564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9717</xdr:colOff>
      <xdr:row>163</xdr:row>
      <xdr:rowOff>126346</xdr:rowOff>
    </xdr:from>
    <xdr:to>
      <xdr:col>36</xdr:col>
      <xdr:colOff>48596</xdr:colOff>
      <xdr:row>165</xdr:row>
      <xdr:rowOff>28180</xdr:rowOff>
    </xdr:to>
    <xdr:sp macro="" textlink="">
      <xdr:nvSpPr>
        <xdr:cNvPr id="3" name="AutoShape 21">
          <a:extLst>
            <a:ext uri="{FF2B5EF4-FFF2-40B4-BE49-F238E27FC236}">
              <a16:creationId xmlns:a16="http://schemas.microsoft.com/office/drawing/2014/main" id="{4F208205-E117-401F-9B9F-2077AFC886F4}"/>
            </a:ext>
          </a:extLst>
        </xdr:cNvPr>
        <xdr:cNvSpPr>
          <a:spLocks noChangeArrowheads="1"/>
        </xdr:cNvSpPr>
      </xdr:nvSpPr>
      <xdr:spPr bwMode="auto">
        <a:xfrm>
          <a:off x="3953067" y="39540796"/>
          <a:ext cx="3982229" cy="6638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163</xdr:row>
      <xdr:rowOff>174945</xdr:rowOff>
    </xdr:from>
    <xdr:to>
      <xdr:col>35</xdr:col>
      <xdr:colOff>66059</xdr:colOff>
      <xdr:row>165</xdr:row>
      <xdr:rowOff>15321</xdr:rowOff>
    </xdr:to>
    <xdr:sp macro="" textlink="">
      <xdr:nvSpPr>
        <xdr:cNvPr id="4" name="Text Box 22">
          <a:extLst>
            <a:ext uri="{FF2B5EF4-FFF2-40B4-BE49-F238E27FC236}">
              <a16:creationId xmlns:a16="http://schemas.microsoft.com/office/drawing/2014/main" id="{DB4E40E7-5928-4D34-A60E-4290110CD9A3}"/>
            </a:ext>
          </a:extLst>
        </xdr:cNvPr>
        <xdr:cNvSpPr txBox="1">
          <a:spLocks noChangeArrowheads="1"/>
        </xdr:cNvSpPr>
      </xdr:nvSpPr>
      <xdr:spPr bwMode="auto">
        <a:xfrm>
          <a:off x="4162425" y="39589395"/>
          <a:ext cx="3571259" cy="602376"/>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独立行政法人国立高等専門学校機構が行う業務の一部に充てるための運営費交付金を交付</a:t>
          </a:r>
        </a:p>
      </xdr:txBody>
    </xdr:sp>
    <xdr:clientData/>
  </xdr:twoCellAnchor>
  <xdr:twoCellAnchor>
    <xdr:from>
      <xdr:col>27</xdr:col>
      <xdr:colOff>155510</xdr:colOff>
      <xdr:row>165</xdr:row>
      <xdr:rowOff>97194</xdr:rowOff>
    </xdr:from>
    <xdr:to>
      <xdr:col>42</xdr:col>
      <xdr:colOff>26340</xdr:colOff>
      <xdr:row>166</xdr:row>
      <xdr:rowOff>270362</xdr:rowOff>
    </xdr:to>
    <xdr:sp macro="" textlink="">
      <xdr:nvSpPr>
        <xdr:cNvPr id="5" name="Text Box 44">
          <a:extLst>
            <a:ext uri="{FF2B5EF4-FFF2-40B4-BE49-F238E27FC236}">
              <a16:creationId xmlns:a16="http://schemas.microsoft.com/office/drawing/2014/main" id="{10501A5F-511F-49F1-89F7-68EFB1A3CB1C}"/>
            </a:ext>
          </a:extLst>
        </xdr:cNvPr>
        <xdr:cNvSpPr txBox="1">
          <a:spLocks noChangeArrowheads="1"/>
        </xdr:cNvSpPr>
      </xdr:nvSpPr>
      <xdr:spPr bwMode="auto">
        <a:xfrm>
          <a:off x="6070535" y="40273644"/>
          <a:ext cx="3156955" cy="55416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※国費投入額と総事業費との差額は、自己収入（授業料収入等）である。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106913</xdr:colOff>
      <xdr:row>165</xdr:row>
      <xdr:rowOff>48596</xdr:rowOff>
    </xdr:from>
    <xdr:to>
      <xdr:col>26</xdr:col>
      <xdr:colOff>106913</xdr:colOff>
      <xdr:row>167</xdr:row>
      <xdr:rowOff>118706</xdr:rowOff>
    </xdr:to>
    <xdr:sp macro="" textlink="">
      <xdr:nvSpPr>
        <xdr:cNvPr id="6" name="Line 122">
          <a:extLst>
            <a:ext uri="{FF2B5EF4-FFF2-40B4-BE49-F238E27FC236}">
              <a16:creationId xmlns:a16="http://schemas.microsoft.com/office/drawing/2014/main" id="{C0E2A975-5951-4073-B515-E92BB2EA668B}"/>
            </a:ext>
          </a:extLst>
        </xdr:cNvPr>
        <xdr:cNvSpPr>
          <a:spLocks noChangeShapeType="1"/>
        </xdr:cNvSpPr>
      </xdr:nvSpPr>
      <xdr:spPr bwMode="auto">
        <a:xfrm flipH="1">
          <a:off x="5802863" y="40225046"/>
          <a:ext cx="0" cy="83211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48597</xdr:colOff>
      <xdr:row>165</xdr:row>
      <xdr:rowOff>194388</xdr:rowOff>
    </xdr:from>
    <xdr:to>
      <xdr:col>23</xdr:col>
      <xdr:colOff>218411</xdr:colOff>
      <xdr:row>166</xdr:row>
      <xdr:rowOff>91331</xdr:rowOff>
    </xdr:to>
    <xdr:sp macro="" textlink="">
      <xdr:nvSpPr>
        <xdr:cNvPr id="7" name="Text Box 23">
          <a:extLst>
            <a:ext uri="{FF2B5EF4-FFF2-40B4-BE49-F238E27FC236}">
              <a16:creationId xmlns:a16="http://schemas.microsoft.com/office/drawing/2014/main" id="{1524578B-D15A-4543-A357-677CDA17CFE2}"/>
            </a:ext>
          </a:extLst>
        </xdr:cNvPr>
        <xdr:cNvSpPr txBox="1">
          <a:spLocks noChangeArrowheads="1"/>
        </xdr:cNvSpPr>
      </xdr:nvSpPr>
      <xdr:spPr bwMode="auto">
        <a:xfrm>
          <a:off x="4430097" y="40370838"/>
          <a:ext cx="827039" cy="277943"/>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〔交付〕</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48596</xdr:colOff>
      <xdr:row>167</xdr:row>
      <xdr:rowOff>242984</xdr:rowOff>
    </xdr:from>
    <xdr:to>
      <xdr:col>40</xdr:col>
      <xdr:colOff>29802</xdr:colOff>
      <xdr:row>170</xdr:row>
      <xdr:rowOff>232260</xdr:rowOff>
    </xdr:to>
    <xdr:sp macro="" textlink="">
      <xdr:nvSpPr>
        <xdr:cNvPr id="8" name="Rectangle 5">
          <a:extLst>
            <a:ext uri="{FF2B5EF4-FFF2-40B4-BE49-F238E27FC236}">
              <a16:creationId xmlns:a16="http://schemas.microsoft.com/office/drawing/2014/main" id="{B896EE99-2222-4D9C-B64B-E7A9D4B350AB}"/>
            </a:ext>
          </a:extLst>
        </xdr:cNvPr>
        <xdr:cNvSpPr>
          <a:spLocks noChangeArrowheads="1"/>
        </xdr:cNvSpPr>
      </xdr:nvSpPr>
      <xdr:spPr bwMode="auto">
        <a:xfrm>
          <a:off x="3334721" y="41181434"/>
          <a:ext cx="5458081" cy="11322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0" anchor="t"/>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Ａ．独立行政法人国立高等専門学校機構</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74,942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19</xdr:col>
      <xdr:colOff>48597</xdr:colOff>
      <xdr:row>170</xdr:row>
      <xdr:rowOff>369337</xdr:rowOff>
    </xdr:from>
    <xdr:to>
      <xdr:col>33</xdr:col>
      <xdr:colOff>162093</xdr:colOff>
      <xdr:row>171</xdr:row>
      <xdr:rowOff>356767</xdr:rowOff>
    </xdr:to>
    <xdr:sp macro="" textlink="">
      <xdr:nvSpPr>
        <xdr:cNvPr id="9" name="Text Box 24">
          <a:extLst>
            <a:ext uri="{FF2B5EF4-FFF2-40B4-BE49-F238E27FC236}">
              <a16:creationId xmlns:a16="http://schemas.microsoft.com/office/drawing/2014/main" id="{12253EB1-3603-4581-8D9D-895BBC30986F}"/>
            </a:ext>
          </a:extLst>
        </xdr:cNvPr>
        <xdr:cNvSpPr txBox="1">
          <a:spLocks noChangeArrowheads="1"/>
        </xdr:cNvSpPr>
      </xdr:nvSpPr>
      <xdr:spPr bwMode="auto">
        <a:xfrm>
          <a:off x="4211022" y="42450787"/>
          <a:ext cx="3180546" cy="36843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（独立行政法人国立高等専門学校機構の運営）</a:t>
          </a:r>
        </a:p>
      </xdr:txBody>
    </xdr:sp>
    <xdr:clientData/>
  </xdr:twoCellAnchor>
  <xdr:twoCellAnchor>
    <xdr:from>
      <xdr:col>20</xdr:col>
      <xdr:colOff>138245</xdr:colOff>
      <xdr:row>174</xdr:row>
      <xdr:rowOff>346923</xdr:rowOff>
    </xdr:from>
    <xdr:to>
      <xdr:col>32</xdr:col>
      <xdr:colOff>178594</xdr:colOff>
      <xdr:row>179</xdr:row>
      <xdr:rowOff>47624</xdr:rowOff>
    </xdr:to>
    <xdr:sp macro="" textlink="">
      <xdr:nvSpPr>
        <xdr:cNvPr id="10" name="Rectangle 36">
          <a:extLst>
            <a:ext uri="{FF2B5EF4-FFF2-40B4-BE49-F238E27FC236}">
              <a16:creationId xmlns:a16="http://schemas.microsoft.com/office/drawing/2014/main" id="{565FB005-0AEF-4C8B-AA3B-AC6C655EE316}"/>
            </a:ext>
          </a:extLst>
        </xdr:cNvPr>
        <xdr:cNvSpPr>
          <a:spLocks noChangeArrowheads="1"/>
        </xdr:cNvSpPr>
      </xdr:nvSpPr>
      <xdr:spPr bwMode="auto">
        <a:xfrm>
          <a:off x="4424495" y="42816517"/>
          <a:ext cx="2612099" cy="1605701"/>
        </a:xfrm>
        <a:prstGeom prst="rect">
          <a:avLst/>
        </a:prstGeom>
        <a:no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教育に関する事項</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73,210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r>
          <a:b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br>
          <a:r>
            <a:rPr lang="ja-JP" altLang="ja-JP" sz="1200" b="0" i="0" baseline="0">
              <a:effectLst/>
              <a:latin typeface="+mn-lt"/>
              <a:ea typeface="+mn-ea"/>
              <a:cs typeface="+mn-cs"/>
            </a:rPr>
            <a:t>民間企業等</a:t>
          </a:r>
          <a:r>
            <a:rPr lang="en-US" altLang="ja-JP" sz="1200" b="0" i="0" baseline="0">
              <a:effectLst/>
              <a:latin typeface="+mn-lt"/>
              <a:ea typeface="+mn-ea"/>
              <a:cs typeface="+mn-cs"/>
            </a:rPr>
            <a:t/>
          </a:r>
          <a:br>
            <a:rPr lang="en-US" altLang="ja-JP" sz="1200" b="0" i="0" baseline="0">
              <a:effectLst/>
              <a:latin typeface="+mn-lt"/>
              <a:ea typeface="+mn-ea"/>
              <a:cs typeface="+mn-cs"/>
            </a:rPr>
          </a:br>
          <a:r>
            <a:rPr lang="ja-JP" altLang="ja-JP" sz="1200" b="0" i="0" baseline="0">
              <a:effectLst/>
              <a:latin typeface="+mn-lt"/>
              <a:ea typeface="+mn-ea"/>
              <a:cs typeface="+mn-cs"/>
            </a:rPr>
            <a:t>（</a:t>
          </a:r>
          <a:r>
            <a:rPr lang="en-US" altLang="ja-JP" sz="1200" b="0" i="0" baseline="0">
              <a:effectLst/>
              <a:latin typeface="+mn-lt"/>
              <a:ea typeface="+mn-ea"/>
              <a:cs typeface="+mn-cs"/>
            </a:rPr>
            <a:t>121,853</a:t>
          </a:r>
          <a:r>
            <a:rPr lang="ja-JP" altLang="en-US" sz="1200" b="0" i="0" baseline="0">
              <a:effectLst/>
              <a:latin typeface="+mn-lt"/>
              <a:ea typeface="+mn-ea"/>
              <a:cs typeface="+mn-cs"/>
            </a:rPr>
            <a:t>件）</a:t>
          </a: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sz="1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201705</xdr:colOff>
      <xdr:row>179</xdr:row>
      <xdr:rowOff>56030</xdr:rowOff>
    </xdr:from>
    <xdr:to>
      <xdr:col>46</xdr:col>
      <xdr:colOff>150556</xdr:colOff>
      <xdr:row>183</xdr:row>
      <xdr:rowOff>363212</xdr:rowOff>
    </xdr:to>
    <xdr:sp macro="" textlink="">
      <xdr:nvSpPr>
        <xdr:cNvPr id="11" name="AutoShape 21">
          <a:extLst>
            <a:ext uri="{FF2B5EF4-FFF2-40B4-BE49-F238E27FC236}">
              <a16:creationId xmlns:a16="http://schemas.microsoft.com/office/drawing/2014/main" id="{8D713C60-C342-4B5A-BA39-77EB4973FAAB}"/>
            </a:ext>
          </a:extLst>
        </xdr:cNvPr>
        <xdr:cNvSpPr>
          <a:spLocks noChangeArrowheads="1"/>
        </xdr:cNvSpPr>
      </xdr:nvSpPr>
      <xdr:spPr bwMode="auto">
        <a:xfrm>
          <a:off x="1954305" y="45566480"/>
          <a:ext cx="8273701" cy="1831182"/>
        </a:xfrm>
        <a:prstGeom prst="bracketPair">
          <a:avLst>
            <a:gd name="adj" fmla="val 103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100853</xdr:colOff>
      <xdr:row>179</xdr:row>
      <xdr:rowOff>145676</xdr:rowOff>
    </xdr:from>
    <xdr:to>
      <xdr:col>45</xdr:col>
      <xdr:colOff>156882</xdr:colOff>
      <xdr:row>183</xdr:row>
      <xdr:rowOff>366163</xdr:rowOff>
    </xdr:to>
    <xdr:sp macro="" textlink="">
      <xdr:nvSpPr>
        <xdr:cNvPr id="12" name="Text Box 22">
          <a:extLst>
            <a:ext uri="{FF2B5EF4-FFF2-40B4-BE49-F238E27FC236}">
              <a16:creationId xmlns:a16="http://schemas.microsoft.com/office/drawing/2014/main" id="{F0B860A8-EF3C-4D28-8158-7C25C6F11F44}"/>
            </a:ext>
          </a:extLst>
        </xdr:cNvPr>
        <xdr:cNvSpPr txBox="1">
          <a:spLocks noChangeArrowheads="1"/>
        </xdr:cNvSpPr>
      </xdr:nvSpPr>
      <xdr:spPr bwMode="auto">
        <a:xfrm>
          <a:off x="2291603" y="45656126"/>
          <a:ext cx="7723654" cy="1744487"/>
        </a:xfrm>
        <a:prstGeom prst="rect">
          <a:avLst/>
        </a:prstGeom>
        <a:solidFill>
          <a:srgbClr val="FFFFFF"/>
        </a:solidFill>
        <a:ln w="9525">
          <a:noFill/>
          <a:miter lim="800000"/>
          <a:headEnd/>
          <a:tailEnd/>
        </a:ln>
      </xdr:spPr>
      <xdr:txBody>
        <a:bodyPr vertOverflow="clip" wrap="square" lIns="27432" tIns="18288" rIns="0" bIns="0" anchor="t" upright="1"/>
        <a:lstStyle/>
        <a:p>
          <a:pPr rtl="0"/>
          <a:r>
            <a:rPr lang="ja-JP" altLang="ja-JP" sz="1100" b="0" i="0" baseline="0">
              <a:effectLst/>
              <a:latin typeface="+mn-lt"/>
              <a:ea typeface="+mn-ea"/>
              <a:cs typeface="+mn-cs"/>
            </a:rPr>
            <a:t>国立高等専門学校機構は、独立行政法人会計基準に基づき、財務諸表及びその附属資料において、中期目標等に記された３つの事業</a:t>
          </a:r>
          <a:r>
            <a:rPr lang="en-US" altLang="ja-JP" sz="1100" b="0" i="0" baseline="0">
              <a:effectLst/>
              <a:latin typeface="+mn-lt"/>
              <a:ea typeface="+mn-ea"/>
              <a:cs typeface="+mn-cs"/>
            </a:rPr>
            <a:t>(</a:t>
          </a:r>
          <a:r>
            <a:rPr lang="ja-JP" altLang="ja-JP" sz="1100" b="0" i="0" baseline="0">
              <a:effectLst/>
              <a:latin typeface="+mn-lt"/>
              <a:ea typeface="+mn-ea"/>
              <a:cs typeface="+mn-cs"/>
            </a:rPr>
            <a:t>セグメント</a:t>
          </a:r>
          <a:r>
            <a:rPr lang="en-US" altLang="ja-JP" sz="1100" b="0" i="0" baseline="0">
              <a:effectLst/>
              <a:latin typeface="+mn-lt"/>
              <a:ea typeface="+mn-ea"/>
              <a:cs typeface="+mn-cs"/>
            </a:rPr>
            <a:t>)</a:t>
          </a:r>
          <a:r>
            <a:rPr lang="ja-JP" altLang="ja-JP" sz="1100" b="0" i="0" baseline="0">
              <a:effectLst/>
              <a:latin typeface="+mn-lt"/>
              <a:ea typeface="+mn-ea"/>
              <a:cs typeface="+mn-cs"/>
            </a:rPr>
            <a:t>ごとに予算管理を行っている。</a:t>
          </a:r>
          <a:endParaRPr lang="ja-JP" altLang="ja-JP">
            <a:effectLst/>
          </a:endParaRPr>
        </a:p>
        <a:p>
          <a:pPr rtl="0"/>
          <a:r>
            <a:rPr lang="ja-JP" altLang="ja-JP" sz="1100" b="0" i="0" baseline="0">
              <a:effectLst/>
              <a:latin typeface="+mn-lt"/>
              <a:ea typeface="+mn-ea"/>
              <a:cs typeface="+mn-cs"/>
            </a:rPr>
            <a:t>セグメントの区分は、概ね下記のとおりである。</a:t>
          </a:r>
          <a:endParaRPr lang="en-US" altLang="ja-JP" sz="1100" b="0" i="0" baseline="0">
            <a:effectLst/>
            <a:latin typeface="+mn-lt"/>
            <a:ea typeface="+mn-ea"/>
            <a:cs typeface="+mn-cs"/>
          </a:endParaRPr>
        </a:p>
        <a:p>
          <a:pPr rtl="0"/>
          <a:endParaRPr lang="ja-JP" altLang="ja-JP">
            <a:effectLst/>
          </a:endParaRPr>
        </a:p>
        <a:p>
          <a:pPr rtl="0"/>
          <a:r>
            <a:rPr lang="ja-JP" altLang="ja-JP" sz="1100" b="0" i="0" baseline="0">
              <a:effectLst/>
              <a:latin typeface="+mn-lt"/>
              <a:ea typeface="+mn-ea"/>
              <a:cs typeface="+mn-cs"/>
            </a:rPr>
            <a:t>　・教育に関する事項：「教育」に資するもの</a:t>
          </a:r>
          <a:endParaRPr lang="ja-JP" altLang="ja-JP">
            <a:effectLst/>
          </a:endParaRPr>
        </a:p>
        <a:p>
          <a:pPr rtl="0"/>
          <a:r>
            <a:rPr lang="ja-JP" altLang="ja-JP" sz="1100" b="0" i="0" baseline="0">
              <a:effectLst/>
              <a:latin typeface="+mn-lt"/>
              <a:ea typeface="+mn-ea"/>
              <a:cs typeface="+mn-cs"/>
            </a:rPr>
            <a:t>　・社会連携</a:t>
          </a:r>
          <a:r>
            <a:rPr lang="ja-JP" altLang="en-US" sz="1100" b="0" i="0" baseline="0">
              <a:effectLst/>
              <a:latin typeface="+mn-lt"/>
              <a:ea typeface="+mn-ea"/>
              <a:cs typeface="+mn-cs"/>
            </a:rPr>
            <a:t>に関する事項</a:t>
          </a:r>
          <a:r>
            <a:rPr lang="ja-JP" altLang="ja-JP" sz="1100" b="0" i="0" baseline="0">
              <a:effectLst/>
              <a:latin typeface="+mn-lt"/>
              <a:ea typeface="+mn-ea"/>
              <a:cs typeface="+mn-cs"/>
            </a:rPr>
            <a:t>：「社会連携</a:t>
          </a:r>
          <a:r>
            <a:rPr lang="en-US" altLang="ja-JP" sz="1100" b="0" i="0" baseline="0">
              <a:effectLst/>
              <a:latin typeface="+mn-lt"/>
              <a:ea typeface="+mn-ea"/>
              <a:cs typeface="+mn-cs"/>
            </a:rPr>
            <a:t>(</a:t>
          </a:r>
          <a:r>
            <a:rPr lang="ja-JP" altLang="ja-JP" sz="1100" b="0" i="0" baseline="0">
              <a:effectLst/>
              <a:latin typeface="+mn-lt"/>
              <a:ea typeface="+mn-ea"/>
              <a:cs typeface="+mn-cs"/>
            </a:rPr>
            <a:t>産学連携等</a:t>
          </a:r>
          <a:r>
            <a:rPr lang="en-US" altLang="ja-JP" sz="1100" b="0" i="0" baseline="0">
              <a:effectLst/>
              <a:latin typeface="+mn-lt"/>
              <a:ea typeface="+mn-ea"/>
              <a:cs typeface="+mn-cs"/>
            </a:rPr>
            <a:t>)</a:t>
          </a:r>
          <a:r>
            <a:rPr lang="ja-JP" altLang="ja-JP" sz="1100" b="0" i="0" baseline="0">
              <a:effectLst/>
              <a:latin typeface="+mn-lt"/>
              <a:ea typeface="+mn-ea"/>
              <a:cs typeface="+mn-cs"/>
            </a:rPr>
            <a:t>」に資するもの</a:t>
          </a:r>
          <a:endParaRPr lang="ja-JP" altLang="ja-JP">
            <a:effectLst/>
          </a:endParaRPr>
        </a:p>
        <a:p>
          <a:pPr rtl="0"/>
          <a:r>
            <a:rPr lang="ja-JP" altLang="ja-JP" sz="1100" b="0" i="0" baseline="0">
              <a:effectLst/>
              <a:latin typeface="+mn-lt"/>
              <a:ea typeface="+mn-ea"/>
              <a:cs typeface="+mn-cs"/>
            </a:rPr>
            <a:t>　・国際交流</a:t>
          </a:r>
          <a:r>
            <a:rPr lang="ja-JP" altLang="en-US" sz="1100" b="0" i="0" baseline="0">
              <a:effectLst/>
              <a:latin typeface="+mn-lt"/>
              <a:ea typeface="+mn-ea"/>
              <a:cs typeface="+mn-cs"/>
            </a:rPr>
            <a:t>に関する事項</a:t>
          </a:r>
          <a:r>
            <a:rPr lang="ja-JP" altLang="ja-JP" sz="1100" b="0" i="0" baseline="0">
              <a:effectLst/>
              <a:latin typeface="+mn-lt"/>
              <a:ea typeface="+mn-ea"/>
              <a:cs typeface="+mn-cs"/>
            </a:rPr>
            <a:t>：「日本型高専教育制度の海外展開に向けた体制整備」又は「高専教育制度の国際標準</a:t>
          </a:r>
          <a:endParaRPr lang="en-US" altLang="ja-JP" sz="1100" b="0" i="0" baseline="0">
            <a:effectLst/>
            <a:latin typeface="+mn-lt"/>
            <a:ea typeface="+mn-ea"/>
            <a:cs typeface="+mn-cs"/>
          </a:endParaRPr>
        </a:p>
        <a:p>
          <a:pPr rtl="0"/>
          <a:r>
            <a:rPr lang="ja-JP" altLang="en-US" sz="1100" b="0" i="0" baseline="0">
              <a:effectLst/>
              <a:latin typeface="+mn-lt"/>
              <a:ea typeface="+mn-ea"/>
              <a:cs typeface="+mn-cs"/>
            </a:rPr>
            <a:t>　　　　　　　　　　　　　　　　　</a:t>
          </a:r>
          <a:r>
            <a:rPr lang="ja-JP" altLang="ja-JP" sz="1100" b="0" i="0" baseline="0">
              <a:effectLst/>
              <a:latin typeface="+mn-lt"/>
              <a:ea typeface="+mn-ea"/>
              <a:cs typeface="+mn-cs"/>
            </a:rPr>
            <a:t>モデルの構築」に資するもの</a:t>
          </a:r>
          <a:endParaRPr lang="ja-JP" altLang="ja-JP">
            <a:effectLst/>
          </a:endParaRPr>
        </a:p>
      </xdr:txBody>
    </xdr:sp>
    <xdr:clientData/>
  </xdr:twoCellAnchor>
  <xdr:twoCellAnchor>
    <xdr:from>
      <xdr:col>17</xdr:col>
      <xdr:colOff>11206</xdr:colOff>
      <xdr:row>172</xdr:row>
      <xdr:rowOff>224117</xdr:rowOff>
    </xdr:from>
    <xdr:to>
      <xdr:col>25</xdr:col>
      <xdr:colOff>78440</xdr:colOff>
      <xdr:row>173</xdr:row>
      <xdr:rowOff>377331</xdr:rowOff>
    </xdr:to>
    <xdr:sp macro="" textlink="">
      <xdr:nvSpPr>
        <xdr:cNvPr id="13" name="Text Box 23">
          <a:extLst>
            <a:ext uri="{FF2B5EF4-FFF2-40B4-BE49-F238E27FC236}">
              <a16:creationId xmlns:a16="http://schemas.microsoft.com/office/drawing/2014/main" id="{774CCAD1-9B1B-45D3-94F0-6681D8E97B5B}"/>
            </a:ext>
          </a:extLst>
        </xdr:cNvPr>
        <xdr:cNvSpPr txBox="1">
          <a:spLocks noChangeArrowheads="1"/>
        </xdr:cNvSpPr>
      </xdr:nvSpPr>
      <xdr:spPr bwMode="auto">
        <a:xfrm>
          <a:off x="3735481" y="43067567"/>
          <a:ext cx="1819834" cy="534214"/>
        </a:xfrm>
        <a:prstGeom prst="rect">
          <a:avLst/>
        </a:prstGeom>
        <a:solidFill>
          <a:srgbClr val="FFFFFF"/>
        </a:solidFill>
        <a:ln w="9525">
          <a:noFill/>
          <a:miter lim="800000"/>
          <a:headEnd/>
          <a:tailEnd/>
        </a:ln>
      </xdr:spPr>
      <xdr:txBody>
        <a:bodyPr vertOverflow="clip" wrap="square" lIns="27432" tIns="18288" rIns="27432" bIns="0" anchor="ctr"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a:t>
          </a:r>
          <a:endPar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（総合評価）等</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defRPr sz="1000"/>
          </a:pPr>
          <a:endParaRPr lang="ja-JP" altLang="en-US" sz="9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190500</xdr:colOff>
      <xdr:row>171</xdr:row>
      <xdr:rowOff>268941</xdr:rowOff>
    </xdr:from>
    <xdr:to>
      <xdr:col>26</xdr:col>
      <xdr:colOff>190500</xdr:colOff>
      <xdr:row>174</xdr:row>
      <xdr:rowOff>239686</xdr:rowOff>
    </xdr:to>
    <xdr:sp macro="" textlink="">
      <xdr:nvSpPr>
        <xdr:cNvPr id="14" name="Line 58">
          <a:extLst>
            <a:ext uri="{FF2B5EF4-FFF2-40B4-BE49-F238E27FC236}">
              <a16:creationId xmlns:a16="http://schemas.microsoft.com/office/drawing/2014/main" id="{A14B7BF8-D6B0-4FCF-9EB3-5F76E4EEBB81}"/>
            </a:ext>
          </a:extLst>
        </xdr:cNvPr>
        <xdr:cNvSpPr>
          <a:spLocks noChangeShapeType="1"/>
        </xdr:cNvSpPr>
      </xdr:nvSpPr>
      <xdr:spPr bwMode="auto">
        <a:xfrm flipH="1">
          <a:off x="5886450" y="42731391"/>
          <a:ext cx="0" cy="11137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G102" sqref="G102:X10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646</v>
      </c>
      <c r="AJ2" s="443" t="s">
        <v>758</v>
      </c>
      <c r="AK2" s="443"/>
      <c r="AL2" s="443"/>
      <c r="AM2" s="443"/>
      <c r="AN2" s="93" t="s">
        <v>381</v>
      </c>
      <c r="AO2" s="443">
        <v>20</v>
      </c>
      <c r="AP2" s="443"/>
      <c r="AQ2" s="443"/>
      <c r="AR2" s="94" t="s">
        <v>755</v>
      </c>
      <c r="AS2" s="442">
        <v>159</v>
      </c>
      <c r="AT2" s="442"/>
      <c r="AU2" s="442"/>
      <c r="AV2" s="93" t="str">
        <f>IF(AW2="","","-")</f>
        <v>-</v>
      </c>
      <c r="AW2" s="441">
        <v>3</v>
      </c>
      <c r="AX2" s="441"/>
      <c r="BH2" s="5"/>
    </row>
    <row r="3" spans="1:60" ht="24" customHeight="1" thickBot="1" x14ac:dyDescent="0.2">
      <c r="A3" s="481" t="s">
        <v>647</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648</v>
      </c>
      <c r="AJ3" s="483" t="s">
        <v>365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759</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760</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761</v>
      </c>
      <c r="H5" s="474"/>
      <c r="I5" s="474"/>
      <c r="J5" s="474"/>
      <c r="K5" s="474"/>
      <c r="L5" s="474"/>
      <c r="M5" s="475" t="s">
        <v>45</v>
      </c>
      <c r="N5" s="476"/>
      <c r="O5" s="476"/>
      <c r="P5" s="476"/>
      <c r="Q5" s="476"/>
      <c r="R5" s="477"/>
      <c r="S5" s="478" t="s">
        <v>762</v>
      </c>
      <c r="T5" s="474"/>
      <c r="U5" s="474"/>
      <c r="V5" s="474"/>
      <c r="W5" s="474"/>
      <c r="X5" s="479"/>
      <c r="Y5" s="480" t="s">
        <v>3</v>
      </c>
      <c r="Z5" s="149"/>
      <c r="AA5" s="149"/>
      <c r="AB5" s="149"/>
      <c r="AC5" s="149"/>
      <c r="AD5" s="150"/>
      <c r="AE5" s="444" t="s">
        <v>763</v>
      </c>
      <c r="AF5" s="444"/>
      <c r="AG5" s="444"/>
      <c r="AH5" s="444"/>
      <c r="AI5" s="444"/>
      <c r="AJ5" s="444"/>
      <c r="AK5" s="444"/>
      <c r="AL5" s="444"/>
      <c r="AM5" s="444"/>
      <c r="AN5" s="444"/>
      <c r="AO5" s="444"/>
      <c r="AP5" s="445"/>
      <c r="AQ5" s="446" t="s">
        <v>793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764</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765</v>
      </c>
      <c r="H8" s="488"/>
      <c r="I8" s="488"/>
      <c r="J8" s="488"/>
      <c r="K8" s="488"/>
      <c r="L8" s="488"/>
      <c r="M8" s="488"/>
      <c r="N8" s="488"/>
      <c r="O8" s="488"/>
      <c r="P8" s="488"/>
      <c r="Q8" s="488"/>
      <c r="R8" s="488"/>
      <c r="S8" s="488"/>
      <c r="T8" s="488"/>
      <c r="U8" s="488"/>
      <c r="V8" s="488"/>
      <c r="W8" s="488"/>
      <c r="X8" s="489"/>
      <c r="Y8" s="490" t="s">
        <v>304</v>
      </c>
      <c r="Z8" s="491"/>
      <c r="AA8" s="491"/>
      <c r="AB8" s="491"/>
      <c r="AC8" s="491"/>
      <c r="AD8" s="492"/>
      <c r="AE8" s="493" t="s">
        <v>766</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知的財産</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325</v>
      </c>
      <c r="B10" s="526"/>
      <c r="C10" s="526"/>
      <c r="D10" s="526"/>
      <c r="E10" s="526"/>
      <c r="F10" s="526"/>
      <c r="G10" s="535" t="s">
        <v>767</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83.25" customHeight="1" x14ac:dyDescent="0.15">
      <c r="A11" s="538" t="s">
        <v>326</v>
      </c>
      <c r="B11" s="539"/>
      <c r="C11" s="539"/>
      <c r="D11" s="539"/>
      <c r="E11" s="539"/>
      <c r="F11" s="539"/>
      <c r="G11" s="540" t="s">
        <v>768</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114</v>
      </c>
      <c r="B13" s="520"/>
      <c r="C13" s="520"/>
      <c r="D13" s="520"/>
      <c r="E13" s="520"/>
      <c r="F13" s="521"/>
      <c r="G13" s="528"/>
      <c r="H13" s="529"/>
      <c r="I13" s="529"/>
      <c r="J13" s="529"/>
      <c r="K13" s="529"/>
      <c r="L13" s="529"/>
      <c r="M13" s="529"/>
      <c r="N13" s="529"/>
      <c r="O13" s="529"/>
      <c r="P13" s="114" t="s">
        <v>518</v>
      </c>
      <c r="Q13" s="530"/>
      <c r="R13" s="530"/>
      <c r="S13" s="530"/>
      <c r="T13" s="530"/>
      <c r="U13" s="530"/>
      <c r="V13" s="531"/>
      <c r="W13" s="114" t="s">
        <v>389</v>
      </c>
      <c r="X13" s="530"/>
      <c r="Y13" s="530"/>
      <c r="Z13" s="530"/>
      <c r="AA13" s="530"/>
      <c r="AB13" s="530"/>
      <c r="AC13" s="531"/>
      <c r="AD13" s="114" t="s">
        <v>747</v>
      </c>
      <c r="AE13" s="530"/>
      <c r="AF13" s="530"/>
      <c r="AG13" s="530"/>
      <c r="AH13" s="530"/>
      <c r="AI13" s="530"/>
      <c r="AJ13" s="531"/>
      <c r="AK13" s="114" t="s">
        <v>750</v>
      </c>
      <c r="AL13" s="530"/>
      <c r="AM13" s="530"/>
      <c r="AN13" s="530"/>
      <c r="AO13" s="530"/>
      <c r="AP13" s="530"/>
      <c r="AQ13" s="531"/>
      <c r="AR13" s="114" t="s">
        <v>751</v>
      </c>
      <c r="AS13" s="530"/>
      <c r="AT13" s="530"/>
      <c r="AU13" s="530"/>
      <c r="AV13" s="530"/>
      <c r="AW13" s="530"/>
      <c r="AX13" s="547"/>
    </row>
    <row r="14" spans="1:60" ht="24" customHeight="1" x14ac:dyDescent="0.15">
      <c r="A14" s="522"/>
      <c r="B14" s="523"/>
      <c r="C14" s="523"/>
      <c r="D14" s="523"/>
      <c r="E14" s="523"/>
      <c r="F14" s="524"/>
      <c r="G14" s="548" t="s">
        <v>111</v>
      </c>
      <c r="H14" s="504" t="s">
        <v>102</v>
      </c>
      <c r="I14" s="504"/>
      <c r="J14" s="504"/>
      <c r="K14" s="504"/>
      <c r="L14" s="504"/>
      <c r="M14" s="504"/>
      <c r="N14" s="504"/>
      <c r="O14" s="504"/>
      <c r="P14" s="549">
        <v>59767</v>
      </c>
      <c r="Q14" s="550"/>
      <c r="R14" s="550"/>
      <c r="S14" s="550"/>
      <c r="T14" s="550"/>
      <c r="U14" s="550"/>
      <c r="V14" s="550"/>
      <c r="W14" s="550">
        <v>60959</v>
      </c>
      <c r="X14" s="550"/>
      <c r="Y14" s="550"/>
      <c r="Z14" s="550"/>
      <c r="AA14" s="550"/>
      <c r="AB14" s="550"/>
      <c r="AC14" s="550"/>
      <c r="AD14" s="550">
        <v>60564</v>
      </c>
      <c r="AE14" s="550"/>
      <c r="AF14" s="550"/>
      <c r="AG14" s="550"/>
      <c r="AH14" s="550"/>
      <c r="AI14" s="550"/>
      <c r="AJ14" s="550"/>
      <c r="AK14" s="550">
        <v>60621</v>
      </c>
      <c r="AL14" s="550"/>
      <c r="AM14" s="550"/>
      <c r="AN14" s="550"/>
      <c r="AO14" s="550"/>
      <c r="AP14" s="550"/>
      <c r="AQ14" s="550"/>
      <c r="AR14" s="550">
        <v>61289</v>
      </c>
      <c r="AS14" s="550"/>
      <c r="AT14" s="550"/>
      <c r="AU14" s="550"/>
      <c r="AV14" s="550"/>
      <c r="AW14" s="550"/>
      <c r="AX14" s="551"/>
    </row>
    <row r="15" spans="1:60" ht="24" customHeight="1" x14ac:dyDescent="0.15">
      <c r="A15" s="522"/>
      <c r="B15" s="523"/>
      <c r="C15" s="523"/>
      <c r="D15" s="523"/>
      <c r="E15" s="523"/>
      <c r="F15" s="524"/>
      <c r="G15" s="548"/>
      <c r="H15" s="504" t="s">
        <v>103</v>
      </c>
      <c r="I15" s="504" t="s">
        <v>107</v>
      </c>
      <c r="J15" s="504"/>
      <c r="K15" s="504"/>
      <c r="L15" s="504"/>
      <c r="M15" s="504"/>
      <c r="N15" s="504"/>
      <c r="O15" s="504"/>
      <c r="P15" s="356">
        <v>59128</v>
      </c>
      <c r="Q15" s="357"/>
      <c r="R15" s="357"/>
      <c r="S15" s="357"/>
      <c r="T15" s="357"/>
      <c r="U15" s="357"/>
      <c r="V15" s="358"/>
      <c r="W15" s="532">
        <v>50927</v>
      </c>
      <c r="X15" s="533"/>
      <c r="Y15" s="533"/>
      <c r="Z15" s="533"/>
      <c r="AA15" s="533"/>
      <c r="AB15" s="533"/>
      <c r="AC15" s="534"/>
      <c r="AD15" s="532">
        <v>49394</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108</v>
      </c>
      <c r="J16" s="504"/>
      <c r="K16" s="504"/>
      <c r="L16" s="504"/>
      <c r="M16" s="504"/>
      <c r="N16" s="504"/>
      <c r="O16" s="504"/>
      <c r="P16" s="505">
        <v>259</v>
      </c>
      <c r="Q16" s="506"/>
      <c r="R16" s="506"/>
      <c r="S16" s="506"/>
      <c r="T16" s="506"/>
      <c r="U16" s="506"/>
      <c r="V16" s="507"/>
      <c r="W16" s="505">
        <v>361</v>
      </c>
      <c r="X16" s="506"/>
      <c r="Y16" s="506"/>
      <c r="Z16" s="506"/>
      <c r="AA16" s="506"/>
      <c r="AB16" s="506"/>
      <c r="AC16" s="507"/>
      <c r="AD16" s="505">
        <v>1907</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109</v>
      </c>
      <c r="J17" s="504"/>
      <c r="K17" s="504"/>
      <c r="L17" s="504"/>
      <c r="M17" s="504"/>
      <c r="N17" s="504"/>
      <c r="O17" s="504"/>
      <c r="P17" s="505">
        <v>17054</v>
      </c>
      <c r="Q17" s="506"/>
      <c r="R17" s="506"/>
      <c r="S17" s="506"/>
      <c r="T17" s="506"/>
      <c r="U17" s="506"/>
      <c r="V17" s="507"/>
      <c r="W17" s="505">
        <v>26040</v>
      </c>
      <c r="X17" s="506"/>
      <c r="Y17" s="506"/>
      <c r="Z17" s="506"/>
      <c r="AA17" s="506"/>
      <c r="AB17" s="506"/>
      <c r="AC17" s="507"/>
      <c r="AD17" s="505">
        <v>25091</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104</v>
      </c>
      <c r="J18" s="504"/>
      <c r="K18" s="504"/>
      <c r="L18" s="504"/>
      <c r="M18" s="504"/>
      <c r="N18" s="504"/>
      <c r="O18" s="504"/>
      <c r="P18" s="516">
        <f>SUM(P15:V17)</f>
        <v>76441</v>
      </c>
      <c r="Q18" s="517"/>
      <c r="R18" s="517"/>
      <c r="S18" s="517"/>
      <c r="T18" s="517"/>
      <c r="U18" s="517"/>
      <c r="V18" s="518"/>
      <c r="W18" s="516">
        <f t="shared" ref="W18" si="0">SUM(W15:AC17)</f>
        <v>77328</v>
      </c>
      <c r="X18" s="517"/>
      <c r="Y18" s="517"/>
      <c r="Z18" s="517"/>
      <c r="AA18" s="517"/>
      <c r="AB18" s="517"/>
      <c r="AC18" s="518"/>
      <c r="AD18" s="516">
        <f t="shared" ref="AD18" si="1">SUM(AD15:AJ17)</f>
        <v>76392</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112</v>
      </c>
      <c r="I19" s="504"/>
      <c r="J19" s="504"/>
      <c r="K19" s="504"/>
      <c r="L19" s="504"/>
      <c r="M19" s="504"/>
      <c r="N19" s="504"/>
      <c r="O19" s="504"/>
      <c r="P19" s="558">
        <f>P15/P18</f>
        <v>0.77351159717952411</v>
      </c>
      <c r="Q19" s="558"/>
      <c r="R19" s="558"/>
      <c r="S19" s="558"/>
      <c r="T19" s="558"/>
      <c r="U19" s="558"/>
      <c r="V19" s="558"/>
      <c r="W19" s="558">
        <f>W15/W18</f>
        <v>0.65858421270432443</v>
      </c>
      <c r="X19" s="558"/>
      <c r="Y19" s="558"/>
      <c r="Z19" s="558"/>
      <c r="AA19" s="558"/>
      <c r="AB19" s="558"/>
      <c r="AC19" s="558"/>
      <c r="AD19" s="558">
        <f>AD15/AD18</f>
        <v>0.64658602995078018</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113</v>
      </c>
      <c r="I20" s="504"/>
      <c r="J20" s="504"/>
      <c r="K20" s="504"/>
      <c r="L20" s="504"/>
      <c r="M20" s="504"/>
      <c r="N20" s="504"/>
      <c r="O20" s="504"/>
      <c r="P20" s="553" t="s">
        <v>769</v>
      </c>
      <c r="Q20" s="554"/>
      <c r="R20" s="554"/>
      <c r="S20" s="554"/>
      <c r="T20" s="554"/>
      <c r="U20" s="554"/>
      <c r="V20" s="554"/>
      <c r="W20" s="554" t="s">
        <v>769</v>
      </c>
      <c r="X20" s="554"/>
      <c r="Y20" s="554"/>
      <c r="Z20" s="554"/>
      <c r="AA20" s="554"/>
      <c r="AB20" s="554"/>
      <c r="AC20" s="554"/>
      <c r="AD20" s="554" t="s">
        <v>769</v>
      </c>
      <c r="AE20" s="554"/>
      <c r="AF20" s="554"/>
      <c r="AG20" s="554"/>
      <c r="AH20" s="554"/>
      <c r="AI20" s="554"/>
      <c r="AJ20" s="554"/>
      <c r="AK20" s="554" t="s">
        <v>769</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110</v>
      </c>
      <c r="H21" s="561" t="s">
        <v>105</v>
      </c>
      <c r="I21" s="561"/>
      <c r="J21" s="561"/>
      <c r="K21" s="561"/>
      <c r="L21" s="561"/>
      <c r="M21" s="561"/>
      <c r="N21" s="561"/>
      <c r="O21" s="561"/>
      <c r="P21" s="549" t="s">
        <v>764</v>
      </c>
      <c r="Q21" s="550"/>
      <c r="R21" s="550"/>
      <c r="S21" s="550"/>
      <c r="T21" s="550"/>
      <c r="U21" s="550"/>
      <c r="V21" s="550"/>
      <c r="W21" s="550" t="s">
        <v>764</v>
      </c>
      <c r="X21" s="550"/>
      <c r="Y21" s="550"/>
      <c r="Z21" s="550"/>
      <c r="AA21" s="550"/>
      <c r="AB21" s="550"/>
      <c r="AC21" s="550"/>
      <c r="AD21" s="549" t="s">
        <v>833</v>
      </c>
      <c r="AE21" s="550"/>
      <c r="AF21" s="550"/>
      <c r="AG21" s="550"/>
      <c r="AH21" s="550"/>
      <c r="AI21" s="550"/>
      <c r="AJ21" s="550"/>
      <c r="AK21" s="549" t="s">
        <v>381</v>
      </c>
      <c r="AL21" s="550"/>
      <c r="AM21" s="550"/>
      <c r="AN21" s="550"/>
      <c r="AO21" s="550"/>
      <c r="AP21" s="550"/>
      <c r="AQ21" s="550"/>
      <c r="AR21" s="549" t="s">
        <v>381</v>
      </c>
      <c r="AS21" s="550"/>
      <c r="AT21" s="550"/>
      <c r="AU21" s="550"/>
      <c r="AV21" s="550"/>
      <c r="AW21" s="550"/>
      <c r="AX21" s="550"/>
    </row>
    <row r="22" spans="1:50" ht="24" customHeight="1" x14ac:dyDescent="0.15">
      <c r="A22" s="522"/>
      <c r="B22" s="523"/>
      <c r="C22" s="523"/>
      <c r="D22" s="523"/>
      <c r="E22" s="523"/>
      <c r="F22" s="524"/>
      <c r="G22" s="548"/>
      <c r="H22" s="561" t="s">
        <v>103</v>
      </c>
      <c r="I22" s="561"/>
      <c r="J22" s="561"/>
      <c r="K22" s="561"/>
      <c r="L22" s="561"/>
      <c r="M22" s="561"/>
      <c r="N22" s="561"/>
      <c r="O22" s="561"/>
      <c r="P22" s="550">
        <v>76529</v>
      </c>
      <c r="Q22" s="550"/>
      <c r="R22" s="550"/>
      <c r="S22" s="550"/>
      <c r="T22" s="550"/>
      <c r="U22" s="550"/>
      <c r="V22" s="550"/>
      <c r="W22" s="550">
        <v>77493</v>
      </c>
      <c r="X22" s="550"/>
      <c r="Y22" s="550"/>
      <c r="Z22" s="550"/>
      <c r="AA22" s="550"/>
      <c r="AB22" s="550"/>
      <c r="AC22" s="550"/>
      <c r="AD22" s="550">
        <v>77255</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106</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754</v>
      </c>
      <c r="B24" s="404"/>
      <c r="C24" s="232" t="s">
        <v>77</v>
      </c>
      <c r="D24" s="232"/>
      <c r="E24" s="232"/>
      <c r="F24" s="232"/>
      <c r="G24" s="232"/>
      <c r="H24" s="232"/>
      <c r="I24" s="232"/>
      <c r="J24" s="232"/>
      <c r="K24" s="233"/>
      <c r="L24" s="564" t="s">
        <v>752</v>
      </c>
      <c r="M24" s="564"/>
      <c r="N24" s="564"/>
      <c r="O24" s="564"/>
      <c r="P24" s="564"/>
      <c r="Q24" s="564"/>
      <c r="R24" s="564" t="s">
        <v>751</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98.25" customHeight="1" x14ac:dyDescent="0.15">
      <c r="A25" s="405"/>
      <c r="B25" s="406"/>
      <c r="C25" s="427" t="s">
        <v>770</v>
      </c>
      <c r="D25" s="427"/>
      <c r="E25" s="427"/>
      <c r="F25" s="427"/>
      <c r="G25" s="427"/>
      <c r="H25" s="427"/>
      <c r="I25" s="427"/>
      <c r="J25" s="427"/>
      <c r="K25" s="428"/>
      <c r="L25" s="356">
        <v>60621</v>
      </c>
      <c r="M25" s="357"/>
      <c r="N25" s="357"/>
      <c r="O25" s="357"/>
      <c r="P25" s="357"/>
      <c r="Q25" s="358"/>
      <c r="R25" s="429">
        <v>61289</v>
      </c>
      <c r="S25" s="430"/>
      <c r="T25" s="430"/>
      <c r="U25" s="430"/>
      <c r="V25" s="430"/>
      <c r="W25" s="431"/>
      <c r="X25" s="432" t="s">
        <v>843</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hidden="1"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hidden="1"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75" hidden="1"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4" hidden="1" customHeight="1" x14ac:dyDescent="0.15">
      <c r="A30" s="405"/>
      <c r="B30" s="406"/>
      <c r="C30" s="361" t="s">
        <v>168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60621</v>
      </c>
      <c r="M31" s="372"/>
      <c r="N31" s="372"/>
      <c r="O31" s="372"/>
      <c r="P31" s="372"/>
      <c r="Q31" s="373"/>
      <c r="R31" s="371">
        <f>AR14</f>
        <v>61289</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308</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518</v>
      </c>
      <c r="AF32" s="169"/>
      <c r="AG32" s="169"/>
      <c r="AH32" s="169"/>
      <c r="AI32" s="169" t="s">
        <v>389</v>
      </c>
      <c r="AJ32" s="169"/>
      <c r="AK32" s="169"/>
      <c r="AL32" s="163"/>
      <c r="AM32" s="169" t="s">
        <v>488</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v>2</v>
      </c>
      <c r="AR33" s="205"/>
      <c r="AS33" s="206" t="s">
        <v>61</v>
      </c>
      <c r="AT33" s="220"/>
      <c r="AU33" s="237" t="s">
        <v>764</v>
      </c>
      <c r="AV33" s="237"/>
      <c r="AW33" s="158" t="s">
        <v>57</v>
      </c>
      <c r="AX33" s="337"/>
    </row>
    <row r="34" spans="1:51" ht="23.25" customHeight="1" x14ac:dyDescent="0.15">
      <c r="A34" s="395"/>
      <c r="B34" s="393"/>
      <c r="C34" s="393"/>
      <c r="D34" s="393"/>
      <c r="E34" s="393"/>
      <c r="F34" s="394"/>
      <c r="G34" s="415" t="s">
        <v>771</v>
      </c>
      <c r="H34" s="416"/>
      <c r="I34" s="416"/>
      <c r="J34" s="416"/>
      <c r="K34" s="416"/>
      <c r="L34" s="416"/>
      <c r="M34" s="416"/>
      <c r="N34" s="416"/>
      <c r="O34" s="417"/>
      <c r="P34" s="131" t="s">
        <v>772</v>
      </c>
      <c r="Q34" s="131"/>
      <c r="R34" s="131"/>
      <c r="S34" s="131"/>
      <c r="T34" s="131"/>
      <c r="U34" s="131"/>
      <c r="V34" s="131"/>
      <c r="W34" s="131"/>
      <c r="X34" s="132"/>
      <c r="Y34" s="424" t="s">
        <v>8</v>
      </c>
      <c r="Z34" s="425"/>
      <c r="AA34" s="426"/>
      <c r="AB34" s="326" t="s">
        <v>333</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333</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t="s">
        <v>764</v>
      </c>
      <c r="AV35" s="115"/>
      <c r="AW35" s="115"/>
      <c r="AX35" s="116"/>
    </row>
    <row r="36" spans="1:51" ht="23.2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86" t="s">
        <v>343</v>
      </c>
      <c r="B37" s="787"/>
      <c r="C37" s="787"/>
      <c r="D37" s="787"/>
      <c r="E37" s="787"/>
      <c r="F37" s="788"/>
      <c r="G37" s="792" t="s">
        <v>844</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1" ht="23.25" customHeight="1" thickBot="1" x14ac:dyDescent="0.2">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1" ht="18.75" hidden="1" customHeight="1" x14ac:dyDescent="0.15">
      <c r="A39" s="392" t="s">
        <v>308</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518</v>
      </c>
      <c r="AF39" s="169"/>
      <c r="AG39" s="169"/>
      <c r="AH39" s="169"/>
      <c r="AI39" s="169" t="s">
        <v>389</v>
      </c>
      <c r="AJ39" s="169"/>
      <c r="AK39" s="169"/>
      <c r="AL39" s="163"/>
      <c r="AM39" s="169" t="s">
        <v>747</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86" t="s">
        <v>343</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c r="AY44">
        <f t="shared" si="3"/>
        <v>0</v>
      </c>
    </row>
    <row r="45" spans="1:51"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c r="AY45">
        <f t="shared" si="3"/>
        <v>0</v>
      </c>
    </row>
    <row r="46" spans="1:51" ht="18.75" hidden="1" customHeight="1" x14ac:dyDescent="0.15">
      <c r="A46" s="392" t="s">
        <v>308</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518</v>
      </c>
      <c r="AF46" s="169"/>
      <c r="AG46" s="169"/>
      <c r="AH46" s="169"/>
      <c r="AI46" s="169" t="s">
        <v>389</v>
      </c>
      <c r="AJ46" s="169"/>
      <c r="AK46" s="169"/>
      <c r="AL46" s="163"/>
      <c r="AM46" s="169" t="s">
        <v>747</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86" t="s">
        <v>343</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c r="AY51">
        <f t="shared" si="4"/>
        <v>0</v>
      </c>
    </row>
    <row r="52" spans="1:51"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c r="AY52">
        <f t="shared" si="4"/>
        <v>0</v>
      </c>
    </row>
    <row r="53" spans="1:51" ht="18.75" hidden="1" customHeight="1" x14ac:dyDescent="0.15">
      <c r="A53" s="392" t="s">
        <v>308</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518</v>
      </c>
      <c r="AF53" s="169"/>
      <c r="AG53" s="169"/>
      <c r="AH53" s="169"/>
      <c r="AI53" s="169" t="s">
        <v>389</v>
      </c>
      <c r="AJ53" s="169"/>
      <c r="AK53" s="169"/>
      <c r="AL53" s="163"/>
      <c r="AM53" s="169" t="s">
        <v>747</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86" t="s">
        <v>343</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Y58">
        <f t="shared" si="5"/>
        <v>0</v>
      </c>
    </row>
    <row r="59" spans="1:51"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c r="AY59">
        <f t="shared" si="5"/>
        <v>0</v>
      </c>
    </row>
    <row r="60" spans="1:51" ht="18.75" hidden="1" customHeight="1" x14ac:dyDescent="0.15">
      <c r="A60" s="392" t="s">
        <v>308</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518</v>
      </c>
      <c r="AF60" s="169"/>
      <c r="AG60" s="169"/>
      <c r="AH60" s="169"/>
      <c r="AI60" s="169" t="s">
        <v>389</v>
      </c>
      <c r="AJ60" s="169"/>
      <c r="AK60" s="169"/>
      <c r="AL60" s="163"/>
      <c r="AM60" s="169" t="s">
        <v>747</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86" t="s">
        <v>343</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AY65">
        <f t="shared" si="6"/>
        <v>0</v>
      </c>
    </row>
    <row r="66" spans="1:51"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c r="AY66">
        <f t="shared" si="6"/>
        <v>0</v>
      </c>
    </row>
    <row r="67" spans="1:51" ht="18.75" hidden="1" customHeight="1" x14ac:dyDescent="0.15">
      <c r="A67" s="259" t="s">
        <v>311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312</v>
      </c>
      <c r="X67" s="269"/>
      <c r="Y67" s="272"/>
      <c r="Z67" s="272"/>
      <c r="AA67" s="273"/>
      <c r="AB67" s="231" t="s">
        <v>6</v>
      </c>
      <c r="AC67" s="232"/>
      <c r="AD67" s="233"/>
      <c r="AE67" s="169" t="s">
        <v>518</v>
      </c>
      <c r="AF67" s="169"/>
      <c r="AG67" s="169"/>
      <c r="AH67" s="169"/>
      <c r="AI67" s="169" t="s">
        <v>389</v>
      </c>
      <c r="AJ67" s="169"/>
      <c r="AK67" s="169"/>
      <c r="AL67" s="163"/>
      <c r="AM67" s="169" t="s">
        <v>747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313</v>
      </c>
      <c r="AX68" s="240"/>
      <c r="AY68">
        <f>$AY$67</f>
        <v>0</v>
      </c>
    </row>
    <row r="69" spans="1:51" ht="23.25" hidden="1" customHeight="1" x14ac:dyDescent="0.15">
      <c r="A69" s="262"/>
      <c r="B69" s="263"/>
      <c r="C69" s="263"/>
      <c r="D69" s="263"/>
      <c r="E69" s="263"/>
      <c r="F69" s="264"/>
      <c r="G69" s="241" t="s">
        <v>314</v>
      </c>
      <c r="H69" s="244"/>
      <c r="I69" s="245"/>
      <c r="J69" s="245"/>
      <c r="K69" s="245"/>
      <c r="L69" s="245"/>
      <c r="M69" s="245"/>
      <c r="N69" s="245"/>
      <c r="O69" s="246"/>
      <c r="P69" s="244"/>
      <c r="Q69" s="245"/>
      <c r="R69" s="245"/>
      <c r="S69" s="245"/>
      <c r="T69" s="245"/>
      <c r="U69" s="245"/>
      <c r="V69" s="246"/>
      <c r="W69" s="250"/>
      <c r="X69" s="251"/>
      <c r="Y69" s="256" t="s">
        <v>8</v>
      </c>
      <c r="Z69" s="256"/>
      <c r="AA69" s="257"/>
      <c r="AB69" s="258" t="s">
        <v>332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324</v>
      </c>
      <c r="B72" s="263"/>
      <c r="C72" s="263"/>
      <c r="D72" s="263"/>
      <c r="E72" s="263"/>
      <c r="F72" s="264"/>
      <c r="G72" s="242" t="s">
        <v>315</v>
      </c>
      <c r="H72" s="279"/>
      <c r="I72" s="279"/>
      <c r="J72" s="279"/>
      <c r="K72" s="279"/>
      <c r="L72" s="279"/>
      <c r="M72" s="279"/>
      <c r="N72" s="279"/>
      <c r="O72" s="279"/>
      <c r="P72" s="279"/>
      <c r="Q72" s="279"/>
      <c r="R72" s="279"/>
      <c r="S72" s="279"/>
      <c r="T72" s="279"/>
      <c r="U72" s="279"/>
      <c r="V72" s="279"/>
      <c r="W72" s="282" t="s">
        <v>334</v>
      </c>
      <c r="X72" s="283"/>
      <c r="Y72" s="256" t="s">
        <v>8</v>
      </c>
      <c r="Z72" s="256"/>
      <c r="AA72" s="257"/>
      <c r="AB72" s="258" t="s">
        <v>332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518</v>
      </c>
      <c r="AF75" s="169"/>
      <c r="AG75" s="169"/>
      <c r="AH75" s="169"/>
      <c r="AI75" s="169" t="s">
        <v>389</v>
      </c>
      <c r="AJ75" s="169"/>
      <c r="AK75" s="169"/>
      <c r="AL75" s="163"/>
      <c r="AM75" s="169" t="s">
        <v>747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313</v>
      </c>
      <c r="AX76" s="207"/>
      <c r="AY76">
        <f>$AY$75</f>
        <v>0</v>
      </c>
    </row>
    <row r="77" spans="1:51" ht="23.25" hidden="1" customHeight="1" x14ac:dyDescent="0.15">
      <c r="A77" s="215"/>
      <c r="B77" s="216"/>
      <c r="C77" s="216"/>
      <c r="D77" s="216"/>
      <c r="E77" s="216"/>
      <c r="F77" s="217"/>
      <c r="G77" s="288" t="s">
        <v>314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327</v>
      </c>
      <c r="B80" s="389"/>
      <c r="C80" s="389"/>
      <c r="D80" s="389"/>
      <c r="E80" s="390" t="s">
        <v>317</v>
      </c>
      <c r="F80" s="391"/>
      <c r="G80" s="79" t="s">
        <v>315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30" t="s">
        <v>303</v>
      </c>
      <c r="B81" s="831"/>
      <c r="C81" s="831"/>
      <c r="D81" s="831"/>
      <c r="E81" s="831"/>
      <c r="F81" s="831"/>
      <c r="G81" s="831"/>
      <c r="H81" s="831"/>
      <c r="I81" s="831"/>
      <c r="J81" s="831"/>
      <c r="K81" s="831"/>
      <c r="L81" s="831"/>
      <c r="M81" s="831"/>
      <c r="N81" s="831"/>
      <c r="O81" s="831"/>
      <c r="P81" s="831"/>
      <c r="Q81" s="831"/>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292" t="s">
        <v>307</v>
      </c>
      <c r="AP81" s="293"/>
      <c r="AQ81" s="294"/>
      <c r="AR81" s="77" t="s">
        <v>219</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518</v>
      </c>
      <c r="AF87" s="169"/>
      <c r="AG87" s="169"/>
      <c r="AH87" s="169"/>
      <c r="AI87" s="169" t="s">
        <v>389</v>
      </c>
      <c r="AJ87" s="169"/>
      <c r="AK87" s="169"/>
      <c r="AL87" s="163"/>
      <c r="AM87" s="169" t="s">
        <v>747</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518</v>
      </c>
      <c r="AF92" s="169"/>
      <c r="AG92" s="169"/>
      <c r="AH92" s="169"/>
      <c r="AI92" s="169" t="s">
        <v>389</v>
      </c>
      <c r="AJ92" s="169"/>
      <c r="AK92" s="169"/>
      <c r="AL92" s="163"/>
      <c r="AM92" s="169" t="s">
        <v>747</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518</v>
      </c>
      <c r="AF97" s="169"/>
      <c r="AG97" s="169"/>
      <c r="AH97" s="169"/>
      <c r="AI97" s="169" t="s">
        <v>389</v>
      </c>
      <c r="AJ97" s="169"/>
      <c r="AK97" s="169"/>
      <c r="AL97" s="163"/>
      <c r="AM97" s="169" t="s">
        <v>747</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309</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518</v>
      </c>
      <c r="AF102" s="354"/>
      <c r="AG102" s="354"/>
      <c r="AH102" s="355"/>
      <c r="AI102" s="353" t="s">
        <v>389</v>
      </c>
      <c r="AJ102" s="354"/>
      <c r="AK102" s="354"/>
      <c r="AL102" s="355"/>
      <c r="AM102" s="353" t="s">
        <v>488</v>
      </c>
      <c r="AN102" s="354"/>
      <c r="AO102" s="354"/>
      <c r="AP102" s="355"/>
      <c r="AQ102" s="798" t="s">
        <v>394</v>
      </c>
      <c r="AR102" s="799"/>
      <c r="AS102" s="799"/>
      <c r="AT102" s="800"/>
      <c r="AU102" s="798" t="s">
        <v>519</v>
      </c>
      <c r="AV102" s="799"/>
      <c r="AW102" s="799"/>
      <c r="AX102" s="801"/>
    </row>
    <row r="103" spans="1:51" ht="23.25" customHeight="1" x14ac:dyDescent="0.15">
      <c r="A103" s="120"/>
      <c r="B103" s="121"/>
      <c r="C103" s="121"/>
      <c r="D103" s="121"/>
      <c r="E103" s="121"/>
      <c r="F103" s="122"/>
      <c r="G103" s="131" t="s">
        <v>773</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774</v>
      </c>
      <c r="AC103" s="326"/>
      <c r="AD103" s="326"/>
      <c r="AE103" s="182">
        <v>51504</v>
      </c>
      <c r="AF103" s="115"/>
      <c r="AG103" s="115"/>
      <c r="AH103" s="183"/>
      <c r="AI103" s="182">
        <v>51213</v>
      </c>
      <c r="AJ103" s="115"/>
      <c r="AK103" s="115"/>
      <c r="AL103" s="183"/>
      <c r="AM103" s="182">
        <v>51112</v>
      </c>
      <c r="AN103" s="115"/>
      <c r="AO103" s="115"/>
      <c r="AP103" s="183"/>
      <c r="AQ103" s="182">
        <v>51267</v>
      </c>
      <c r="AR103" s="115"/>
      <c r="AS103" s="115"/>
      <c r="AT103" s="183"/>
      <c r="AU103" s="182" t="s">
        <v>764</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310</v>
      </c>
      <c r="Z104" s="568"/>
      <c r="AA104" s="569"/>
      <c r="AB104" s="326" t="s">
        <v>774</v>
      </c>
      <c r="AC104" s="326"/>
      <c r="AD104" s="326"/>
      <c r="AE104" s="141">
        <v>49108</v>
      </c>
      <c r="AF104" s="141"/>
      <c r="AG104" s="141"/>
      <c r="AH104" s="141"/>
      <c r="AI104" s="141">
        <v>49108</v>
      </c>
      <c r="AJ104" s="141"/>
      <c r="AK104" s="141"/>
      <c r="AL104" s="141"/>
      <c r="AM104" s="141">
        <v>49036</v>
      </c>
      <c r="AN104" s="141"/>
      <c r="AO104" s="141"/>
      <c r="AP104" s="141"/>
      <c r="AQ104" s="188">
        <v>49036</v>
      </c>
      <c r="AR104" s="189"/>
      <c r="AS104" s="189"/>
      <c r="AT104" s="802"/>
      <c r="AU104" s="182" t="s">
        <v>764</v>
      </c>
      <c r="AV104" s="115"/>
      <c r="AW104" s="115"/>
      <c r="AX104" s="116"/>
    </row>
    <row r="105" spans="1:51" ht="31.5" hidden="1" customHeight="1" x14ac:dyDescent="0.15">
      <c r="A105" s="117" t="s">
        <v>309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518</v>
      </c>
      <c r="AF105" s="109"/>
      <c r="AG105" s="109"/>
      <c r="AH105" s="110"/>
      <c r="AI105" s="114" t="s">
        <v>389</v>
      </c>
      <c r="AJ105" s="109"/>
      <c r="AK105" s="109"/>
      <c r="AL105" s="110"/>
      <c r="AM105" s="114" t="s">
        <v>488</v>
      </c>
      <c r="AN105" s="109"/>
      <c r="AO105" s="109"/>
      <c r="AP105" s="110"/>
      <c r="AQ105" s="308" t="s">
        <v>394</v>
      </c>
      <c r="AR105" s="309"/>
      <c r="AS105" s="309"/>
      <c r="AT105" s="310"/>
      <c r="AU105" s="308" t="s">
        <v>519</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518</v>
      </c>
      <c r="AF108" s="109"/>
      <c r="AG108" s="109"/>
      <c r="AH108" s="110"/>
      <c r="AI108" s="114" t="s">
        <v>389</v>
      </c>
      <c r="AJ108" s="109"/>
      <c r="AK108" s="109"/>
      <c r="AL108" s="110"/>
      <c r="AM108" s="114" t="s">
        <v>488</v>
      </c>
      <c r="AN108" s="109"/>
      <c r="AO108" s="109"/>
      <c r="AP108" s="110"/>
      <c r="AQ108" s="308" t="s">
        <v>394</v>
      </c>
      <c r="AR108" s="309"/>
      <c r="AS108" s="309"/>
      <c r="AT108" s="310"/>
      <c r="AU108" s="308" t="s">
        <v>519</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310</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518</v>
      </c>
      <c r="AF111" s="109"/>
      <c r="AG111" s="109"/>
      <c r="AH111" s="110"/>
      <c r="AI111" s="114" t="s">
        <v>389</v>
      </c>
      <c r="AJ111" s="109"/>
      <c r="AK111" s="109"/>
      <c r="AL111" s="110"/>
      <c r="AM111" s="114" t="s">
        <v>488</v>
      </c>
      <c r="AN111" s="109"/>
      <c r="AO111" s="109"/>
      <c r="AP111" s="110"/>
      <c r="AQ111" s="308" t="s">
        <v>394</v>
      </c>
      <c r="AR111" s="309"/>
      <c r="AS111" s="309"/>
      <c r="AT111" s="310"/>
      <c r="AU111" s="308" t="s">
        <v>519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310</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518</v>
      </c>
      <c r="AF114" s="109"/>
      <c r="AG114" s="109"/>
      <c r="AH114" s="110"/>
      <c r="AI114" s="114" t="s">
        <v>389</v>
      </c>
      <c r="AJ114" s="109"/>
      <c r="AK114" s="109"/>
      <c r="AL114" s="110"/>
      <c r="AM114" s="114" t="s">
        <v>488</v>
      </c>
      <c r="AN114" s="109"/>
      <c r="AO114" s="109"/>
      <c r="AP114" s="110"/>
      <c r="AQ114" s="308" t="s">
        <v>394</v>
      </c>
      <c r="AR114" s="309"/>
      <c r="AS114" s="309"/>
      <c r="AT114" s="310"/>
      <c r="AU114" s="308" t="s">
        <v>519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310</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518</v>
      </c>
      <c r="AF117" s="109"/>
      <c r="AG117" s="109"/>
      <c r="AH117" s="110"/>
      <c r="AI117" s="114" t="s">
        <v>389</v>
      </c>
      <c r="AJ117" s="109"/>
      <c r="AK117" s="109"/>
      <c r="AL117" s="110"/>
      <c r="AM117" s="114" t="s">
        <v>488</v>
      </c>
      <c r="AN117" s="109"/>
      <c r="AO117" s="109"/>
      <c r="AP117" s="110"/>
      <c r="AQ117" s="192" t="s">
        <v>520</v>
      </c>
      <c r="AR117" s="192"/>
      <c r="AS117" s="192"/>
      <c r="AT117" s="192"/>
      <c r="AU117" s="192"/>
      <c r="AV117" s="192"/>
      <c r="AW117" s="192"/>
      <c r="AX117" s="193"/>
    </row>
    <row r="118" spans="1:51" ht="23.25" customHeight="1" x14ac:dyDescent="0.15">
      <c r="A118" s="106"/>
      <c r="B118" s="107"/>
      <c r="C118" s="107"/>
      <c r="D118" s="107"/>
      <c r="E118" s="107"/>
      <c r="F118" s="108"/>
      <c r="G118" s="304" t="s">
        <v>775</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764</v>
      </c>
      <c r="AC118" s="139"/>
      <c r="AD118" s="140"/>
      <c r="AE118" s="141" t="s">
        <v>764</v>
      </c>
      <c r="AF118" s="141"/>
      <c r="AG118" s="141"/>
      <c r="AH118" s="141"/>
      <c r="AI118" s="141" t="s">
        <v>764</v>
      </c>
      <c r="AJ118" s="141"/>
      <c r="AK118" s="141"/>
      <c r="AL118" s="141"/>
      <c r="AM118" s="141" t="s">
        <v>764</v>
      </c>
      <c r="AN118" s="141"/>
      <c r="AO118" s="141"/>
      <c r="AP118" s="141"/>
      <c r="AQ118" s="182" t="s">
        <v>839</v>
      </c>
      <c r="AR118" s="115"/>
      <c r="AS118" s="115"/>
      <c r="AT118" s="115"/>
      <c r="AU118" s="115"/>
      <c r="AV118" s="115"/>
      <c r="AW118" s="115"/>
      <c r="AX118" s="116"/>
    </row>
    <row r="119" spans="1:51" ht="46.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764</v>
      </c>
      <c r="AF119" s="306"/>
      <c r="AG119" s="306"/>
      <c r="AH119" s="306"/>
      <c r="AI119" s="306" t="s">
        <v>776</v>
      </c>
      <c r="AJ119" s="306"/>
      <c r="AK119" s="306"/>
      <c r="AL119" s="306"/>
      <c r="AM119" s="306" t="s">
        <v>764</v>
      </c>
      <c r="AN119" s="306"/>
      <c r="AO119" s="306"/>
      <c r="AP119" s="306"/>
      <c r="AQ119" s="315" t="s">
        <v>839</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518</v>
      </c>
      <c r="AF120" s="109"/>
      <c r="AG120" s="109"/>
      <c r="AH120" s="110"/>
      <c r="AI120" s="114" t="s">
        <v>389</v>
      </c>
      <c r="AJ120" s="109"/>
      <c r="AK120" s="109"/>
      <c r="AL120" s="110"/>
      <c r="AM120" s="114" t="s">
        <v>488</v>
      </c>
      <c r="AN120" s="109"/>
      <c r="AO120" s="109"/>
      <c r="AP120" s="110"/>
      <c r="AQ120" s="192" t="s">
        <v>520</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518</v>
      </c>
      <c r="AF123" s="109"/>
      <c r="AG123" s="109"/>
      <c r="AH123" s="110"/>
      <c r="AI123" s="114" t="s">
        <v>389</v>
      </c>
      <c r="AJ123" s="109"/>
      <c r="AK123" s="109"/>
      <c r="AL123" s="110"/>
      <c r="AM123" s="114" t="s">
        <v>488</v>
      </c>
      <c r="AN123" s="109"/>
      <c r="AO123" s="109"/>
      <c r="AP123" s="110"/>
      <c r="AQ123" s="192" t="s">
        <v>520</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518</v>
      </c>
      <c r="AF126" s="109"/>
      <c r="AG126" s="109"/>
      <c r="AH126" s="110"/>
      <c r="AI126" s="114" t="s">
        <v>389</v>
      </c>
      <c r="AJ126" s="109"/>
      <c r="AK126" s="109"/>
      <c r="AL126" s="110"/>
      <c r="AM126" s="114" t="s">
        <v>488</v>
      </c>
      <c r="AN126" s="109"/>
      <c r="AO126" s="109"/>
      <c r="AP126" s="110"/>
      <c r="AQ126" s="192" t="s">
        <v>520</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518</v>
      </c>
      <c r="AF129" s="109"/>
      <c r="AG129" s="109"/>
      <c r="AH129" s="110"/>
      <c r="AI129" s="114" t="s">
        <v>389</v>
      </c>
      <c r="AJ129" s="109"/>
      <c r="AK129" s="109"/>
      <c r="AL129" s="110"/>
      <c r="AM129" s="114" t="s">
        <v>488</v>
      </c>
      <c r="AN129" s="109"/>
      <c r="AO129" s="109"/>
      <c r="AP129" s="110"/>
      <c r="AQ129" s="192" t="s">
        <v>520</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20"/>
      <c r="B131" s="821"/>
      <c r="C131" s="821"/>
      <c r="D131" s="821"/>
      <c r="E131" s="821"/>
      <c r="F131" s="822"/>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60"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756</v>
      </c>
      <c r="AE134" s="603"/>
      <c r="AF134" s="603"/>
      <c r="AG134" s="604" t="s">
        <v>777</v>
      </c>
      <c r="AH134" s="605"/>
      <c r="AI134" s="605"/>
      <c r="AJ134" s="605"/>
      <c r="AK134" s="605"/>
      <c r="AL134" s="605"/>
      <c r="AM134" s="605"/>
      <c r="AN134" s="605"/>
      <c r="AO134" s="605"/>
      <c r="AP134" s="605"/>
      <c r="AQ134" s="605"/>
      <c r="AR134" s="605"/>
      <c r="AS134" s="605"/>
      <c r="AT134" s="605"/>
      <c r="AU134" s="605"/>
      <c r="AV134" s="605"/>
      <c r="AW134" s="605"/>
      <c r="AX134" s="606"/>
    </row>
    <row r="135" spans="1:62" ht="44.2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756</v>
      </c>
      <c r="AE135" s="581"/>
      <c r="AF135" s="581"/>
      <c r="AG135" s="582" t="s">
        <v>778</v>
      </c>
      <c r="AH135" s="583"/>
      <c r="AI135" s="583"/>
      <c r="AJ135" s="583"/>
      <c r="AK135" s="583"/>
      <c r="AL135" s="583"/>
      <c r="AM135" s="583"/>
      <c r="AN135" s="583"/>
      <c r="AO135" s="583"/>
      <c r="AP135" s="583"/>
      <c r="AQ135" s="583"/>
      <c r="AR135" s="583"/>
      <c r="AS135" s="583"/>
      <c r="AT135" s="583"/>
      <c r="AU135" s="583"/>
      <c r="AV135" s="583"/>
      <c r="AW135" s="583"/>
      <c r="AX135" s="584"/>
    </row>
    <row r="136" spans="1:62" ht="60"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756</v>
      </c>
      <c r="AE136" s="618"/>
      <c r="AF136" s="619"/>
      <c r="AG136" s="626" t="s">
        <v>779</v>
      </c>
      <c r="AH136" s="173"/>
      <c r="AI136" s="173"/>
      <c r="AJ136" s="173"/>
      <c r="AK136" s="173"/>
      <c r="AL136" s="173"/>
      <c r="AM136" s="173"/>
      <c r="AN136" s="173"/>
      <c r="AO136" s="173"/>
      <c r="AP136" s="173"/>
      <c r="AQ136" s="173"/>
      <c r="AR136" s="173"/>
      <c r="AS136" s="173"/>
      <c r="AT136" s="173"/>
      <c r="AU136" s="173"/>
      <c r="AV136" s="173"/>
      <c r="AW136" s="173"/>
      <c r="AX136" s="627"/>
    </row>
    <row r="137" spans="1:62" ht="42.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756</v>
      </c>
      <c r="AE137" s="633"/>
      <c r="AF137" s="634"/>
      <c r="AG137" s="635" t="s">
        <v>780</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42.75" customHeight="1" x14ac:dyDescent="0.15">
      <c r="A138" s="573"/>
      <c r="B138" s="574"/>
      <c r="C138" s="637"/>
      <c r="D138" s="638"/>
      <c r="E138" s="641" t="s">
        <v>344</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795</v>
      </c>
      <c r="AE138" s="581"/>
      <c r="AF138" s="812"/>
      <c r="AG138" s="626"/>
      <c r="AH138" s="173"/>
      <c r="AI138" s="173"/>
      <c r="AJ138" s="173"/>
      <c r="AK138" s="173"/>
      <c r="AL138" s="173"/>
      <c r="AM138" s="173"/>
      <c r="AN138" s="173"/>
      <c r="AO138" s="173"/>
      <c r="AP138" s="173"/>
      <c r="AQ138" s="173"/>
      <c r="AR138" s="173"/>
      <c r="AS138" s="173"/>
      <c r="AT138" s="173"/>
      <c r="AU138" s="173"/>
      <c r="AV138" s="173"/>
      <c r="AW138" s="173"/>
      <c r="AX138" s="627"/>
    </row>
    <row r="139" spans="1:62" ht="42.75" customHeight="1" x14ac:dyDescent="0.15">
      <c r="A139" s="573"/>
      <c r="B139" s="574"/>
      <c r="C139" s="639"/>
      <c r="D139" s="640"/>
      <c r="E139" s="813" t="s">
        <v>67</v>
      </c>
      <c r="F139" s="814"/>
      <c r="G139" s="814"/>
      <c r="H139" s="814"/>
      <c r="I139" s="814"/>
      <c r="J139" s="814"/>
      <c r="K139" s="814"/>
      <c r="L139" s="814"/>
      <c r="M139" s="814"/>
      <c r="N139" s="814"/>
      <c r="O139" s="814"/>
      <c r="P139" s="814"/>
      <c r="Q139" s="814"/>
      <c r="R139" s="814"/>
      <c r="S139" s="814"/>
      <c r="T139" s="814"/>
      <c r="U139" s="814"/>
      <c r="V139" s="814"/>
      <c r="W139" s="814"/>
      <c r="X139" s="814"/>
      <c r="Y139" s="814"/>
      <c r="Z139" s="814"/>
      <c r="AA139" s="814"/>
      <c r="AB139" s="814"/>
      <c r="AC139" s="815"/>
      <c r="AD139" s="816" t="s">
        <v>795</v>
      </c>
      <c r="AE139" s="817"/>
      <c r="AF139" s="817"/>
      <c r="AG139" s="626"/>
      <c r="AH139" s="173"/>
      <c r="AI139" s="173"/>
      <c r="AJ139" s="173"/>
      <c r="AK139" s="173"/>
      <c r="AL139" s="173"/>
      <c r="AM139" s="173"/>
      <c r="AN139" s="173"/>
      <c r="AO139" s="173"/>
      <c r="AP139" s="173"/>
      <c r="AQ139" s="173"/>
      <c r="AR139" s="173"/>
      <c r="AS139" s="173"/>
      <c r="AT139" s="173"/>
      <c r="AU139" s="173"/>
      <c r="AV139" s="173"/>
      <c r="AW139" s="173"/>
      <c r="AX139" s="627"/>
    </row>
    <row r="140" spans="1:62" ht="48" customHeight="1" x14ac:dyDescent="0.15">
      <c r="A140" s="573"/>
      <c r="B140" s="575"/>
      <c r="C140" s="818" t="s">
        <v>27</v>
      </c>
      <c r="D140" s="819"/>
      <c r="E140" s="819"/>
      <c r="F140" s="819"/>
      <c r="G140" s="819"/>
      <c r="H140" s="819"/>
      <c r="I140" s="819"/>
      <c r="J140" s="819"/>
      <c r="K140" s="819"/>
      <c r="L140" s="819"/>
      <c r="M140" s="819"/>
      <c r="N140" s="819"/>
      <c r="O140" s="819"/>
      <c r="P140" s="819"/>
      <c r="Q140" s="819"/>
      <c r="R140" s="819"/>
      <c r="S140" s="819"/>
      <c r="T140" s="819"/>
      <c r="U140" s="819"/>
      <c r="V140" s="819"/>
      <c r="W140" s="819"/>
      <c r="X140" s="819"/>
      <c r="Y140" s="819"/>
      <c r="Z140" s="819"/>
      <c r="AA140" s="819"/>
      <c r="AB140" s="819"/>
      <c r="AC140" s="819"/>
      <c r="AD140" s="632" t="s">
        <v>756</v>
      </c>
      <c r="AE140" s="633"/>
      <c r="AF140" s="633"/>
      <c r="AG140" s="644" t="s">
        <v>781</v>
      </c>
      <c r="AH140" s="645"/>
      <c r="AI140" s="645"/>
      <c r="AJ140" s="645"/>
      <c r="AK140" s="645"/>
      <c r="AL140" s="645"/>
      <c r="AM140" s="645"/>
      <c r="AN140" s="645"/>
      <c r="AO140" s="645"/>
      <c r="AP140" s="645"/>
      <c r="AQ140" s="645"/>
      <c r="AR140" s="645"/>
      <c r="AS140" s="645"/>
      <c r="AT140" s="645"/>
      <c r="AU140" s="645"/>
      <c r="AV140" s="645"/>
      <c r="AW140" s="645"/>
      <c r="AX140" s="646"/>
    </row>
    <row r="141" spans="1:62" ht="60"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764</v>
      </c>
      <c r="AE141" s="581"/>
      <c r="AF141" s="812"/>
      <c r="AG141" s="582" t="s">
        <v>764</v>
      </c>
      <c r="AH141" s="583"/>
      <c r="AI141" s="583"/>
      <c r="AJ141" s="583"/>
      <c r="AK141" s="583"/>
      <c r="AL141" s="583"/>
      <c r="AM141" s="583"/>
      <c r="AN141" s="583"/>
      <c r="AO141" s="583"/>
      <c r="AP141" s="583"/>
      <c r="AQ141" s="583"/>
      <c r="AR141" s="583"/>
      <c r="AS141" s="583"/>
      <c r="AT141" s="583"/>
      <c r="AU141" s="583"/>
      <c r="AV141" s="583"/>
      <c r="AW141" s="583"/>
      <c r="AX141" s="584"/>
    </row>
    <row r="142" spans="1:62" ht="60"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756</v>
      </c>
      <c r="AE142" s="581"/>
      <c r="AF142" s="581"/>
      <c r="AG142" s="582" t="s">
        <v>782</v>
      </c>
      <c r="AH142" s="583"/>
      <c r="AI142" s="583"/>
      <c r="AJ142" s="583"/>
      <c r="AK142" s="583"/>
      <c r="AL142" s="583"/>
      <c r="AM142" s="583"/>
      <c r="AN142" s="583"/>
      <c r="AO142" s="583"/>
      <c r="AP142" s="583"/>
      <c r="AQ142" s="583"/>
      <c r="AR142" s="583"/>
      <c r="AS142" s="583"/>
      <c r="AT142" s="583"/>
      <c r="AU142" s="583"/>
      <c r="AV142" s="583"/>
      <c r="AW142" s="583"/>
      <c r="AX142" s="584"/>
    </row>
    <row r="143" spans="1:62" ht="60"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756</v>
      </c>
      <c r="AE143" s="581"/>
      <c r="AF143" s="581"/>
      <c r="AG143" s="582" t="s">
        <v>782</v>
      </c>
      <c r="AH143" s="583"/>
      <c r="AI143" s="583"/>
      <c r="AJ143" s="583"/>
      <c r="AK143" s="583"/>
      <c r="AL143" s="583"/>
      <c r="AM143" s="583"/>
      <c r="AN143" s="583"/>
      <c r="AO143" s="583"/>
      <c r="AP143" s="583"/>
      <c r="AQ143" s="583"/>
      <c r="AR143" s="583"/>
      <c r="AS143" s="583"/>
      <c r="AT143" s="583"/>
      <c r="AU143" s="583"/>
      <c r="AV143" s="583"/>
      <c r="AW143" s="583"/>
      <c r="AX143" s="584"/>
    </row>
    <row r="144" spans="1:62" ht="36"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756</v>
      </c>
      <c r="AE144" s="618"/>
      <c r="AF144" s="619"/>
      <c r="AG144" s="620" t="s">
        <v>783</v>
      </c>
      <c r="AH144" s="621"/>
      <c r="AI144" s="621"/>
      <c r="AJ144" s="621"/>
      <c r="AK144" s="621"/>
      <c r="AL144" s="621"/>
      <c r="AM144" s="621"/>
      <c r="AN144" s="621"/>
      <c r="AO144" s="621"/>
      <c r="AP144" s="621"/>
      <c r="AQ144" s="621"/>
      <c r="AR144" s="621"/>
      <c r="AS144" s="621"/>
      <c r="AT144" s="621"/>
      <c r="AU144" s="621"/>
      <c r="AV144" s="621"/>
      <c r="AW144" s="621"/>
      <c r="AX144" s="622"/>
    </row>
    <row r="145" spans="1:51" ht="46.5" customHeight="1" x14ac:dyDescent="0.15">
      <c r="A145" s="571" t="s">
        <v>25</v>
      </c>
      <c r="B145" s="656"/>
      <c r="C145" s="827" t="s">
        <v>69</v>
      </c>
      <c r="D145" s="828"/>
      <c r="E145" s="828"/>
      <c r="F145" s="828"/>
      <c r="G145" s="828"/>
      <c r="H145" s="828"/>
      <c r="I145" s="828"/>
      <c r="J145" s="828"/>
      <c r="K145" s="828"/>
      <c r="L145" s="828"/>
      <c r="M145" s="828"/>
      <c r="N145" s="828"/>
      <c r="O145" s="828"/>
      <c r="P145" s="828"/>
      <c r="Q145" s="828"/>
      <c r="R145" s="828"/>
      <c r="S145" s="828"/>
      <c r="T145" s="828"/>
      <c r="U145" s="828"/>
      <c r="V145" s="828"/>
      <c r="W145" s="828"/>
      <c r="X145" s="828"/>
      <c r="Y145" s="828"/>
      <c r="Z145" s="828"/>
      <c r="AA145" s="828"/>
      <c r="AB145" s="828"/>
      <c r="AC145" s="829"/>
      <c r="AD145" s="632" t="s">
        <v>756</v>
      </c>
      <c r="AE145" s="633"/>
      <c r="AF145" s="634"/>
      <c r="AG145" s="644" t="s">
        <v>784</v>
      </c>
      <c r="AH145" s="645"/>
      <c r="AI145" s="645"/>
      <c r="AJ145" s="645"/>
      <c r="AK145" s="645"/>
      <c r="AL145" s="645"/>
      <c r="AM145" s="645"/>
      <c r="AN145" s="645"/>
      <c r="AO145" s="645"/>
      <c r="AP145" s="645"/>
      <c r="AQ145" s="645"/>
      <c r="AR145" s="645"/>
      <c r="AS145" s="645"/>
      <c r="AT145" s="645"/>
      <c r="AU145" s="645"/>
      <c r="AV145" s="645"/>
      <c r="AW145" s="645"/>
      <c r="AX145" s="646"/>
    </row>
    <row r="146" spans="1:51" ht="31.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764</v>
      </c>
      <c r="AE146" s="651"/>
      <c r="AF146" s="651"/>
      <c r="AG146" s="582" t="s">
        <v>764</v>
      </c>
      <c r="AH146" s="583"/>
      <c r="AI146" s="583"/>
      <c r="AJ146" s="583"/>
      <c r="AK146" s="583"/>
      <c r="AL146" s="583"/>
      <c r="AM146" s="583"/>
      <c r="AN146" s="583"/>
      <c r="AO146" s="583"/>
      <c r="AP146" s="583"/>
      <c r="AQ146" s="583"/>
      <c r="AR146" s="583"/>
      <c r="AS146" s="583"/>
      <c r="AT146" s="583"/>
      <c r="AU146" s="583"/>
      <c r="AV146" s="583"/>
      <c r="AW146" s="583"/>
      <c r="AX146" s="584"/>
    </row>
    <row r="147" spans="1:51" ht="51.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756</v>
      </c>
      <c r="AE147" s="581"/>
      <c r="AF147" s="581"/>
      <c r="AG147" s="582" t="s">
        <v>785</v>
      </c>
      <c r="AH147" s="583"/>
      <c r="AI147" s="583"/>
      <c r="AJ147" s="583"/>
      <c r="AK147" s="583"/>
      <c r="AL147" s="583"/>
      <c r="AM147" s="583"/>
      <c r="AN147" s="583"/>
      <c r="AO147" s="583"/>
      <c r="AP147" s="583"/>
      <c r="AQ147" s="583"/>
      <c r="AR147" s="583"/>
      <c r="AS147" s="583"/>
      <c r="AT147" s="583"/>
      <c r="AU147" s="583"/>
      <c r="AV147" s="583"/>
      <c r="AW147" s="583"/>
      <c r="AX147" s="584"/>
    </row>
    <row r="148" spans="1:51" ht="51.7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756</v>
      </c>
      <c r="AE148" s="581"/>
      <c r="AF148" s="581"/>
      <c r="AG148" s="612" t="s">
        <v>786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32" t="s">
        <v>38</v>
      </c>
      <c r="B149" s="833"/>
      <c r="C149" s="838" t="s">
        <v>318</v>
      </c>
      <c r="D149" s="839"/>
      <c r="E149" s="839"/>
      <c r="F149" s="839"/>
      <c r="G149" s="839"/>
      <c r="H149" s="839"/>
      <c r="I149" s="839"/>
      <c r="J149" s="839"/>
      <c r="K149" s="839"/>
      <c r="L149" s="839"/>
      <c r="M149" s="839"/>
      <c r="N149" s="839"/>
      <c r="O149" s="839"/>
      <c r="P149" s="839"/>
      <c r="Q149" s="839"/>
      <c r="R149" s="839"/>
      <c r="S149" s="839"/>
      <c r="T149" s="839"/>
      <c r="U149" s="839"/>
      <c r="V149" s="839"/>
      <c r="W149" s="839"/>
      <c r="X149" s="839"/>
      <c r="Y149" s="839"/>
      <c r="Z149" s="839"/>
      <c r="AA149" s="839"/>
      <c r="AB149" s="839"/>
      <c r="AC149" s="630"/>
      <c r="AD149" s="632" t="s">
        <v>796</v>
      </c>
      <c r="AE149" s="633"/>
      <c r="AF149" s="633"/>
      <c r="AG149" s="635" t="s">
        <v>764</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34"/>
      <c r="B150" s="835"/>
      <c r="C150" s="840" t="s">
        <v>218</v>
      </c>
      <c r="D150" s="841"/>
      <c r="E150" s="841"/>
      <c r="F150" s="842"/>
      <c r="G150" s="843" t="s">
        <v>319</v>
      </c>
      <c r="H150" s="841"/>
      <c r="I150" s="841"/>
      <c r="J150" s="841"/>
      <c r="K150" s="841"/>
      <c r="L150" s="841"/>
      <c r="M150" s="841"/>
      <c r="N150" s="843" t="s">
        <v>320</v>
      </c>
      <c r="O150" s="841"/>
      <c r="P150" s="841"/>
      <c r="Q150" s="841"/>
      <c r="R150" s="841"/>
      <c r="S150" s="841"/>
      <c r="T150" s="841"/>
      <c r="U150" s="841"/>
      <c r="V150" s="841"/>
      <c r="W150" s="841"/>
      <c r="X150" s="841"/>
      <c r="Y150" s="841"/>
      <c r="Z150" s="841"/>
      <c r="AA150" s="841"/>
      <c r="AB150" s="841"/>
      <c r="AC150" s="841"/>
      <c r="AD150" s="841"/>
      <c r="AE150" s="841"/>
      <c r="AF150" s="844"/>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34"/>
      <c r="B151" s="835"/>
      <c r="C151" s="809" t="s">
        <v>840</v>
      </c>
      <c r="D151" s="810"/>
      <c r="E151" s="810"/>
      <c r="F151" s="811"/>
      <c r="G151" s="803">
        <v>20</v>
      </c>
      <c r="H151" s="804"/>
      <c r="I151" s="80" t="str">
        <f>IF(OR(G151="　", G151=""), "", "-")</f>
        <v>-</v>
      </c>
      <c r="J151" s="805">
        <v>160</v>
      </c>
      <c r="K151" s="805"/>
      <c r="L151" s="80" t="str">
        <f>IF(M151="","","-")</f>
        <v/>
      </c>
      <c r="M151" s="81"/>
      <c r="N151" s="806" t="s">
        <v>841</v>
      </c>
      <c r="O151" s="807"/>
      <c r="P151" s="807"/>
      <c r="Q151" s="807"/>
      <c r="R151" s="807"/>
      <c r="S151" s="807"/>
      <c r="T151" s="807"/>
      <c r="U151" s="807"/>
      <c r="V151" s="807"/>
      <c r="W151" s="807"/>
      <c r="X151" s="807"/>
      <c r="Y151" s="807"/>
      <c r="Z151" s="807"/>
      <c r="AA151" s="807"/>
      <c r="AB151" s="807"/>
      <c r="AC151" s="807"/>
      <c r="AD151" s="807"/>
      <c r="AE151" s="807"/>
      <c r="AF151" s="808"/>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34"/>
      <c r="B152" s="835"/>
      <c r="C152" s="809" t="s">
        <v>840</v>
      </c>
      <c r="D152" s="810"/>
      <c r="E152" s="810"/>
      <c r="F152" s="811"/>
      <c r="G152" s="803">
        <v>20</v>
      </c>
      <c r="H152" s="804"/>
      <c r="I152" s="80" t="str">
        <f t="shared" ref="I152:I155" si="12">IF(OR(G152="　", G152=""), "", "-")</f>
        <v>-</v>
      </c>
      <c r="J152" s="805">
        <v>161</v>
      </c>
      <c r="K152" s="805"/>
      <c r="L152" s="80" t="str">
        <f t="shared" ref="L152:L155" si="13">IF(M152="","","-")</f>
        <v/>
      </c>
      <c r="M152" s="81"/>
      <c r="N152" s="806" t="s">
        <v>842</v>
      </c>
      <c r="O152" s="807"/>
      <c r="P152" s="807"/>
      <c r="Q152" s="807"/>
      <c r="R152" s="807"/>
      <c r="S152" s="807"/>
      <c r="T152" s="807"/>
      <c r="U152" s="807"/>
      <c r="V152" s="807"/>
      <c r="W152" s="807"/>
      <c r="X152" s="807"/>
      <c r="Y152" s="807"/>
      <c r="Z152" s="807"/>
      <c r="AA152" s="807"/>
      <c r="AB152" s="807"/>
      <c r="AC152" s="807"/>
      <c r="AD152" s="807"/>
      <c r="AE152" s="807"/>
      <c r="AF152" s="808"/>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34"/>
      <c r="B153" s="835"/>
      <c r="C153" s="809"/>
      <c r="D153" s="810"/>
      <c r="E153" s="810"/>
      <c r="F153" s="811"/>
      <c r="G153" s="803"/>
      <c r="H153" s="804"/>
      <c r="I153" s="80" t="str">
        <f t="shared" si="12"/>
        <v/>
      </c>
      <c r="J153" s="805"/>
      <c r="K153" s="805"/>
      <c r="L153" s="80" t="str">
        <f t="shared" si="13"/>
        <v/>
      </c>
      <c r="M153" s="81"/>
      <c r="N153" s="806"/>
      <c r="O153" s="807"/>
      <c r="P153" s="807"/>
      <c r="Q153" s="807"/>
      <c r="R153" s="807"/>
      <c r="S153" s="807"/>
      <c r="T153" s="807"/>
      <c r="U153" s="807"/>
      <c r="V153" s="807"/>
      <c r="W153" s="807"/>
      <c r="X153" s="807"/>
      <c r="Y153" s="807"/>
      <c r="Z153" s="807"/>
      <c r="AA153" s="807"/>
      <c r="AB153" s="807"/>
      <c r="AC153" s="807"/>
      <c r="AD153" s="807"/>
      <c r="AE153" s="807"/>
      <c r="AF153" s="808"/>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34"/>
      <c r="B154" s="835"/>
      <c r="C154" s="809"/>
      <c r="D154" s="810"/>
      <c r="E154" s="810"/>
      <c r="F154" s="811"/>
      <c r="G154" s="803"/>
      <c r="H154" s="804"/>
      <c r="I154" s="80" t="str">
        <f t="shared" si="12"/>
        <v/>
      </c>
      <c r="J154" s="805"/>
      <c r="K154" s="805"/>
      <c r="L154" s="80" t="str">
        <f t="shared" si="13"/>
        <v/>
      </c>
      <c r="M154" s="81"/>
      <c r="N154" s="806"/>
      <c r="O154" s="807"/>
      <c r="P154" s="807"/>
      <c r="Q154" s="807"/>
      <c r="R154" s="807"/>
      <c r="S154" s="807"/>
      <c r="T154" s="807"/>
      <c r="U154" s="807"/>
      <c r="V154" s="807"/>
      <c r="W154" s="807"/>
      <c r="X154" s="807"/>
      <c r="Y154" s="807"/>
      <c r="Z154" s="807"/>
      <c r="AA154" s="807"/>
      <c r="AB154" s="807"/>
      <c r="AC154" s="807"/>
      <c r="AD154" s="807"/>
      <c r="AE154" s="807"/>
      <c r="AF154" s="808"/>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36"/>
      <c r="B155" s="837"/>
      <c r="C155" s="809"/>
      <c r="D155" s="810"/>
      <c r="E155" s="810"/>
      <c r="F155" s="811"/>
      <c r="G155" s="803"/>
      <c r="H155" s="804"/>
      <c r="I155" s="82" t="str">
        <f t="shared" si="12"/>
        <v/>
      </c>
      <c r="J155" s="823"/>
      <c r="K155" s="823"/>
      <c r="L155" s="82" t="str">
        <f t="shared" si="13"/>
        <v/>
      </c>
      <c r="M155" s="83"/>
      <c r="N155" s="824"/>
      <c r="O155" s="825"/>
      <c r="P155" s="825"/>
      <c r="Q155" s="825"/>
      <c r="R155" s="825"/>
      <c r="S155" s="825"/>
      <c r="T155" s="825"/>
      <c r="U155" s="825"/>
      <c r="V155" s="825"/>
      <c r="W155" s="825"/>
      <c r="X155" s="825"/>
      <c r="Y155" s="825"/>
      <c r="Z155" s="825"/>
      <c r="AA155" s="825"/>
      <c r="AB155" s="825"/>
      <c r="AC155" s="825"/>
      <c r="AD155" s="825"/>
      <c r="AE155" s="825"/>
      <c r="AF155" s="826"/>
      <c r="AG155" s="612"/>
      <c r="AH155" s="133"/>
      <c r="AI155" s="133"/>
      <c r="AJ155" s="133"/>
      <c r="AK155" s="133"/>
      <c r="AL155" s="133"/>
      <c r="AM155" s="133"/>
      <c r="AN155" s="133"/>
      <c r="AO155" s="133"/>
      <c r="AP155" s="133"/>
      <c r="AQ155" s="133"/>
      <c r="AR155" s="133"/>
      <c r="AS155" s="133"/>
      <c r="AT155" s="133"/>
      <c r="AU155" s="133"/>
      <c r="AV155" s="133"/>
      <c r="AW155" s="133"/>
      <c r="AX155" s="613"/>
    </row>
    <row r="156" spans="1:51" ht="86.25" customHeight="1" x14ac:dyDescent="0.15">
      <c r="A156" s="571" t="s">
        <v>31</v>
      </c>
      <c r="B156" s="656"/>
      <c r="C156" s="657" t="s">
        <v>33</v>
      </c>
      <c r="D156" s="658"/>
      <c r="E156" s="658"/>
      <c r="F156" s="659"/>
      <c r="G156" s="660" t="s">
        <v>838</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794</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305</v>
      </c>
      <c r="B159" s="685"/>
      <c r="C159" s="685"/>
      <c r="D159" s="685"/>
      <c r="E159" s="685"/>
      <c r="F159" s="686"/>
      <c r="G159" s="86" t="s">
        <v>753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757</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345</v>
      </c>
      <c r="B198" s="691"/>
      <c r="C198" s="691"/>
      <c r="D198" s="691"/>
      <c r="E198" s="691"/>
      <c r="F198" s="692"/>
      <c r="G198" s="696" t="s">
        <v>788</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835</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111" customHeight="1" x14ac:dyDescent="0.15">
      <c r="A200" s="693"/>
      <c r="B200" s="694"/>
      <c r="C200" s="694"/>
      <c r="D200" s="694"/>
      <c r="E200" s="694"/>
      <c r="F200" s="695"/>
      <c r="G200" s="707" t="s">
        <v>790</v>
      </c>
      <c r="H200" s="708"/>
      <c r="I200" s="708"/>
      <c r="J200" s="708"/>
      <c r="K200" s="709"/>
      <c r="L200" s="710" t="s">
        <v>789</v>
      </c>
      <c r="M200" s="711"/>
      <c r="N200" s="711"/>
      <c r="O200" s="711"/>
      <c r="P200" s="711"/>
      <c r="Q200" s="711"/>
      <c r="R200" s="711"/>
      <c r="S200" s="711"/>
      <c r="T200" s="711"/>
      <c r="U200" s="711"/>
      <c r="V200" s="711"/>
      <c r="W200" s="711"/>
      <c r="X200" s="712"/>
      <c r="Y200" s="713">
        <v>74942</v>
      </c>
      <c r="Z200" s="714"/>
      <c r="AA200" s="714"/>
      <c r="AB200" s="715"/>
      <c r="AC200" s="707" t="s">
        <v>837</v>
      </c>
      <c r="AD200" s="708"/>
      <c r="AE200" s="708"/>
      <c r="AF200" s="708"/>
      <c r="AG200" s="709"/>
      <c r="AH200" s="710" t="s">
        <v>836</v>
      </c>
      <c r="AI200" s="711"/>
      <c r="AJ200" s="711"/>
      <c r="AK200" s="711"/>
      <c r="AL200" s="711"/>
      <c r="AM200" s="711"/>
      <c r="AN200" s="711"/>
      <c r="AO200" s="711"/>
      <c r="AP200" s="711"/>
      <c r="AQ200" s="711"/>
      <c r="AR200" s="711"/>
      <c r="AS200" s="711"/>
      <c r="AT200" s="712"/>
      <c r="AU200" s="713">
        <v>423</v>
      </c>
      <c r="AV200" s="714"/>
      <c r="AW200" s="714"/>
      <c r="AX200" s="716"/>
      <c r="AY200">
        <f t="shared" ref="AY200:AY210" si="14">$AY$198</f>
        <v>2</v>
      </c>
    </row>
    <row r="201" spans="1:51" ht="24.75" hidden="1" customHeight="1" x14ac:dyDescent="0.15">
      <c r="A201" s="693"/>
      <c r="B201" s="694"/>
      <c r="C201" s="694"/>
      <c r="D201" s="694"/>
      <c r="E201" s="694"/>
      <c r="F201" s="695"/>
      <c r="G201" s="669"/>
      <c r="H201" s="670"/>
      <c r="I201" s="670"/>
      <c r="J201" s="670"/>
      <c r="K201" s="671"/>
      <c r="L201" s="672"/>
      <c r="M201" s="673"/>
      <c r="N201" s="673"/>
      <c r="O201" s="673"/>
      <c r="P201" s="673"/>
      <c r="Q201" s="673"/>
      <c r="R201" s="673"/>
      <c r="S201" s="673"/>
      <c r="T201" s="673"/>
      <c r="U201" s="673"/>
      <c r="V201" s="673"/>
      <c r="W201" s="673"/>
      <c r="X201" s="674"/>
      <c r="Y201" s="675"/>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2</v>
      </c>
    </row>
    <row r="202" spans="1:51" ht="24.75" hidden="1"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2</v>
      </c>
    </row>
    <row r="203" spans="1:51" ht="24.75" hidden="1"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2</v>
      </c>
    </row>
    <row r="204" spans="1:51" ht="24.75" hidden="1"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2</v>
      </c>
    </row>
    <row r="205" spans="1:51" ht="24.75"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24.75" customHeight="1" x14ac:dyDescent="0.15">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74942</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423</v>
      </c>
      <c r="AV210" s="723"/>
      <c r="AW210" s="723"/>
      <c r="AX210" s="725"/>
      <c r="AY210">
        <f t="shared" si="14"/>
        <v>2</v>
      </c>
    </row>
    <row r="211" spans="1:51" ht="21.75" hidden="1" customHeight="1" x14ac:dyDescent="0.15">
      <c r="A211" s="693"/>
      <c r="B211" s="694"/>
      <c r="C211" s="694"/>
      <c r="D211" s="694"/>
      <c r="E211" s="694"/>
      <c r="F211" s="695"/>
      <c r="G211" s="696" t="s">
        <v>79</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80</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0</v>
      </c>
    </row>
    <row r="212" spans="1:51" ht="24.75" hidden="1"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0</v>
      </c>
    </row>
    <row r="213" spans="1:51" ht="24.75" hidden="1" customHeight="1" x14ac:dyDescent="0.15">
      <c r="A213" s="693"/>
      <c r="B213" s="694"/>
      <c r="C213" s="694"/>
      <c r="D213" s="694"/>
      <c r="E213" s="694"/>
      <c r="F213" s="695"/>
      <c r="G213" s="707"/>
      <c r="H213" s="708"/>
      <c r="I213" s="708"/>
      <c r="J213" s="708"/>
      <c r="K213" s="709"/>
      <c r="L213" s="710"/>
      <c r="M213" s="711"/>
      <c r="N213" s="711"/>
      <c r="O213" s="711"/>
      <c r="P213" s="711"/>
      <c r="Q213" s="711"/>
      <c r="R213" s="711"/>
      <c r="S213" s="711"/>
      <c r="T213" s="711"/>
      <c r="U213" s="711"/>
      <c r="V213" s="711"/>
      <c r="W213" s="711"/>
      <c r="X213" s="712"/>
      <c r="Y213" s="713"/>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0</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0</v>
      </c>
    </row>
    <row r="215" spans="1:51" ht="24.75"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0</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0</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0</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0</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0</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0</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0</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0</v>
      </c>
    </row>
    <row r="223" spans="1:51" ht="24.75" hidden="1" customHeight="1" thickBot="1" x14ac:dyDescent="0.2">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3"/>
      <c r="B224" s="694"/>
      <c r="C224" s="694"/>
      <c r="D224" s="694"/>
      <c r="E224" s="694"/>
      <c r="F224" s="695"/>
      <c r="G224" s="696" t="s">
        <v>81</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82</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83</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84</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85</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307</v>
      </c>
      <c r="AM250" s="735"/>
      <c r="AN250" s="735"/>
      <c r="AO250" s="78" t="s">
        <v>219</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87</v>
      </c>
      <c r="D254" s="729"/>
      <c r="E254" s="729"/>
      <c r="F254" s="729"/>
      <c r="G254" s="729"/>
      <c r="H254" s="729"/>
      <c r="I254" s="729"/>
      <c r="J254" s="730" t="s">
        <v>65</v>
      </c>
      <c r="K254" s="731"/>
      <c r="L254" s="731"/>
      <c r="M254" s="731"/>
      <c r="N254" s="731"/>
      <c r="O254" s="731"/>
      <c r="P254" s="732" t="s">
        <v>88</v>
      </c>
      <c r="Q254" s="732"/>
      <c r="R254" s="732"/>
      <c r="S254" s="732"/>
      <c r="T254" s="732"/>
      <c r="U254" s="732"/>
      <c r="V254" s="732"/>
      <c r="W254" s="732"/>
      <c r="X254" s="732"/>
      <c r="Y254" s="733" t="s">
        <v>89</v>
      </c>
      <c r="Z254" s="561"/>
      <c r="AA254" s="561"/>
      <c r="AB254" s="561"/>
      <c r="AC254" s="730" t="s">
        <v>217</v>
      </c>
      <c r="AD254" s="730"/>
      <c r="AE254" s="730"/>
      <c r="AF254" s="730"/>
      <c r="AG254" s="730"/>
      <c r="AH254" s="733" t="s">
        <v>64</v>
      </c>
      <c r="AI254" s="729"/>
      <c r="AJ254" s="729"/>
      <c r="AK254" s="729"/>
      <c r="AL254" s="729" t="s">
        <v>17</v>
      </c>
      <c r="AM254" s="729"/>
      <c r="AN254" s="729"/>
      <c r="AO254" s="754"/>
      <c r="AP254" s="755" t="s">
        <v>306</v>
      </c>
      <c r="AQ254" s="755"/>
      <c r="AR254" s="755"/>
      <c r="AS254" s="755"/>
      <c r="AT254" s="755"/>
      <c r="AU254" s="755"/>
      <c r="AV254" s="755"/>
      <c r="AW254" s="755"/>
      <c r="AX254" s="755"/>
    </row>
    <row r="255" spans="1:51" ht="218.25" customHeight="1" x14ac:dyDescent="0.15">
      <c r="A255" s="740">
        <v>1</v>
      </c>
      <c r="B255" s="740">
        <v>1</v>
      </c>
      <c r="C255" s="756" t="s">
        <v>791</v>
      </c>
      <c r="D255" s="741"/>
      <c r="E255" s="741"/>
      <c r="F255" s="741"/>
      <c r="G255" s="741"/>
      <c r="H255" s="741"/>
      <c r="I255" s="741"/>
      <c r="J255" s="742">
        <v>8010105000820</v>
      </c>
      <c r="K255" s="743"/>
      <c r="L255" s="743"/>
      <c r="M255" s="743"/>
      <c r="N255" s="743"/>
      <c r="O255" s="743"/>
      <c r="P255" s="757" t="s">
        <v>789</v>
      </c>
      <c r="Q255" s="744"/>
      <c r="R255" s="744"/>
      <c r="S255" s="744"/>
      <c r="T255" s="744"/>
      <c r="U255" s="744"/>
      <c r="V255" s="744"/>
      <c r="W255" s="744"/>
      <c r="X255" s="744"/>
      <c r="Y255" s="745">
        <v>74942</v>
      </c>
      <c r="Z255" s="746"/>
      <c r="AA255" s="746"/>
      <c r="AB255" s="747"/>
      <c r="AC255" s="748" t="s">
        <v>330</v>
      </c>
      <c r="AD255" s="748"/>
      <c r="AE255" s="748"/>
      <c r="AF255" s="748"/>
      <c r="AG255" s="748"/>
      <c r="AH255" s="749" t="s">
        <v>792</v>
      </c>
      <c r="AI255" s="750"/>
      <c r="AJ255" s="750"/>
      <c r="AK255" s="750"/>
      <c r="AL255" s="751" t="s">
        <v>792</v>
      </c>
      <c r="AM255" s="752"/>
      <c r="AN255" s="752"/>
      <c r="AO255" s="753"/>
      <c r="AP255" s="739"/>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87</v>
      </c>
      <c r="D287" s="561"/>
      <c r="E287" s="561"/>
      <c r="F287" s="561"/>
      <c r="G287" s="561"/>
      <c r="H287" s="561"/>
      <c r="I287" s="561"/>
      <c r="J287" s="730" t="s">
        <v>65</v>
      </c>
      <c r="K287" s="730"/>
      <c r="L287" s="730"/>
      <c r="M287" s="730"/>
      <c r="N287" s="730"/>
      <c r="O287" s="730"/>
      <c r="P287" s="733" t="s">
        <v>88</v>
      </c>
      <c r="Q287" s="733"/>
      <c r="R287" s="733"/>
      <c r="S287" s="733"/>
      <c r="T287" s="733"/>
      <c r="U287" s="733"/>
      <c r="V287" s="733"/>
      <c r="W287" s="733"/>
      <c r="X287" s="733"/>
      <c r="Y287" s="733" t="s">
        <v>89</v>
      </c>
      <c r="Z287" s="561"/>
      <c r="AA287" s="561"/>
      <c r="AB287" s="561"/>
      <c r="AC287" s="730" t="s">
        <v>217</v>
      </c>
      <c r="AD287" s="730"/>
      <c r="AE287" s="730"/>
      <c r="AF287" s="730"/>
      <c r="AG287" s="730"/>
      <c r="AH287" s="733" t="s">
        <v>64</v>
      </c>
      <c r="AI287" s="561"/>
      <c r="AJ287" s="561"/>
      <c r="AK287" s="561"/>
      <c r="AL287" s="561" t="s">
        <v>17</v>
      </c>
      <c r="AM287" s="561"/>
      <c r="AN287" s="561"/>
      <c r="AO287" s="758"/>
      <c r="AP287" s="755" t="s">
        <v>306</v>
      </c>
      <c r="AQ287" s="755"/>
      <c r="AR287" s="755"/>
      <c r="AS287" s="755"/>
      <c r="AT287" s="755"/>
      <c r="AU287" s="755"/>
      <c r="AV287" s="755"/>
      <c r="AW287" s="755"/>
      <c r="AX287" s="755"/>
      <c r="AY287">
        <f t="shared" ref="AY287:AY288" si="18">$AY$285</f>
        <v>1</v>
      </c>
    </row>
    <row r="288" spans="1:51" ht="30.75" customHeight="1" x14ac:dyDescent="0.15">
      <c r="A288" s="740">
        <v>1</v>
      </c>
      <c r="B288" s="740">
        <v>1</v>
      </c>
      <c r="C288" s="756" t="s">
        <v>834</v>
      </c>
      <c r="D288" s="741"/>
      <c r="E288" s="741"/>
      <c r="F288" s="741"/>
      <c r="G288" s="741"/>
      <c r="H288" s="741"/>
      <c r="I288" s="741"/>
      <c r="J288" s="742">
        <v>2010001033475</v>
      </c>
      <c r="K288" s="743"/>
      <c r="L288" s="743"/>
      <c r="M288" s="743"/>
      <c r="N288" s="743"/>
      <c r="O288" s="743"/>
      <c r="P288" s="757" t="s">
        <v>836</v>
      </c>
      <c r="Q288" s="744"/>
      <c r="R288" s="744"/>
      <c r="S288" s="744"/>
      <c r="T288" s="744"/>
      <c r="U288" s="744"/>
      <c r="V288" s="744"/>
      <c r="W288" s="744"/>
      <c r="X288" s="744"/>
      <c r="Y288" s="745">
        <v>423</v>
      </c>
      <c r="Z288" s="746"/>
      <c r="AA288" s="746"/>
      <c r="AB288" s="747"/>
      <c r="AC288" s="748" t="s">
        <v>336</v>
      </c>
      <c r="AD288" s="748"/>
      <c r="AE288" s="748"/>
      <c r="AF288" s="748"/>
      <c r="AG288" s="748"/>
      <c r="AH288" s="749">
        <v>2</v>
      </c>
      <c r="AI288" s="750"/>
      <c r="AJ288" s="750"/>
      <c r="AK288" s="750"/>
      <c r="AL288" s="751">
        <v>96.3</v>
      </c>
      <c r="AM288" s="752"/>
      <c r="AN288" s="752"/>
      <c r="AO288" s="753"/>
      <c r="AP288" s="739"/>
      <c r="AQ288" s="739"/>
      <c r="AR288" s="739"/>
      <c r="AS288" s="739"/>
      <c r="AT288" s="739"/>
      <c r="AU288" s="739"/>
      <c r="AV288" s="739"/>
      <c r="AW288" s="739"/>
      <c r="AX288" s="739"/>
      <c r="AY288">
        <f t="shared" si="18"/>
        <v>1</v>
      </c>
    </row>
    <row r="289" spans="1:51" ht="30.75" customHeight="1" x14ac:dyDescent="0.15">
      <c r="A289" s="740">
        <v>2</v>
      </c>
      <c r="B289" s="740">
        <v>1</v>
      </c>
      <c r="C289" s="741" t="s">
        <v>797</v>
      </c>
      <c r="D289" s="741"/>
      <c r="E289" s="741"/>
      <c r="F289" s="741"/>
      <c r="G289" s="741"/>
      <c r="H289" s="741"/>
      <c r="I289" s="741"/>
      <c r="J289" s="742">
        <v>2010001033475</v>
      </c>
      <c r="K289" s="743"/>
      <c r="L289" s="743"/>
      <c r="M289" s="743"/>
      <c r="N289" s="743"/>
      <c r="O289" s="743"/>
      <c r="P289" s="757" t="s">
        <v>798</v>
      </c>
      <c r="Q289" s="744"/>
      <c r="R289" s="744"/>
      <c r="S289" s="744"/>
      <c r="T289" s="744"/>
      <c r="U289" s="744"/>
      <c r="V289" s="744"/>
      <c r="W289" s="744"/>
      <c r="X289" s="744"/>
      <c r="Y289" s="745">
        <v>14</v>
      </c>
      <c r="Z289" s="746"/>
      <c r="AA289" s="746"/>
      <c r="AB289" s="747"/>
      <c r="AC289" s="748" t="s">
        <v>335</v>
      </c>
      <c r="AD289" s="748"/>
      <c r="AE289" s="748"/>
      <c r="AF289" s="748"/>
      <c r="AG289" s="748"/>
      <c r="AH289" s="749">
        <v>1</v>
      </c>
      <c r="AI289" s="750"/>
      <c r="AJ289" s="750"/>
      <c r="AK289" s="750"/>
      <c r="AL289" s="751">
        <v>99.3</v>
      </c>
      <c r="AM289" s="752"/>
      <c r="AN289" s="752"/>
      <c r="AO289" s="753"/>
      <c r="AP289" s="739"/>
      <c r="AQ289" s="739"/>
      <c r="AR289" s="739"/>
      <c r="AS289" s="739"/>
      <c r="AT289" s="739"/>
      <c r="AU289" s="739"/>
      <c r="AV289" s="739"/>
      <c r="AW289" s="739"/>
      <c r="AX289" s="739"/>
      <c r="AY289">
        <f>COUNTA($C$289)</f>
        <v>1</v>
      </c>
    </row>
    <row r="290" spans="1:51" ht="30.75" customHeight="1" x14ac:dyDescent="0.15">
      <c r="A290" s="740">
        <v>3</v>
      </c>
      <c r="B290" s="740">
        <v>1</v>
      </c>
      <c r="C290" s="741" t="s">
        <v>797</v>
      </c>
      <c r="D290" s="741"/>
      <c r="E290" s="741"/>
      <c r="F290" s="741"/>
      <c r="G290" s="741"/>
      <c r="H290" s="741"/>
      <c r="I290" s="741"/>
      <c r="J290" s="742">
        <v>2010001033475</v>
      </c>
      <c r="K290" s="743"/>
      <c r="L290" s="743"/>
      <c r="M290" s="743"/>
      <c r="N290" s="743"/>
      <c r="O290" s="743"/>
      <c r="P290" s="757" t="s">
        <v>799</v>
      </c>
      <c r="Q290" s="744"/>
      <c r="R290" s="744"/>
      <c r="S290" s="744"/>
      <c r="T290" s="744"/>
      <c r="U290" s="744"/>
      <c r="V290" s="744"/>
      <c r="W290" s="744"/>
      <c r="X290" s="744"/>
      <c r="Y290" s="745">
        <v>8</v>
      </c>
      <c r="Z290" s="746"/>
      <c r="AA290" s="746"/>
      <c r="AB290" s="747"/>
      <c r="AC290" s="748" t="s">
        <v>335</v>
      </c>
      <c r="AD290" s="748"/>
      <c r="AE290" s="748"/>
      <c r="AF290" s="748"/>
      <c r="AG290" s="748"/>
      <c r="AH290" s="749">
        <v>2</v>
      </c>
      <c r="AI290" s="750"/>
      <c r="AJ290" s="750"/>
      <c r="AK290" s="750"/>
      <c r="AL290" s="751">
        <v>82.8</v>
      </c>
      <c r="AM290" s="752"/>
      <c r="AN290" s="752"/>
      <c r="AO290" s="753"/>
      <c r="AP290" s="739"/>
      <c r="AQ290" s="739"/>
      <c r="AR290" s="739"/>
      <c r="AS290" s="739"/>
      <c r="AT290" s="739"/>
      <c r="AU290" s="739"/>
      <c r="AV290" s="739"/>
      <c r="AW290" s="739"/>
      <c r="AX290" s="739"/>
      <c r="AY290">
        <f>COUNTA($C$290)</f>
        <v>1</v>
      </c>
    </row>
    <row r="291" spans="1:51" ht="30.75" customHeight="1" x14ac:dyDescent="0.15">
      <c r="A291" s="740">
        <v>4</v>
      </c>
      <c r="B291" s="740">
        <v>1</v>
      </c>
      <c r="C291" s="741" t="s">
        <v>797</v>
      </c>
      <c r="D291" s="741"/>
      <c r="E291" s="741"/>
      <c r="F291" s="741"/>
      <c r="G291" s="741"/>
      <c r="H291" s="741"/>
      <c r="I291" s="741"/>
      <c r="J291" s="742">
        <v>2010001033475</v>
      </c>
      <c r="K291" s="743"/>
      <c r="L291" s="743"/>
      <c r="M291" s="743"/>
      <c r="N291" s="743"/>
      <c r="O291" s="743"/>
      <c r="P291" s="757" t="s">
        <v>800</v>
      </c>
      <c r="Q291" s="744"/>
      <c r="R291" s="744"/>
      <c r="S291" s="744"/>
      <c r="T291" s="744"/>
      <c r="U291" s="744"/>
      <c r="V291" s="744"/>
      <c r="W291" s="744"/>
      <c r="X291" s="744"/>
      <c r="Y291" s="745">
        <v>7</v>
      </c>
      <c r="Z291" s="746"/>
      <c r="AA291" s="746"/>
      <c r="AB291" s="747"/>
      <c r="AC291" s="748" t="s">
        <v>335</v>
      </c>
      <c r="AD291" s="748"/>
      <c r="AE291" s="748"/>
      <c r="AF291" s="748"/>
      <c r="AG291" s="748"/>
      <c r="AH291" s="749">
        <v>4</v>
      </c>
      <c r="AI291" s="750"/>
      <c r="AJ291" s="750"/>
      <c r="AK291" s="750"/>
      <c r="AL291" s="751">
        <v>99.8</v>
      </c>
      <c r="AM291" s="752"/>
      <c r="AN291" s="752"/>
      <c r="AO291" s="753"/>
      <c r="AP291" s="739"/>
      <c r="AQ291" s="739"/>
      <c r="AR291" s="739"/>
      <c r="AS291" s="739"/>
      <c r="AT291" s="739"/>
      <c r="AU291" s="739"/>
      <c r="AV291" s="739"/>
      <c r="AW291" s="739"/>
      <c r="AX291" s="739"/>
      <c r="AY291">
        <f>COUNTA($C$291)</f>
        <v>1</v>
      </c>
    </row>
    <row r="292" spans="1:51" ht="30.75" customHeight="1" x14ac:dyDescent="0.15">
      <c r="A292" s="740">
        <v>5</v>
      </c>
      <c r="B292" s="740">
        <v>1</v>
      </c>
      <c r="C292" s="741" t="s">
        <v>797</v>
      </c>
      <c r="D292" s="741"/>
      <c r="E292" s="741"/>
      <c r="F292" s="741"/>
      <c r="G292" s="741"/>
      <c r="H292" s="741"/>
      <c r="I292" s="741"/>
      <c r="J292" s="742">
        <v>2010001033475</v>
      </c>
      <c r="K292" s="743"/>
      <c r="L292" s="743"/>
      <c r="M292" s="743"/>
      <c r="N292" s="743"/>
      <c r="O292" s="743"/>
      <c r="P292" s="757" t="s">
        <v>801</v>
      </c>
      <c r="Q292" s="744"/>
      <c r="R292" s="744"/>
      <c r="S292" s="744"/>
      <c r="T292" s="744"/>
      <c r="U292" s="744"/>
      <c r="V292" s="744"/>
      <c r="W292" s="744"/>
      <c r="X292" s="744"/>
      <c r="Y292" s="745">
        <v>6</v>
      </c>
      <c r="Z292" s="746"/>
      <c r="AA292" s="746"/>
      <c r="AB292" s="747"/>
      <c r="AC292" s="748" t="s">
        <v>335</v>
      </c>
      <c r="AD292" s="748"/>
      <c r="AE292" s="748"/>
      <c r="AF292" s="748"/>
      <c r="AG292" s="748"/>
      <c r="AH292" s="749">
        <v>2</v>
      </c>
      <c r="AI292" s="750"/>
      <c r="AJ292" s="750"/>
      <c r="AK292" s="750"/>
      <c r="AL292" s="751">
        <v>90.8</v>
      </c>
      <c r="AM292" s="752"/>
      <c r="AN292" s="752"/>
      <c r="AO292" s="753"/>
      <c r="AP292" s="739"/>
      <c r="AQ292" s="739"/>
      <c r="AR292" s="739"/>
      <c r="AS292" s="739"/>
      <c r="AT292" s="739"/>
      <c r="AU292" s="739"/>
      <c r="AV292" s="739"/>
      <c r="AW292" s="739"/>
      <c r="AX292" s="739"/>
      <c r="AY292">
        <f>COUNTA($C$292)</f>
        <v>1</v>
      </c>
    </row>
    <row r="293" spans="1:51" ht="30.75" customHeight="1" x14ac:dyDescent="0.15">
      <c r="A293" s="740">
        <v>6</v>
      </c>
      <c r="B293" s="740">
        <v>1</v>
      </c>
      <c r="C293" s="741" t="s">
        <v>797</v>
      </c>
      <c r="D293" s="741"/>
      <c r="E293" s="741"/>
      <c r="F293" s="741"/>
      <c r="G293" s="741"/>
      <c r="H293" s="741"/>
      <c r="I293" s="741"/>
      <c r="J293" s="742">
        <v>2010001033475</v>
      </c>
      <c r="K293" s="743"/>
      <c r="L293" s="743"/>
      <c r="M293" s="743"/>
      <c r="N293" s="743"/>
      <c r="O293" s="743"/>
      <c r="P293" s="757" t="s">
        <v>802</v>
      </c>
      <c r="Q293" s="744"/>
      <c r="R293" s="744"/>
      <c r="S293" s="744"/>
      <c r="T293" s="744"/>
      <c r="U293" s="744"/>
      <c r="V293" s="744"/>
      <c r="W293" s="744"/>
      <c r="X293" s="744"/>
      <c r="Y293" s="745">
        <v>3</v>
      </c>
      <c r="Z293" s="746"/>
      <c r="AA293" s="746"/>
      <c r="AB293" s="747"/>
      <c r="AC293" s="748" t="s">
        <v>335</v>
      </c>
      <c r="AD293" s="748"/>
      <c r="AE293" s="748"/>
      <c r="AF293" s="748"/>
      <c r="AG293" s="748"/>
      <c r="AH293" s="749">
        <v>2</v>
      </c>
      <c r="AI293" s="750"/>
      <c r="AJ293" s="750"/>
      <c r="AK293" s="750"/>
      <c r="AL293" s="751">
        <v>93.5</v>
      </c>
      <c r="AM293" s="752"/>
      <c r="AN293" s="752"/>
      <c r="AO293" s="753"/>
      <c r="AP293" s="739"/>
      <c r="AQ293" s="739"/>
      <c r="AR293" s="739"/>
      <c r="AS293" s="739"/>
      <c r="AT293" s="739"/>
      <c r="AU293" s="739"/>
      <c r="AV293" s="739"/>
      <c r="AW293" s="739"/>
      <c r="AX293" s="739"/>
      <c r="AY293">
        <f>COUNTA($C$293)</f>
        <v>1</v>
      </c>
    </row>
    <row r="294" spans="1:51" ht="54.75" customHeight="1" x14ac:dyDescent="0.15">
      <c r="A294" s="740">
        <v>7</v>
      </c>
      <c r="B294" s="740">
        <v>1</v>
      </c>
      <c r="C294" s="759" t="s">
        <v>803</v>
      </c>
      <c r="D294" s="760"/>
      <c r="E294" s="760"/>
      <c r="F294" s="760"/>
      <c r="G294" s="760"/>
      <c r="H294" s="760"/>
      <c r="I294" s="761"/>
      <c r="J294" s="762">
        <v>7370001017925</v>
      </c>
      <c r="K294" s="763"/>
      <c r="L294" s="763"/>
      <c r="M294" s="763"/>
      <c r="N294" s="763"/>
      <c r="O294" s="764"/>
      <c r="P294" s="771" t="s">
        <v>804</v>
      </c>
      <c r="Q294" s="772"/>
      <c r="R294" s="772"/>
      <c r="S294" s="772"/>
      <c r="T294" s="772"/>
      <c r="U294" s="772"/>
      <c r="V294" s="772"/>
      <c r="W294" s="772"/>
      <c r="X294" s="773"/>
      <c r="Y294" s="745">
        <v>172</v>
      </c>
      <c r="Z294" s="746"/>
      <c r="AA294" s="746"/>
      <c r="AB294" s="747"/>
      <c r="AC294" s="774" t="s">
        <v>335</v>
      </c>
      <c r="AD294" s="775"/>
      <c r="AE294" s="775"/>
      <c r="AF294" s="775"/>
      <c r="AG294" s="776"/>
      <c r="AH294" s="768">
        <v>1</v>
      </c>
      <c r="AI294" s="769"/>
      <c r="AJ294" s="769"/>
      <c r="AK294" s="770"/>
      <c r="AL294" s="751">
        <v>99.7</v>
      </c>
      <c r="AM294" s="752"/>
      <c r="AN294" s="752"/>
      <c r="AO294" s="753"/>
      <c r="AP294" s="739"/>
      <c r="AQ294" s="739"/>
      <c r="AR294" s="739"/>
      <c r="AS294" s="739"/>
      <c r="AT294" s="739"/>
      <c r="AU294" s="739"/>
      <c r="AV294" s="739"/>
      <c r="AW294" s="739"/>
      <c r="AX294" s="739"/>
      <c r="AY294">
        <f>COUNTA($C$294)</f>
        <v>1</v>
      </c>
    </row>
    <row r="295" spans="1:51" ht="45" customHeight="1" x14ac:dyDescent="0.15">
      <c r="A295" s="740">
        <v>8</v>
      </c>
      <c r="B295" s="740">
        <v>1</v>
      </c>
      <c r="C295" s="759" t="s">
        <v>803</v>
      </c>
      <c r="D295" s="760"/>
      <c r="E295" s="760"/>
      <c r="F295" s="760"/>
      <c r="G295" s="760"/>
      <c r="H295" s="760"/>
      <c r="I295" s="761"/>
      <c r="J295" s="762">
        <v>7370001017925</v>
      </c>
      <c r="K295" s="763"/>
      <c r="L295" s="763"/>
      <c r="M295" s="763"/>
      <c r="N295" s="763"/>
      <c r="O295" s="764"/>
      <c r="P295" s="757" t="s">
        <v>805</v>
      </c>
      <c r="Q295" s="744"/>
      <c r="R295" s="744"/>
      <c r="S295" s="744"/>
      <c r="T295" s="744"/>
      <c r="U295" s="744"/>
      <c r="V295" s="744"/>
      <c r="W295" s="744"/>
      <c r="X295" s="744"/>
      <c r="Y295" s="745">
        <v>27</v>
      </c>
      <c r="Z295" s="746"/>
      <c r="AA295" s="746"/>
      <c r="AB295" s="747"/>
      <c r="AC295" s="748" t="s">
        <v>335</v>
      </c>
      <c r="AD295" s="748"/>
      <c r="AE295" s="748"/>
      <c r="AF295" s="748"/>
      <c r="AG295" s="748"/>
      <c r="AH295" s="749">
        <v>2</v>
      </c>
      <c r="AI295" s="750"/>
      <c r="AJ295" s="750"/>
      <c r="AK295" s="750"/>
      <c r="AL295" s="751">
        <v>98.2</v>
      </c>
      <c r="AM295" s="752"/>
      <c r="AN295" s="752"/>
      <c r="AO295" s="753"/>
      <c r="AP295" s="739"/>
      <c r="AQ295" s="739"/>
      <c r="AR295" s="739"/>
      <c r="AS295" s="739"/>
      <c r="AT295" s="739"/>
      <c r="AU295" s="739"/>
      <c r="AV295" s="739"/>
      <c r="AW295" s="739"/>
      <c r="AX295" s="739"/>
      <c r="AY295">
        <f>COUNTA($C$295)</f>
        <v>1</v>
      </c>
    </row>
    <row r="296" spans="1:51" ht="45" customHeight="1" x14ac:dyDescent="0.15">
      <c r="A296" s="740">
        <v>9</v>
      </c>
      <c r="B296" s="740">
        <v>1</v>
      </c>
      <c r="C296" s="759" t="s">
        <v>803</v>
      </c>
      <c r="D296" s="760"/>
      <c r="E296" s="760"/>
      <c r="F296" s="760"/>
      <c r="G296" s="760"/>
      <c r="H296" s="760"/>
      <c r="I296" s="761"/>
      <c r="J296" s="762">
        <v>7370001017925</v>
      </c>
      <c r="K296" s="763"/>
      <c r="L296" s="763"/>
      <c r="M296" s="763"/>
      <c r="N296" s="763"/>
      <c r="O296" s="764"/>
      <c r="P296" s="757" t="s">
        <v>806</v>
      </c>
      <c r="Q296" s="744"/>
      <c r="R296" s="744"/>
      <c r="S296" s="744"/>
      <c r="T296" s="744"/>
      <c r="U296" s="744"/>
      <c r="V296" s="744"/>
      <c r="W296" s="744"/>
      <c r="X296" s="744"/>
      <c r="Y296" s="745">
        <v>22</v>
      </c>
      <c r="Z296" s="746"/>
      <c r="AA296" s="746"/>
      <c r="AB296" s="747"/>
      <c r="AC296" s="748" t="s">
        <v>335</v>
      </c>
      <c r="AD296" s="748"/>
      <c r="AE296" s="748"/>
      <c r="AF296" s="748"/>
      <c r="AG296" s="748"/>
      <c r="AH296" s="749">
        <v>1</v>
      </c>
      <c r="AI296" s="750"/>
      <c r="AJ296" s="750"/>
      <c r="AK296" s="750"/>
      <c r="AL296" s="751">
        <v>96.2</v>
      </c>
      <c r="AM296" s="752"/>
      <c r="AN296" s="752"/>
      <c r="AO296" s="753"/>
      <c r="AP296" s="739"/>
      <c r="AQ296" s="739"/>
      <c r="AR296" s="739"/>
      <c r="AS296" s="739"/>
      <c r="AT296" s="739"/>
      <c r="AU296" s="739"/>
      <c r="AV296" s="739"/>
      <c r="AW296" s="739"/>
      <c r="AX296" s="739"/>
      <c r="AY296">
        <f>COUNTA($C$296)</f>
        <v>1</v>
      </c>
    </row>
    <row r="297" spans="1:51" ht="45" customHeight="1" x14ac:dyDescent="0.15">
      <c r="A297" s="740">
        <v>10</v>
      </c>
      <c r="B297" s="740">
        <v>1</v>
      </c>
      <c r="C297" s="759" t="s">
        <v>803</v>
      </c>
      <c r="D297" s="760"/>
      <c r="E297" s="760"/>
      <c r="F297" s="760"/>
      <c r="G297" s="760"/>
      <c r="H297" s="760"/>
      <c r="I297" s="761"/>
      <c r="J297" s="762">
        <v>7370001017925</v>
      </c>
      <c r="K297" s="763"/>
      <c r="L297" s="763"/>
      <c r="M297" s="763"/>
      <c r="N297" s="763"/>
      <c r="O297" s="764"/>
      <c r="P297" s="757" t="s">
        <v>807</v>
      </c>
      <c r="Q297" s="744"/>
      <c r="R297" s="744"/>
      <c r="S297" s="744"/>
      <c r="T297" s="744"/>
      <c r="U297" s="744"/>
      <c r="V297" s="744"/>
      <c r="W297" s="744"/>
      <c r="X297" s="744"/>
      <c r="Y297" s="745">
        <v>18</v>
      </c>
      <c r="Z297" s="746"/>
      <c r="AA297" s="746"/>
      <c r="AB297" s="747"/>
      <c r="AC297" s="748" t="s">
        <v>335</v>
      </c>
      <c r="AD297" s="748"/>
      <c r="AE297" s="748"/>
      <c r="AF297" s="748"/>
      <c r="AG297" s="748"/>
      <c r="AH297" s="749">
        <v>2</v>
      </c>
      <c r="AI297" s="750"/>
      <c r="AJ297" s="750"/>
      <c r="AK297" s="750"/>
      <c r="AL297" s="751">
        <v>98.9</v>
      </c>
      <c r="AM297" s="752"/>
      <c r="AN297" s="752"/>
      <c r="AO297" s="753"/>
      <c r="AP297" s="739"/>
      <c r="AQ297" s="739"/>
      <c r="AR297" s="739"/>
      <c r="AS297" s="739"/>
      <c r="AT297" s="739"/>
      <c r="AU297" s="739"/>
      <c r="AV297" s="739"/>
      <c r="AW297" s="739"/>
      <c r="AX297" s="739"/>
      <c r="AY297">
        <f>COUNTA($C$297)</f>
        <v>1</v>
      </c>
    </row>
    <row r="298" spans="1:51" ht="30.75" customHeight="1" x14ac:dyDescent="0.15">
      <c r="A298" s="740">
        <v>11</v>
      </c>
      <c r="B298" s="740">
        <v>1</v>
      </c>
      <c r="C298" s="759" t="s">
        <v>803</v>
      </c>
      <c r="D298" s="760"/>
      <c r="E298" s="760"/>
      <c r="F298" s="760"/>
      <c r="G298" s="760"/>
      <c r="H298" s="760"/>
      <c r="I298" s="761"/>
      <c r="J298" s="762">
        <v>7370001017925</v>
      </c>
      <c r="K298" s="763"/>
      <c r="L298" s="763"/>
      <c r="M298" s="763"/>
      <c r="N298" s="763"/>
      <c r="O298" s="764"/>
      <c r="P298" s="757" t="s">
        <v>808</v>
      </c>
      <c r="Q298" s="744"/>
      <c r="R298" s="744"/>
      <c r="S298" s="744"/>
      <c r="T298" s="744"/>
      <c r="U298" s="744"/>
      <c r="V298" s="744"/>
      <c r="W298" s="744"/>
      <c r="X298" s="744"/>
      <c r="Y298" s="745">
        <v>12</v>
      </c>
      <c r="Z298" s="746"/>
      <c r="AA298" s="746"/>
      <c r="AB298" s="747"/>
      <c r="AC298" s="748" t="s">
        <v>335</v>
      </c>
      <c r="AD298" s="748"/>
      <c r="AE298" s="748"/>
      <c r="AF298" s="748"/>
      <c r="AG298" s="748"/>
      <c r="AH298" s="749">
        <v>1</v>
      </c>
      <c r="AI298" s="750"/>
      <c r="AJ298" s="750"/>
      <c r="AK298" s="750"/>
      <c r="AL298" s="751">
        <v>88.7</v>
      </c>
      <c r="AM298" s="752"/>
      <c r="AN298" s="752"/>
      <c r="AO298" s="753"/>
      <c r="AP298" s="739"/>
      <c r="AQ298" s="739"/>
      <c r="AR298" s="739"/>
      <c r="AS298" s="739"/>
      <c r="AT298" s="739"/>
      <c r="AU298" s="739"/>
      <c r="AV298" s="739"/>
      <c r="AW298" s="739"/>
      <c r="AX298" s="739"/>
      <c r="AY298">
        <f>COUNTA($C$298)</f>
        <v>1</v>
      </c>
    </row>
    <row r="299" spans="1:51" ht="45.75" customHeight="1" x14ac:dyDescent="0.15">
      <c r="A299" s="740">
        <v>12</v>
      </c>
      <c r="B299" s="740">
        <v>1</v>
      </c>
      <c r="C299" s="759" t="s">
        <v>803</v>
      </c>
      <c r="D299" s="760"/>
      <c r="E299" s="760"/>
      <c r="F299" s="760"/>
      <c r="G299" s="760"/>
      <c r="H299" s="760"/>
      <c r="I299" s="761"/>
      <c r="J299" s="762">
        <v>7370001017925</v>
      </c>
      <c r="K299" s="763"/>
      <c r="L299" s="763"/>
      <c r="M299" s="763"/>
      <c r="N299" s="763"/>
      <c r="O299" s="764"/>
      <c r="P299" s="757" t="s">
        <v>809</v>
      </c>
      <c r="Q299" s="744"/>
      <c r="R299" s="744"/>
      <c r="S299" s="744"/>
      <c r="T299" s="744"/>
      <c r="U299" s="744"/>
      <c r="V299" s="744"/>
      <c r="W299" s="744"/>
      <c r="X299" s="744"/>
      <c r="Y299" s="745">
        <v>10</v>
      </c>
      <c r="Z299" s="746"/>
      <c r="AA299" s="746"/>
      <c r="AB299" s="747"/>
      <c r="AC299" s="748" t="s">
        <v>335</v>
      </c>
      <c r="AD299" s="748"/>
      <c r="AE299" s="748"/>
      <c r="AF299" s="748"/>
      <c r="AG299" s="748"/>
      <c r="AH299" s="749">
        <v>1</v>
      </c>
      <c r="AI299" s="750"/>
      <c r="AJ299" s="750"/>
      <c r="AK299" s="750"/>
      <c r="AL299" s="751">
        <v>97.9</v>
      </c>
      <c r="AM299" s="752"/>
      <c r="AN299" s="752"/>
      <c r="AO299" s="753"/>
      <c r="AP299" s="739"/>
      <c r="AQ299" s="739"/>
      <c r="AR299" s="739"/>
      <c r="AS299" s="739"/>
      <c r="AT299" s="739"/>
      <c r="AU299" s="739"/>
      <c r="AV299" s="739"/>
      <c r="AW299" s="739"/>
      <c r="AX299" s="739"/>
      <c r="AY299">
        <f>COUNTA($C$299)</f>
        <v>1</v>
      </c>
    </row>
    <row r="300" spans="1:51" ht="30.75" customHeight="1" x14ac:dyDescent="0.15">
      <c r="A300" s="740">
        <v>13</v>
      </c>
      <c r="B300" s="740">
        <v>1</v>
      </c>
      <c r="C300" s="759" t="s">
        <v>803</v>
      </c>
      <c r="D300" s="760"/>
      <c r="E300" s="760"/>
      <c r="F300" s="760"/>
      <c r="G300" s="760"/>
      <c r="H300" s="760"/>
      <c r="I300" s="761"/>
      <c r="J300" s="762">
        <v>7370001017925</v>
      </c>
      <c r="K300" s="763"/>
      <c r="L300" s="763"/>
      <c r="M300" s="763"/>
      <c r="N300" s="763"/>
      <c r="O300" s="764"/>
      <c r="P300" s="757" t="s">
        <v>810</v>
      </c>
      <c r="Q300" s="744"/>
      <c r="R300" s="744"/>
      <c r="S300" s="744"/>
      <c r="T300" s="744"/>
      <c r="U300" s="744"/>
      <c r="V300" s="744"/>
      <c r="W300" s="744"/>
      <c r="X300" s="744"/>
      <c r="Y300" s="745">
        <v>2</v>
      </c>
      <c r="Z300" s="746"/>
      <c r="AA300" s="746"/>
      <c r="AB300" s="747"/>
      <c r="AC300" s="748" t="s">
        <v>335</v>
      </c>
      <c r="AD300" s="748"/>
      <c r="AE300" s="748"/>
      <c r="AF300" s="748"/>
      <c r="AG300" s="748"/>
      <c r="AH300" s="749">
        <v>2</v>
      </c>
      <c r="AI300" s="750"/>
      <c r="AJ300" s="750"/>
      <c r="AK300" s="750"/>
      <c r="AL300" s="751">
        <v>86.9</v>
      </c>
      <c r="AM300" s="752"/>
      <c r="AN300" s="752"/>
      <c r="AO300" s="753"/>
      <c r="AP300" s="739"/>
      <c r="AQ300" s="739"/>
      <c r="AR300" s="739"/>
      <c r="AS300" s="739"/>
      <c r="AT300" s="739"/>
      <c r="AU300" s="739"/>
      <c r="AV300" s="739"/>
      <c r="AW300" s="739"/>
      <c r="AX300" s="739"/>
      <c r="AY300">
        <f>COUNTA($C$300)</f>
        <v>1</v>
      </c>
    </row>
    <row r="301" spans="1:51" ht="30.75" customHeight="1" x14ac:dyDescent="0.15">
      <c r="A301" s="740">
        <v>14</v>
      </c>
      <c r="B301" s="740">
        <v>1</v>
      </c>
      <c r="C301" s="756" t="s">
        <v>811</v>
      </c>
      <c r="D301" s="741"/>
      <c r="E301" s="741"/>
      <c r="F301" s="741"/>
      <c r="G301" s="741"/>
      <c r="H301" s="741"/>
      <c r="I301" s="741"/>
      <c r="J301" s="742">
        <v>1010001012983</v>
      </c>
      <c r="K301" s="743"/>
      <c r="L301" s="743"/>
      <c r="M301" s="743"/>
      <c r="N301" s="743"/>
      <c r="O301" s="743"/>
      <c r="P301" s="757" t="s">
        <v>812</v>
      </c>
      <c r="Q301" s="744"/>
      <c r="R301" s="744"/>
      <c r="S301" s="744"/>
      <c r="T301" s="744"/>
      <c r="U301" s="744"/>
      <c r="V301" s="744"/>
      <c r="W301" s="744"/>
      <c r="X301" s="744"/>
      <c r="Y301" s="745">
        <v>96</v>
      </c>
      <c r="Z301" s="746"/>
      <c r="AA301" s="746"/>
      <c r="AB301" s="747"/>
      <c r="AC301" s="748" t="s">
        <v>335</v>
      </c>
      <c r="AD301" s="748"/>
      <c r="AE301" s="748"/>
      <c r="AF301" s="748"/>
      <c r="AG301" s="748"/>
      <c r="AH301" s="749">
        <v>1</v>
      </c>
      <c r="AI301" s="750"/>
      <c r="AJ301" s="750"/>
      <c r="AK301" s="750"/>
      <c r="AL301" s="751">
        <v>99.9</v>
      </c>
      <c r="AM301" s="752"/>
      <c r="AN301" s="752"/>
      <c r="AO301" s="753"/>
      <c r="AP301" s="739"/>
      <c r="AQ301" s="739"/>
      <c r="AR301" s="739"/>
      <c r="AS301" s="739"/>
      <c r="AT301" s="739"/>
      <c r="AU301" s="739"/>
      <c r="AV301" s="739"/>
      <c r="AW301" s="739"/>
      <c r="AX301" s="739"/>
      <c r="AY301">
        <f>COUNTA($C$301)</f>
        <v>1</v>
      </c>
    </row>
    <row r="302" spans="1:51" ht="30.75" customHeight="1" x14ac:dyDescent="0.15">
      <c r="A302" s="740">
        <v>15</v>
      </c>
      <c r="B302" s="740">
        <v>1</v>
      </c>
      <c r="C302" s="756" t="s">
        <v>811</v>
      </c>
      <c r="D302" s="741"/>
      <c r="E302" s="741"/>
      <c r="F302" s="741"/>
      <c r="G302" s="741"/>
      <c r="H302" s="741"/>
      <c r="I302" s="741"/>
      <c r="J302" s="742">
        <v>1010001012983</v>
      </c>
      <c r="K302" s="743"/>
      <c r="L302" s="743"/>
      <c r="M302" s="743"/>
      <c r="N302" s="743"/>
      <c r="O302" s="743"/>
      <c r="P302" s="757" t="s">
        <v>813</v>
      </c>
      <c r="Q302" s="744"/>
      <c r="R302" s="744"/>
      <c r="S302" s="744"/>
      <c r="T302" s="744"/>
      <c r="U302" s="744"/>
      <c r="V302" s="744"/>
      <c r="W302" s="744"/>
      <c r="X302" s="744"/>
      <c r="Y302" s="745">
        <v>52</v>
      </c>
      <c r="Z302" s="746"/>
      <c r="AA302" s="746"/>
      <c r="AB302" s="747"/>
      <c r="AC302" s="748" t="s">
        <v>335</v>
      </c>
      <c r="AD302" s="748"/>
      <c r="AE302" s="748"/>
      <c r="AF302" s="748"/>
      <c r="AG302" s="748"/>
      <c r="AH302" s="749">
        <v>1</v>
      </c>
      <c r="AI302" s="750"/>
      <c r="AJ302" s="750"/>
      <c r="AK302" s="750"/>
      <c r="AL302" s="751">
        <v>100</v>
      </c>
      <c r="AM302" s="752"/>
      <c r="AN302" s="752"/>
      <c r="AO302" s="753"/>
      <c r="AP302" s="739"/>
      <c r="AQ302" s="739"/>
      <c r="AR302" s="739"/>
      <c r="AS302" s="739"/>
      <c r="AT302" s="739"/>
      <c r="AU302" s="739"/>
      <c r="AV302" s="739"/>
      <c r="AW302" s="739"/>
      <c r="AX302" s="739"/>
      <c r="AY302">
        <f>COUNTA($C$302)</f>
        <v>1</v>
      </c>
    </row>
    <row r="303" spans="1:51" ht="30.75" customHeight="1" x14ac:dyDescent="0.15">
      <c r="A303" s="740">
        <v>16</v>
      </c>
      <c r="B303" s="740">
        <v>1</v>
      </c>
      <c r="C303" s="759" t="s">
        <v>814</v>
      </c>
      <c r="D303" s="760"/>
      <c r="E303" s="760"/>
      <c r="F303" s="760"/>
      <c r="G303" s="760"/>
      <c r="H303" s="760"/>
      <c r="I303" s="761"/>
      <c r="J303" s="762">
        <v>9400501000128</v>
      </c>
      <c r="K303" s="763"/>
      <c r="L303" s="763"/>
      <c r="M303" s="763"/>
      <c r="N303" s="763"/>
      <c r="O303" s="764"/>
      <c r="P303" s="771" t="s">
        <v>815</v>
      </c>
      <c r="Q303" s="772"/>
      <c r="R303" s="772"/>
      <c r="S303" s="772"/>
      <c r="T303" s="772"/>
      <c r="U303" s="772"/>
      <c r="V303" s="772"/>
      <c r="W303" s="772"/>
      <c r="X303" s="773"/>
      <c r="Y303" s="745">
        <v>111</v>
      </c>
      <c r="Z303" s="746"/>
      <c r="AA303" s="746"/>
      <c r="AB303" s="747"/>
      <c r="AC303" s="774" t="s">
        <v>342</v>
      </c>
      <c r="AD303" s="775"/>
      <c r="AE303" s="775"/>
      <c r="AF303" s="775"/>
      <c r="AG303" s="776"/>
      <c r="AH303" s="768">
        <v>1</v>
      </c>
      <c r="AI303" s="769"/>
      <c r="AJ303" s="769"/>
      <c r="AK303" s="770"/>
      <c r="AL303" s="751">
        <v>96.5</v>
      </c>
      <c r="AM303" s="752"/>
      <c r="AN303" s="752"/>
      <c r="AO303" s="753"/>
      <c r="AP303" s="739"/>
      <c r="AQ303" s="739"/>
      <c r="AR303" s="739"/>
      <c r="AS303" s="739"/>
      <c r="AT303" s="739"/>
      <c r="AU303" s="739"/>
      <c r="AV303" s="739"/>
      <c r="AW303" s="739"/>
      <c r="AX303" s="739"/>
      <c r="AY303">
        <f>COUNTA($C$303)</f>
        <v>1</v>
      </c>
    </row>
    <row r="304" spans="1:51" ht="30.75" customHeight="1" x14ac:dyDescent="0.15">
      <c r="A304" s="740">
        <v>17</v>
      </c>
      <c r="B304" s="740">
        <v>1</v>
      </c>
      <c r="C304" s="759" t="s">
        <v>814</v>
      </c>
      <c r="D304" s="760"/>
      <c r="E304" s="760"/>
      <c r="F304" s="760"/>
      <c r="G304" s="760"/>
      <c r="H304" s="760"/>
      <c r="I304" s="761"/>
      <c r="J304" s="762">
        <v>9400501000128</v>
      </c>
      <c r="K304" s="763"/>
      <c r="L304" s="763"/>
      <c r="M304" s="763"/>
      <c r="N304" s="763"/>
      <c r="O304" s="764"/>
      <c r="P304" s="757" t="s">
        <v>816</v>
      </c>
      <c r="Q304" s="744"/>
      <c r="R304" s="744"/>
      <c r="S304" s="744"/>
      <c r="T304" s="744"/>
      <c r="U304" s="744"/>
      <c r="V304" s="744"/>
      <c r="W304" s="744"/>
      <c r="X304" s="744"/>
      <c r="Y304" s="745">
        <v>19</v>
      </c>
      <c r="Z304" s="746"/>
      <c r="AA304" s="746"/>
      <c r="AB304" s="747"/>
      <c r="AC304" s="748" t="s">
        <v>335</v>
      </c>
      <c r="AD304" s="748"/>
      <c r="AE304" s="748"/>
      <c r="AF304" s="748"/>
      <c r="AG304" s="748"/>
      <c r="AH304" s="749">
        <v>1</v>
      </c>
      <c r="AI304" s="750"/>
      <c r="AJ304" s="750"/>
      <c r="AK304" s="750"/>
      <c r="AL304" s="751">
        <v>99.1</v>
      </c>
      <c r="AM304" s="752"/>
      <c r="AN304" s="752"/>
      <c r="AO304" s="753"/>
      <c r="AP304" s="739"/>
      <c r="AQ304" s="739"/>
      <c r="AR304" s="739"/>
      <c r="AS304" s="739"/>
      <c r="AT304" s="739"/>
      <c r="AU304" s="739"/>
      <c r="AV304" s="739"/>
      <c r="AW304" s="739"/>
      <c r="AX304" s="739"/>
      <c r="AY304">
        <f>COUNTA($C$304)</f>
        <v>1</v>
      </c>
    </row>
    <row r="305" spans="1:51" ht="30.75" customHeight="1" x14ac:dyDescent="0.15">
      <c r="A305" s="740">
        <v>18</v>
      </c>
      <c r="B305" s="740">
        <v>1</v>
      </c>
      <c r="C305" s="756" t="s">
        <v>817</v>
      </c>
      <c r="D305" s="741"/>
      <c r="E305" s="741"/>
      <c r="F305" s="741"/>
      <c r="G305" s="741"/>
      <c r="H305" s="741"/>
      <c r="I305" s="741"/>
      <c r="J305" s="742">
        <v>9120001077496</v>
      </c>
      <c r="K305" s="743"/>
      <c r="L305" s="743"/>
      <c r="M305" s="743"/>
      <c r="N305" s="743"/>
      <c r="O305" s="743"/>
      <c r="P305" s="757" t="s">
        <v>818</v>
      </c>
      <c r="Q305" s="744"/>
      <c r="R305" s="744"/>
      <c r="S305" s="744"/>
      <c r="T305" s="744"/>
      <c r="U305" s="744"/>
      <c r="V305" s="744"/>
      <c r="W305" s="744"/>
      <c r="X305" s="744"/>
      <c r="Y305" s="745">
        <v>81</v>
      </c>
      <c r="Z305" s="746"/>
      <c r="AA305" s="746"/>
      <c r="AB305" s="747"/>
      <c r="AC305" s="748" t="s">
        <v>336</v>
      </c>
      <c r="AD305" s="748"/>
      <c r="AE305" s="748"/>
      <c r="AF305" s="748"/>
      <c r="AG305" s="748"/>
      <c r="AH305" s="749">
        <v>2</v>
      </c>
      <c r="AI305" s="750"/>
      <c r="AJ305" s="750"/>
      <c r="AK305" s="750"/>
      <c r="AL305" s="751">
        <v>93.7</v>
      </c>
      <c r="AM305" s="752"/>
      <c r="AN305" s="752"/>
      <c r="AO305" s="753"/>
      <c r="AP305" s="739"/>
      <c r="AQ305" s="739"/>
      <c r="AR305" s="739"/>
      <c r="AS305" s="739"/>
      <c r="AT305" s="739"/>
      <c r="AU305" s="739"/>
      <c r="AV305" s="739"/>
      <c r="AW305" s="739"/>
      <c r="AX305" s="739"/>
      <c r="AY305">
        <f>COUNTA($C$305)</f>
        <v>1</v>
      </c>
    </row>
    <row r="306" spans="1:51" ht="30.75" customHeight="1" x14ac:dyDescent="0.15">
      <c r="A306" s="740">
        <v>19</v>
      </c>
      <c r="B306" s="740">
        <v>1</v>
      </c>
      <c r="C306" s="756" t="s">
        <v>819</v>
      </c>
      <c r="D306" s="741"/>
      <c r="E306" s="741"/>
      <c r="F306" s="741"/>
      <c r="G306" s="741"/>
      <c r="H306" s="741"/>
      <c r="I306" s="741"/>
      <c r="J306" s="742">
        <v>9120001077496</v>
      </c>
      <c r="K306" s="743"/>
      <c r="L306" s="743"/>
      <c r="M306" s="743"/>
      <c r="N306" s="743"/>
      <c r="O306" s="743"/>
      <c r="P306" s="757" t="s">
        <v>820</v>
      </c>
      <c r="Q306" s="744"/>
      <c r="R306" s="744"/>
      <c r="S306" s="744"/>
      <c r="T306" s="744"/>
      <c r="U306" s="744"/>
      <c r="V306" s="744"/>
      <c r="W306" s="744"/>
      <c r="X306" s="744"/>
      <c r="Y306" s="745">
        <v>26</v>
      </c>
      <c r="Z306" s="746"/>
      <c r="AA306" s="746"/>
      <c r="AB306" s="747"/>
      <c r="AC306" s="748" t="s">
        <v>336</v>
      </c>
      <c r="AD306" s="748"/>
      <c r="AE306" s="748"/>
      <c r="AF306" s="748"/>
      <c r="AG306" s="748"/>
      <c r="AH306" s="749">
        <v>1</v>
      </c>
      <c r="AI306" s="750"/>
      <c r="AJ306" s="750"/>
      <c r="AK306" s="750"/>
      <c r="AL306" s="751">
        <v>99.7</v>
      </c>
      <c r="AM306" s="752"/>
      <c r="AN306" s="752"/>
      <c r="AO306" s="753"/>
      <c r="AP306" s="739"/>
      <c r="AQ306" s="739"/>
      <c r="AR306" s="739"/>
      <c r="AS306" s="739"/>
      <c r="AT306" s="739"/>
      <c r="AU306" s="739"/>
      <c r="AV306" s="739"/>
      <c r="AW306" s="739"/>
      <c r="AX306" s="739"/>
      <c r="AY306">
        <f>COUNTA($C$306)</f>
        <v>1</v>
      </c>
    </row>
    <row r="307" spans="1:51" ht="30.75" customHeight="1" x14ac:dyDescent="0.15">
      <c r="A307" s="740">
        <v>20</v>
      </c>
      <c r="B307" s="740">
        <v>1</v>
      </c>
      <c r="C307" s="741" t="s">
        <v>819</v>
      </c>
      <c r="D307" s="741"/>
      <c r="E307" s="741"/>
      <c r="F307" s="741"/>
      <c r="G307" s="741"/>
      <c r="H307" s="741"/>
      <c r="I307" s="741"/>
      <c r="J307" s="742">
        <v>9120001077496</v>
      </c>
      <c r="K307" s="743"/>
      <c r="L307" s="743"/>
      <c r="M307" s="743"/>
      <c r="N307" s="743"/>
      <c r="O307" s="743"/>
      <c r="P307" s="757" t="s">
        <v>821</v>
      </c>
      <c r="Q307" s="744"/>
      <c r="R307" s="744"/>
      <c r="S307" s="744"/>
      <c r="T307" s="744"/>
      <c r="U307" s="744"/>
      <c r="V307" s="744"/>
      <c r="W307" s="744"/>
      <c r="X307" s="744"/>
      <c r="Y307" s="745">
        <v>23</v>
      </c>
      <c r="Z307" s="746"/>
      <c r="AA307" s="746"/>
      <c r="AB307" s="747"/>
      <c r="AC307" s="748" t="s">
        <v>336</v>
      </c>
      <c r="AD307" s="748"/>
      <c r="AE307" s="748"/>
      <c r="AF307" s="748"/>
      <c r="AG307" s="748"/>
      <c r="AH307" s="749">
        <v>2</v>
      </c>
      <c r="AI307" s="750"/>
      <c r="AJ307" s="750"/>
      <c r="AK307" s="750"/>
      <c r="AL307" s="751">
        <v>95.9</v>
      </c>
      <c r="AM307" s="752"/>
      <c r="AN307" s="752"/>
      <c r="AO307" s="753"/>
      <c r="AP307" s="739"/>
      <c r="AQ307" s="739"/>
      <c r="AR307" s="739"/>
      <c r="AS307" s="739"/>
      <c r="AT307" s="739"/>
      <c r="AU307" s="739"/>
      <c r="AV307" s="739"/>
      <c r="AW307" s="739"/>
      <c r="AX307" s="739"/>
      <c r="AY307">
        <f>COUNTA($C$307)</f>
        <v>1</v>
      </c>
    </row>
    <row r="308" spans="1:51" ht="30.75" customHeight="1" x14ac:dyDescent="0.15">
      <c r="A308" s="740">
        <v>21</v>
      </c>
      <c r="B308" s="740">
        <v>1</v>
      </c>
      <c r="C308" s="756" t="s">
        <v>822</v>
      </c>
      <c r="D308" s="741"/>
      <c r="E308" s="741"/>
      <c r="F308" s="741"/>
      <c r="G308" s="741"/>
      <c r="H308" s="741"/>
      <c r="I308" s="741"/>
      <c r="J308" s="742">
        <v>8020001044978</v>
      </c>
      <c r="K308" s="743"/>
      <c r="L308" s="743"/>
      <c r="M308" s="743"/>
      <c r="N308" s="743"/>
      <c r="O308" s="743"/>
      <c r="P308" s="757" t="s">
        <v>823</v>
      </c>
      <c r="Q308" s="744"/>
      <c r="R308" s="744"/>
      <c r="S308" s="744"/>
      <c r="T308" s="744"/>
      <c r="U308" s="744"/>
      <c r="V308" s="744"/>
      <c r="W308" s="744"/>
      <c r="X308" s="744"/>
      <c r="Y308" s="745">
        <v>74</v>
      </c>
      <c r="Z308" s="746"/>
      <c r="AA308" s="746"/>
      <c r="AB308" s="747"/>
      <c r="AC308" s="748" t="s">
        <v>336</v>
      </c>
      <c r="AD308" s="748"/>
      <c r="AE308" s="748"/>
      <c r="AF308" s="748"/>
      <c r="AG308" s="748"/>
      <c r="AH308" s="749">
        <v>5</v>
      </c>
      <c r="AI308" s="750"/>
      <c r="AJ308" s="750"/>
      <c r="AK308" s="750"/>
      <c r="AL308" s="751">
        <v>42.3</v>
      </c>
      <c r="AM308" s="752"/>
      <c r="AN308" s="752"/>
      <c r="AO308" s="753"/>
      <c r="AP308" s="739"/>
      <c r="AQ308" s="739"/>
      <c r="AR308" s="739"/>
      <c r="AS308" s="739"/>
      <c r="AT308" s="739"/>
      <c r="AU308" s="739"/>
      <c r="AV308" s="739"/>
      <c r="AW308" s="739"/>
      <c r="AX308" s="739"/>
      <c r="AY308">
        <f>COUNTA($C$308)</f>
        <v>1</v>
      </c>
    </row>
    <row r="309" spans="1:51" ht="30.75" customHeight="1" x14ac:dyDescent="0.15">
      <c r="A309" s="740">
        <v>22</v>
      </c>
      <c r="B309" s="740">
        <v>1</v>
      </c>
      <c r="C309" s="756" t="s">
        <v>824</v>
      </c>
      <c r="D309" s="741"/>
      <c r="E309" s="741"/>
      <c r="F309" s="741"/>
      <c r="G309" s="741"/>
      <c r="H309" s="741"/>
      <c r="I309" s="741"/>
      <c r="J309" s="742">
        <v>2470001003275</v>
      </c>
      <c r="K309" s="743"/>
      <c r="L309" s="743"/>
      <c r="M309" s="743"/>
      <c r="N309" s="743"/>
      <c r="O309" s="743"/>
      <c r="P309" s="757" t="s">
        <v>825</v>
      </c>
      <c r="Q309" s="744"/>
      <c r="R309" s="744"/>
      <c r="S309" s="744"/>
      <c r="T309" s="744"/>
      <c r="U309" s="744"/>
      <c r="V309" s="744"/>
      <c r="W309" s="744"/>
      <c r="X309" s="744"/>
      <c r="Y309" s="745">
        <v>54</v>
      </c>
      <c r="Z309" s="746"/>
      <c r="AA309" s="746"/>
      <c r="AB309" s="747"/>
      <c r="AC309" s="748" t="s">
        <v>335</v>
      </c>
      <c r="AD309" s="748"/>
      <c r="AE309" s="748"/>
      <c r="AF309" s="748"/>
      <c r="AG309" s="748"/>
      <c r="AH309" s="749">
        <v>2</v>
      </c>
      <c r="AI309" s="750"/>
      <c r="AJ309" s="750"/>
      <c r="AK309" s="750"/>
      <c r="AL309" s="751">
        <v>99.5</v>
      </c>
      <c r="AM309" s="752"/>
      <c r="AN309" s="752"/>
      <c r="AO309" s="753"/>
      <c r="AP309" s="739"/>
      <c r="AQ309" s="739"/>
      <c r="AR309" s="739"/>
      <c r="AS309" s="739"/>
      <c r="AT309" s="739"/>
      <c r="AU309" s="739"/>
      <c r="AV309" s="739"/>
      <c r="AW309" s="739"/>
      <c r="AX309" s="739"/>
      <c r="AY309">
        <f>COUNTA($C$309)</f>
        <v>1</v>
      </c>
    </row>
    <row r="310" spans="1:51" ht="30.75" customHeight="1" x14ac:dyDescent="0.15">
      <c r="A310" s="740">
        <v>23</v>
      </c>
      <c r="B310" s="740">
        <v>1</v>
      </c>
      <c r="C310" s="845" t="s">
        <v>824</v>
      </c>
      <c r="D310" s="846"/>
      <c r="E310" s="846"/>
      <c r="F310" s="846"/>
      <c r="G310" s="846"/>
      <c r="H310" s="846"/>
      <c r="I310" s="847"/>
      <c r="J310" s="762">
        <v>2470001003275</v>
      </c>
      <c r="K310" s="763"/>
      <c r="L310" s="763"/>
      <c r="M310" s="763"/>
      <c r="N310" s="763"/>
      <c r="O310" s="764"/>
      <c r="P310" s="771" t="s">
        <v>826</v>
      </c>
      <c r="Q310" s="772"/>
      <c r="R310" s="772"/>
      <c r="S310" s="772"/>
      <c r="T310" s="772"/>
      <c r="U310" s="772"/>
      <c r="V310" s="772"/>
      <c r="W310" s="772"/>
      <c r="X310" s="773"/>
      <c r="Y310" s="745">
        <v>2</v>
      </c>
      <c r="Z310" s="746"/>
      <c r="AA310" s="746"/>
      <c r="AB310" s="747"/>
      <c r="AC310" s="774" t="s">
        <v>335</v>
      </c>
      <c r="AD310" s="775"/>
      <c r="AE310" s="775"/>
      <c r="AF310" s="775"/>
      <c r="AG310" s="776"/>
      <c r="AH310" s="768">
        <v>2</v>
      </c>
      <c r="AI310" s="769"/>
      <c r="AJ310" s="769"/>
      <c r="AK310" s="770"/>
      <c r="AL310" s="751">
        <v>99.3</v>
      </c>
      <c r="AM310" s="752"/>
      <c r="AN310" s="752"/>
      <c r="AO310" s="753"/>
      <c r="AP310" s="765"/>
      <c r="AQ310" s="766"/>
      <c r="AR310" s="766"/>
      <c r="AS310" s="766"/>
      <c r="AT310" s="766"/>
      <c r="AU310" s="766"/>
      <c r="AV310" s="766"/>
      <c r="AW310" s="766"/>
      <c r="AX310" s="767"/>
      <c r="AY310">
        <f>COUNTA($C$310)</f>
        <v>1</v>
      </c>
    </row>
    <row r="311" spans="1:51" ht="30.75" customHeight="1" x14ac:dyDescent="0.15">
      <c r="A311" s="740">
        <v>24</v>
      </c>
      <c r="B311" s="740">
        <v>1</v>
      </c>
      <c r="C311" s="759" t="s">
        <v>827</v>
      </c>
      <c r="D311" s="760"/>
      <c r="E311" s="760"/>
      <c r="F311" s="760"/>
      <c r="G311" s="760"/>
      <c r="H311" s="760"/>
      <c r="I311" s="761"/>
      <c r="J311" s="762">
        <v>4080101017089</v>
      </c>
      <c r="K311" s="763"/>
      <c r="L311" s="763"/>
      <c r="M311" s="763"/>
      <c r="N311" s="763"/>
      <c r="O311" s="764"/>
      <c r="P311" s="771" t="s">
        <v>828</v>
      </c>
      <c r="Q311" s="772"/>
      <c r="R311" s="772"/>
      <c r="S311" s="772"/>
      <c r="T311" s="772"/>
      <c r="U311" s="772"/>
      <c r="V311" s="772"/>
      <c r="W311" s="772"/>
      <c r="X311" s="773"/>
      <c r="Y311" s="745">
        <v>55</v>
      </c>
      <c r="Z311" s="746"/>
      <c r="AA311" s="746"/>
      <c r="AB311" s="747"/>
      <c r="AC311" s="774" t="s">
        <v>336</v>
      </c>
      <c r="AD311" s="775"/>
      <c r="AE311" s="775"/>
      <c r="AF311" s="775"/>
      <c r="AG311" s="776"/>
      <c r="AH311" s="768">
        <v>1</v>
      </c>
      <c r="AI311" s="769"/>
      <c r="AJ311" s="769"/>
      <c r="AK311" s="770"/>
      <c r="AL311" s="751">
        <v>69.8</v>
      </c>
      <c r="AM311" s="752"/>
      <c r="AN311" s="752"/>
      <c r="AO311" s="753"/>
      <c r="AP311" s="765"/>
      <c r="AQ311" s="766"/>
      <c r="AR311" s="766"/>
      <c r="AS311" s="766"/>
      <c r="AT311" s="766"/>
      <c r="AU311" s="766"/>
      <c r="AV311" s="766"/>
      <c r="AW311" s="766"/>
      <c r="AX311" s="767"/>
      <c r="AY311">
        <f>COUNTA($C$311)</f>
        <v>1</v>
      </c>
    </row>
    <row r="312" spans="1:51" s="6" customFormat="1" ht="30.75" customHeight="1" x14ac:dyDescent="0.15">
      <c r="A312" s="740">
        <v>25</v>
      </c>
      <c r="B312" s="740">
        <v>1</v>
      </c>
      <c r="C312" s="759" t="s">
        <v>829</v>
      </c>
      <c r="D312" s="760"/>
      <c r="E312" s="760"/>
      <c r="F312" s="760"/>
      <c r="G312" s="760"/>
      <c r="H312" s="760"/>
      <c r="I312" s="761"/>
      <c r="J312" s="762">
        <v>6180301018560</v>
      </c>
      <c r="K312" s="763"/>
      <c r="L312" s="763"/>
      <c r="M312" s="763"/>
      <c r="N312" s="763"/>
      <c r="O312" s="764"/>
      <c r="P312" s="771" t="s">
        <v>830</v>
      </c>
      <c r="Q312" s="772"/>
      <c r="R312" s="772"/>
      <c r="S312" s="772"/>
      <c r="T312" s="772"/>
      <c r="U312" s="772"/>
      <c r="V312" s="772"/>
      <c r="W312" s="772"/>
      <c r="X312" s="773"/>
      <c r="Y312" s="745">
        <v>55</v>
      </c>
      <c r="Z312" s="746"/>
      <c r="AA312" s="746"/>
      <c r="AB312" s="747"/>
      <c r="AC312" s="774" t="s">
        <v>336</v>
      </c>
      <c r="AD312" s="775"/>
      <c r="AE312" s="775"/>
      <c r="AF312" s="775"/>
      <c r="AG312" s="776"/>
      <c r="AH312" s="768">
        <v>1</v>
      </c>
      <c r="AI312" s="769"/>
      <c r="AJ312" s="769"/>
      <c r="AK312" s="770"/>
      <c r="AL312" s="751">
        <v>95.1</v>
      </c>
      <c r="AM312" s="752"/>
      <c r="AN312" s="752"/>
      <c r="AO312" s="753"/>
      <c r="AP312" s="765"/>
      <c r="AQ312" s="766"/>
      <c r="AR312" s="766"/>
      <c r="AS312" s="766"/>
      <c r="AT312" s="766"/>
      <c r="AU312" s="766"/>
      <c r="AV312" s="766"/>
      <c r="AW312" s="766"/>
      <c r="AX312" s="767"/>
      <c r="AY312">
        <f>COUNTA($C$312)</f>
        <v>1</v>
      </c>
    </row>
    <row r="313" spans="1:51" ht="30.75" customHeight="1" x14ac:dyDescent="0.15">
      <c r="A313" s="740">
        <v>26</v>
      </c>
      <c r="B313" s="740">
        <v>1</v>
      </c>
      <c r="C313" s="759" t="s">
        <v>831</v>
      </c>
      <c r="D313" s="760"/>
      <c r="E313" s="760"/>
      <c r="F313" s="760"/>
      <c r="G313" s="760"/>
      <c r="H313" s="760"/>
      <c r="I313" s="761"/>
      <c r="J313" s="762">
        <v>7250001012392</v>
      </c>
      <c r="K313" s="763"/>
      <c r="L313" s="763"/>
      <c r="M313" s="763"/>
      <c r="N313" s="763"/>
      <c r="O313" s="764"/>
      <c r="P313" s="771" t="s">
        <v>832</v>
      </c>
      <c r="Q313" s="772"/>
      <c r="R313" s="772"/>
      <c r="S313" s="772"/>
      <c r="T313" s="772"/>
      <c r="U313" s="772"/>
      <c r="V313" s="772"/>
      <c r="W313" s="772"/>
      <c r="X313" s="773"/>
      <c r="Y313" s="745">
        <v>54</v>
      </c>
      <c r="Z313" s="746"/>
      <c r="AA313" s="746"/>
      <c r="AB313" s="747"/>
      <c r="AC313" s="774" t="s">
        <v>336</v>
      </c>
      <c r="AD313" s="775"/>
      <c r="AE313" s="775"/>
      <c r="AF313" s="775"/>
      <c r="AG313" s="776"/>
      <c r="AH313" s="768">
        <v>2</v>
      </c>
      <c r="AI313" s="769"/>
      <c r="AJ313" s="769"/>
      <c r="AK313" s="770"/>
      <c r="AL313" s="751">
        <v>99.7</v>
      </c>
      <c r="AM313" s="752"/>
      <c r="AN313" s="752"/>
      <c r="AO313" s="753"/>
      <c r="AP313" s="765"/>
      <c r="AQ313" s="766"/>
      <c r="AR313" s="766"/>
      <c r="AS313" s="766"/>
      <c r="AT313" s="766"/>
      <c r="AU313" s="766"/>
      <c r="AV313" s="766"/>
      <c r="AW313" s="766"/>
      <c r="AX313" s="767"/>
      <c r="AY313">
        <f>COUNTA($C$313)</f>
        <v>1</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57"/>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0</v>
      </c>
    </row>
    <row r="319" spans="1:51" ht="30" hidden="1" customHeight="1" x14ac:dyDescent="0.15">
      <c r="A319" s="12"/>
      <c r="B319" s="32" t="s">
        <v>91</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0</v>
      </c>
    </row>
    <row r="320" spans="1:51" ht="64.5" hidden="1" customHeight="1" x14ac:dyDescent="0.15">
      <c r="A320" s="561"/>
      <c r="B320" s="561"/>
      <c r="C320" s="561" t="s">
        <v>87</v>
      </c>
      <c r="D320" s="561"/>
      <c r="E320" s="561"/>
      <c r="F320" s="561"/>
      <c r="G320" s="561"/>
      <c r="H320" s="561"/>
      <c r="I320" s="561"/>
      <c r="J320" s="730" t="s">
        <v>65</v>
      </c>
      <c r="K320" s="730"/>
      <c r="L320" s="730"/>
      <c r="M320" s="730"/>
      <c r="N320" s="730"/>
      <c r="O320" s="730"/>
      <c r="P320" s="733" t="s">
        <v>88</v>
      </c>
      <c r="Q320" s="733"/>
      <c r="R320" s="733"/>
      <c r="S320" s="733"/>
      <c r="T320" s="733"/>
      <c r="U320" s="733"/>
      <c r="V320" s="733"/>
      <c r="W320" s="733"/>
      <c r="X320" s="733"/>
      <c r="Y320" s="733" t="s">
        <v>89</v>
      </c>
      <c r="Z320" s="561"/>
      <c r="AA320" s="561"/>
      <c r="AB320" s="561"/>
      <c r="AC320" s="730" t="s">
        <v>217</v>
      </c>
      <c r="AD320" s="730"/>
      <c r="AE320" s="730"/>
      <c r="AF320" s="730"/>
      <c r="AG320" s="730"/>
      <c r="AH320" s="733" t="s">
        <v>64</v>
      </c>
      <c r="AI320" s="561"/>
      <c r="AJ320" s="561"/>
      <c r="AK320" s="561"/>
      <c r="AL320" s="561" t="s">
        <v>17</v>
      </c>
      <c r="AM320" s="561"/>
      <c r="AN320" s="561"/>
      <c r="AO320" s="758"/>
      <c r="AP320" s="755" t="s">
        <v>306</v>
      </c>
      <c r="AQ320" s="755"/>
      <c r="AR320" s="755"/>
      <c r="AS320" s="755"/>
      <c r="AT320" s="755"/>
      <c r="AU320" s="755"/>
      <c r="AV320" s="755"/>
      <c r="AW320" s="755"/>
      <c r="AX320" s="755"/>
      <c r="AY320">
        <f t="shared" ref="AY320:AY321" si="19">$AY$318</f>
        <v>0</v>
      </c>
    </row>
    <row r="321" spans="1:51" ht="24.75" hidden="1" customHeight="1" x14ac:dyDescent="0.15">
      <c r="A321" s="740">
        <v>1</v>
      </c>
      <c r="B321" s="740">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749"/>
      <c r="AI321" s="750"/>
      <c r="AJ321" s="750"/>
      <c r="AK321" s="750"/>
      <c r="AL321" s="751"/>
      <c r="AM321" s="752"/>
      <c r="AN321" s="752"/>
      <c r="AO321" s="753"/>
      <c r="AP321" s="739"/>
      <c r="AQ321" s="739"/>
      <c r="AR321" s="739"/>
      <c r="AS321" s="739"/>
      <c r="AT321" s="739"/>
      <c r="AU321" s="739"/>
      <c r="AV321" s="739"/>
      <c r="AW321" s="739"/>
      <c r="AX321" s="739"/>
      <c r="AY321">
        <f t="shared" si="19"/>
        <v>0</v>
      </c>
    </row>
    <row r="322" spans="1:51" ht="24.75" hidden="1" customHeight="1" x14ac:dyDescent="0.15">
      <c r="A322" s="740">
        <v>2</v>
      </c>
      <c r="B322" s="740">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749"/>
      <c r="AI322" s="750"/>
      <c r="AJ322" s="750"/>
      <c r="AK322" s="750"/>
      <c r="AL322" s="751"/>
      <c r="AM322" s="752"/>
      <c r="AN322" s="752"/>
      <c r="AO322" s="753"/>
      <c r="AP322" s="739"/>
      <c r="AQ322" s="739"/>
      <c r="AR322" s="739"/>
      <c r="AS322" s="739"/>
      <c r="AT322" s="739"/>
      <c r="AU322" s="739"/>
      <c r="AV322" s="739"/>
      <c r="AW322" s="739"/>
      <c r="AX322" s="739"/>
      <c r="AY322">
        <f>COUNTA($C$322)</f>
        <v>0</v>
      </c>
    </row>
    <row r="323" spans="1:51" ht="24.75" hidden="1" customHeight="1" x14ac:dyDescent="0.15">
      <c r="A323" s="740">
        <v>3</v>
      </c>
      <c r="B323" s="740">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749"/>
      <c r="AI323" s="750"/>
      <c r="AJ323" s="750"/>
      <c r="AK323" s="750"/>
      <c r="AL323" s="751"/>
      <c r="AM323" s="752"/>
      <c r="AN323" s="752"/>
      <c r="AO323" s="753"/>
      <c r="AP323" s="739"/>
      <c r="AQ323" s="739"/>
      <c r="AR323" s="739"/>
      <c r="AS323" s="739"/>
      <c r="AT323" s="739"/>
      <c r="AU323" s="739"/>
      <c r="AV323" s="739"/>
      <c r="AW323" s="739"/>
      <c r="AX323" s="739"/>
      <c r="AY323">
        <f>COUNTA($C$323)</f>
        <v>0</v>
      </c>
    </row>
    <row r="324" spans="1:51" ht="24.75" hidden="1" customHeight="1" x14ac:dyDescent="0.15">
      <c r="A324" s="740">
        <v>4</v>
      </c>
      <c r="B324" s="740">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749"/>
      <c r="AI324" s="750"/>
      <c r="AJ324" s="750"/>
      <c r="AK324" s="750"/>
      <c r="AL324" s="751"/>
      <c r="AM324" s="752"/>
      <c r="AN324" s="752"/>
      <c r="AO324" s="753"/>
      <c r="AP324" s="739"/>
      <c r="AQ324" s="739"/>
      <c r="AR324" s="739"/>
      <c r="AS324" s="739"/>
      <c r="AT324" s="739"/>
      <c r="AU324" s="739"/>
      <c r="AV324" s="739"/>
      <c r="AW324" s="739"/>
      <c r="AX324" s="739"/>
      <c r="AY324">
        <f>COUNTA($C$324)</f>
        <v>0</v>
      </c>
    </row>
    <row r="325" spans="1:51" ht="24.75" hidden="1" customHeight="1" x14ac:dyDescent="0.15">
      <c r="A325" s="740">
        <v>5</v>
      </c>
      <c r="B325" s="740">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749"/>
      <c r="AI325" s="750"/>
      <c r="AJ325" s="750"/>
      <c r="AK325" s="750"/>
      <c r="AL325" s="751"/>
      <c r="AM325" s="752"/>
      <c r="AN325" s="752"/>
      <c r="AO325" s="753"/>
      <c r="AP325" s="739"/>
      <c r="AQ325" s="739"/>
      <c r="AR325" s="739"/>
      <c r="AS325" s="739"/>
      <c r="AT325" s="739"/>
      <c r="AU325" s="739"/>
      <c r="AV325" s="739"/>
      <c r="AW325" s="739"/>
      <c r="AX325" s="739"/>
      <c r="AY325">
        <f>COUNTA($C$325)</f>
        <v>0</v>
      </c>
    </row>
    <row r="326" spans="1:51" ht="24.75" hidden="1" customHeight="1" x14ac:dyDescent="0.15">
      <c r="A326" s="740">
        <v>6</v>
      </c>
      <c r="B326" s="740">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749"/>
      <c r="AI326" s="750"/>
      <c r="AJ326" s="750"/>
      <c r="AK326" s="750"/>
      <c r="AL326" s="751"/>
      <c r="AM326" s="752"/>
      <c r="AN326" s="752"/>
      <c r="AO326" s="753"/>
      <c r="AP326" s="739"/>
      <c r="AQ326" s="739"/>
      <c r="AR326" s="739"/>
      <c r="AS326" s="739"/>
      <c r="AT326" s="739"/>
      <c r="AU326" s="739"/>
      <c r="AV326" s="739"/>
      <c r="AW326" s="739"/>
      <c r="AX326" s="739"/>
      <c r="AY326">
        <f>COUNTA($C$326)</f>
        <v>0</v>
      </c>
    </row>
    <row r="327" spans="1:51" ht="24.75" hidden="1" customHeight="1" x14ac:dyDescent="0.15">
      <c r="A327" s="740">
        <v>7</v>
      </c>
      <c r="B327" s="740">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749"/>
      <c r="AI327" s="750"/>
      <c r="AJ327" s="750"/>
      <c r="AK327" s="750"/>
      <c r="AL327" s="751"/>
      <c r="AM327" s="752"/>
      <c r="AN327" s="752"/>
      <c r="AO327" s="753"/>
      <c r="AP327" s="739"/>
      <c r="AQ327" s="739"/>
      <c r="AR327" s="739"/>
      <c r="AS327" s="739"/>
      <c r="AT327" s="739"/>
      <c r="AU327" s="739"/>
      <c r="AV327" s="739"/>
      <c r="AW327" s="739"/>
      <c r="AX327" s="739"/>
      <c r="AY327">
        <f>COUNTA($C$327)</f>
        <v>0</v>
      </c>
    </row>
    <row r="328" spans="1:51" ht="24.75" hidden="1" customHeight="1" x14ac:dyDescent="0.15">
      <c r="A328" s="740">
        <v>8</v>
      </c>
      <c r="B328" s="740">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749"/>
      <c r="AI328" s="750"/>
      <c r="AJ328" s="750"/>
      <c r="AK328" s="750"/>
      <c r="AL328" s="751"/>
      <c r="AM328" s="752"/>
      <c r="AN328" s="752"/>
      <c r="AO328" s="753"/>
      <c r="AP328" s="739"/>
      <c r="AQ328" s="739"/>
      <c r="AR328" s="739"/>
      <c r="AS328" s="739"/>
      <c r="AT328" s="739"/>
      <c r="AU328" s="739"/>
      <c r="AV328" s="739"/>
      <c r="AW328" s="739"/>
      <c r="AX328" s="739"/>
      <c r="AY328">
        <f>COUNTA($C$328)</f>
        <v>0</v>
      </c>
    </row>
    <row r="329" spans="1:51" ht="24.75" hidden="1" customHeight="1" x14ac:dyDescent="0.15">
      <c r="A329" s="740">
        <v>9</v>
      </c>
      <c r="B329" s="740">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749"/>
      <c r="AI329" s="750"/>
      <c r="AJ329" s="750"/>
      <c r="AK329" s="750"/>
      <c r="AL329" s="751"/>
      <c r="AM329" s="752"/>
      <c r="AN329" s="752"/>
      <c r="AO329" s="753"/>
      <c r="AP329" s="739"/>
      <c r="AQ329" s="739"/>
      <c r="AR329" s="739"/>
      <c r="AS329" s="739"/>
      <c r="AT329" s="739"/>
      <c r="AU329" s="739"/>
      <c r="AV329" s="739"/>
      <c r="AW329" s="739"/>
      <c r="AX329" s="739"/>
      <c r="AY329">
        <f>COUNTA($C$329)</f>
        <v>0</v>
      </c>
    </row>
    <row r="330" spans="1:51" ht="24.75" hidden="1" customHeight="1" x14ac:dyDescent="0.15">
      <c r="A330" s="740">
        <v>10</v>
      </c>
      <c r="B330" s="740">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749"/>
      <c r="AI330" s="750"/>
      <c r="AJ330" s="750"/>
      <c r="AK330" s="750"/>
      <c r="AL330" s="751"/>
      <c r="AM330" s="752"/>
      <c r="AN330" s="752"/>
      <c r="AO330" s="753"/>
      <c r="AP330" s="739"/>
      <c r="AQ330" s="739"/>
      <c r="AR330" s="739"/>
      <c r="AS330" s="739"/>
      <c r="AT330" s="739"/>
      <c r="AU330" s="739"/>
      <c r="AV330" s="739"/>
      <c r="AW330" s="739"/>
      <c r="AX330" s="739"/>
      <c r="AY330">
        <f>COUNTA($C$330)</f>
        <v>0</v>
      </c>
    </row>
    <row r="331" spans="1:51" ht="24.7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c r="AY331">
        <f>COUNTA($C$331)</f>
        <v>0</v>
      </c>
    </row>
    <row r="332" spans="1:51"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c r="AY332">
        <f>COUNTA($C$332)</f>
        <v>0</v>
      </c>
    </row>
    <row r="333" spans="1:51"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c r="AY333">
        <f>COUNTA($C$333)</f>
        <v>0</v>
      </c>
    </row>
    <row r="334" spans="1:51"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c r="AY334">
        <f>COUNTA($C$334)</f>
        <v>0</v>
      </c>
    </row>
    <row r="335" spans="1:51"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92</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0" t="s">
        <v>65</v>
      </c>
      <c r="K353" s="730"/>
      <c r="L353" s="730"/>
      <c r="M353" s="730"/>
      <c r="N353" s="730"/>
      <c r="O353" s="730"/>
      <c r="P353" s="733" t="s">
        <v>88</v>
      </c>
      <c r="Q353" s="733"/>
      <c r="R353" s="733"/>
      <c r="S353" s="733"/>
      <c r="T353" s="733"/>
      <c r="U353" s="733"/>
      <c r="V353" s="733"/>
      <c r="W353" s="733"/>
      <c r="X353" s="733"/>
      <c r="Y353" s="733" t="s">
        <v>89</v>
      </c>
      <c r="Z353" s="561"/>
      <c r="AA353" s="561"/>
      <c r="AB353" s="561"/>
      <c r="AC353" s="730" t="s">
        <v>217</v>
      </c>
      <c r="AD353" s="730"/>
      <c r="AE353" s="730"/>
      <c r="AF353" s="730"/>
      <c r="AG353" s="730"/>
      <c r="AH353" s="733" t="s">
        <v>64</v>
      </c>
      <c r="AI353" s="561"/>
      <c r="AJ353" s="561"/>
      <c r="AK353" s="561"/>
      <c r="AL353" s="561" t="s">
        <v>17</v>
      </c>
      <c r="AM353" s="561"/>
      <c r="AN353" s="561"/>
      <c r="AO353" s="758"/>
      <c r="AP353" s="755" t="s">
        <v>306</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93</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0" t="s">
        <v>65</v>
      </c>
      <c r="K386" s="730"/>
      <c r="L386" s="730"/>
      <c r="M386" s="730"/>
      <c r="N386" s="730"/>
      <c r="O386" s="730"/>
      <c r="P386" s="733" t="s">
        <v>88</v>
      </c>
      <c r="Q386" s="733"/>
      <c r="R386" s="733"/>
      <c r="S386" s="733"/>
      <c r="T386" s="733"/>
      <c r="U386" s="733"/>
      <c r="V386" s="733"/>
      <c r="W386" s="733"/>
      <c r="X386" s="733"/>
      <c r="Y386" s="733" t="s">
        <v>89</v>
      </c>
      <c r="Z386" s="561"/>
      <c r="AA386" s="561"/>
      <c r="AB386" s="561"/>
      <c r="AC386" s="730" t="s">
        <v>217</v>
      </c>
      <c r="AD386" s="730"/>
      <c r="AE386" s="730"/>
      <c r="AF386" s="730"/>
      <c r="AG386" s="730"/>
      <c r="AH386" s="733" t="s">
        <v>64</v>
      </c>
      <c r="AI386" s="561"/>
      <c r="AJ386" s="561"/>
      <c r="AK386" s="561"/>
      <c r="AL386" s="561" t="s">
        <v>17</v>
      </c>
      <c r="AM386" s="561"/>
      <c r="AN386" s="561"/>
      <c r="AO386" s="758"/>
      <c r="AP386" s="755" t="s">
        <v>306</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94</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0" t="s">
        <v>65</v>
      </c>
      <c r="K419" s="730"/>
      <c r="L419" s="730"/>
      <c r="M419" s="730"/>
      <c r="N419" s="730"/>
      <c r="O419" s="730"/>
      <c r="P419" s="733" t="s">
        <v>88</v>
      </c>
      <c r="Q419" s="733"/>
      <c r="R419" s="733"/>
      <c r="S419" s="733"/>
      <c r="T419" s="733"/>
      <c r="U419" s="733"/>
      <c r="V419" s="733"/>
      <c r="W419" s="733"/>
      <c r="X419" s="733"/>
      <c r="Y419" s="733" t="s">
        <v>89</v>
      </c>
      <c r="Z419" s="561"/>
      <c r="AA419" s="561"/>
      <c r="AB419" s="561"/>
      <c r="AC419" s="730" t="s">
        <v>217</v>
      </c>
      <c r="AD419" s="730"/>
      <c r="AE419" s="730"/>
      <c r="AF419" s="730"/>
      <c r="AG419" s="730"/>
      <c r="AH419" s="733" t="s">
        <v>64</v>
      </c>
      <c r="AI419" s="561"/>
      <c r="AJ419" s="561"/>
      <c r="AK419" s="561"/>
      <c r="AL419" s="561" t="s">
        <v>17</v>
      </c>
      <c r="AM419" s="561"/>
      <c r="AN419" s="561"/>
      <c r="AO419" s="758"/>
      <c r="AP419" s="755" t="s">
        <v>306</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6"/>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95</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0" t="s">
        <v>65</v>
      </c>
      <c r="K452" s="730"/>
      <c r="L452" s="730"/>
      <c r="M452" s="730"/>
      <c r="N452" s="730"/>
      <c r="O452" s="730"/>
      <c r="P452" s="733" t="s">
        <v>88</v>
      </c>
      <c r="Q452" s="733"/>
      <c r="R452" s="733"/>
      <c r="S452" s="733"/>
      <c r="T452" s="733"/>
      <c r="U452" s="733"/>
      <c r="V452" s="733"/>
      <c r="W452" s="733"/>
      <c r="X452" s="733"/>
      <c r="Y452" s="733" t="s">
        <v>89</v>
      </c>
      <c r="Z452" s="561"/>
      <c r="AA452" s="561"/>
      <c r="AB452" s="561"/>
      <c r="AC452" s="730" t="s">
        <v>217</v>
      </c>
      <c r="AD452" s="730"/>
      <c r="AE452" s="730"/>
      <c r="AF452" s="730"/>
      <c r="AG452" s="730"/>
      <c r="AH452" s="733" t="s">
        <v>64</v>
      </c>
      <c r="AI452" s="561"/>
      <c r="AJ452" s="561"/>
      <c r="AK452" s="561"/>
      <c r="AL452" s="561" t="s">
        <v>17</v>
      </c>
      <c r="AM452" s="561"/>
      <c r="AN452" s="561"/>
      <c r="AO452" s="758"/>
      <c r="AP452" s="755" t="s">
        <v>306</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96</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0" t="s">
        <v>65</v>
      </c>
      <c r="K485" s="730"/>
      <c r="L485" s="730"/>
      <c r="M485" s="730"/>
      <c r="N485" s="730"/>
      <c r="O485" s="730"/>
      <c r="P485" s="733" t="s">
        <v>88</v>
      </c>
      <c r="Q485" s="733"/>
      <c r="R485" s="733"/>
      <c r="S485" s="733"/>
      <c r="T485" s="733"/>
      <c r="U485" s="733"/>
      <c r="V485" s="733"/>
      <c r="W485" s="733"/>
      <c r="X485" s="733"/>
      <c r="Y485" s="733" t="s">
        <v>89</v>
      </c>
      <c r="Z485" s="561"/>
      <c r="AA485" s="561"/>
      <c r="AB485" s="561"/>
      <c r="AC485" s="730" t="s">
        <v>217</v>
      </c>
      <c r="AD485" s="730"/>
      <c r="AE485" s="730"/>
      <c r="AF485" s="730"/>
      <c r="AG485" s="730"/>
      <c r="AH485" s="733" t="s">
        <v>64</v>
      </c>
      <c r="AI485" s="561"/>
      <c r="AJ485" s="561"/>
      <c r="AK485" s="561"/>
      <c r="AL485" s="561" t="s">
        <v>17</v>
      </c>
      <c r="AM485" s="561"/>
      <c r="AN485" s="561"/>
      <c r="AO485" s="758"/>
      <c r="AP485" s="755" t="s">
        <v>306</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777" t="s">
        <v>97</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781" t="s">
        <v>307</v>
      </c>
      <c r="AM516" s="782"/>
      <c r="AN516" s="782"/>
      <c r="AO516" s="96" t="s">
        <v>219</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98</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99</v>
      </c>
      <c r="D519" s="780"/>
      <c r="E519" s="730" t="s">
        <v>100</v>
      </c>
      <c r="F519" s="780"/>
      <c r="G519" s="780"/>
      <c r="H519" s="780"/>
      <c r="I519" s="780"/>
      <c r="J519" s="730" t="s">
        <v>65</v>
      </c>
      <c r="K519" s="730"/>
      <c r="L519" s="730"/>
      <c r="M519" s="730"/>
      <c r="N519" s="730"/>
      <c r="O519" s="730"/>
      <c r="P519" s="733" t="s">
        <v>88</v>
      </c>
      <c r="Q519" s="733"/>
      <c r="R519" s="733"/>
      <c r="S519" s="733"/>
      <c r="T519" s="733"/>
      <c r="U519" s="733"/>
      <c r="V519" s="733"/>
      <c r="W519" s="733"/>
      <c r="X519" s="733"/>
      <c r="Y519" s="730" t="s">
        <v>101</v>
      </c>
      <c r="Z519" s="780"/>
      <c r="AA519" s="780"/>
      <c r="AB519" s="780"/>
      <c r="AC519" s="730" t="s">
        <v>63</v>
      </c>
      <c r="AD519" s="730"/>
      <c r="AE519" s="730"/>
      <c r="AF519" s="730"/>
      <c r="AG519" s="730"/>
      <c r="AH519" s="733" t="s">
        <v>64</v>
      </c>
      <c r="AI519" s="561"/>
      <c r="AJ519" s="561"/>
      <c r="AK519" s="561"/>
      <c r="AL519" s="561" t="s">
        <v>17</v>
      </c>
      <c r="AM519" s="561"/>
      <c r="AN519" s="561"/>
      <c r="AO519" s="785"/>
      <c r="AP519" s="755" t="s">
        <v>306</v>
      </c>
      <c r="AQ519" s="755"/>
      <c r="AR519" s="755"/>
      <c r="AS519" s="755"/>
      <c r="AT519" s="755"/>
      <c r="AU519" s="755"/>
      <c r="AV519" s="755"/>
      <c r="AW519" s="755"/>
      <c r="AX519" s="755"/>
    </row>
    <row r="520" spans="1:51" ht="24.75" customHeight="1" x14ac:dyDescent="0.15">
      <c r="A520" s="740">
        <v>1</v>
      </c>
      <c r="B520" s="740">
        <v>1</v>
      </c>
      <c r="C520" s="783"/>
      <c r="D520" s="783"/>
      <c r="E520" s="100" t="s">
        <v>792</v>
      </c>
      <c r="F520" s="784"/>
      <c r="G520" s="784"/>
      <c r="H520" s="784"/>
      <c r="I520" s="784"/>
      <c r="J520" s="742" t="s">
        <v>792</v>
      </c>
      <c r="K520" s="743"/>
      <c r="L520" s="743"/>
      <c r="M520" s="743"/>
      <c r="N520" s="743"/>
      <c r="O520" s="743"/>
      <c r="P520" s="757" t="s">
        <v>792</v>
      </c>
      <c r="Q520" s="744"/>
      <c r="R520" s="744"/>
      <c r="S520" s="744"/>
      <c r="T520" s="744"/>
      <c r="U520" s="744"/>
      <c r="V520" s="744"/>
      <c r="W520" s="744"/>
      <c r="X520" s="744"/>
      <c r="Y520" s="745" t="s">
        <v>792</v>
      </c>
      <c r="Z520" s="746"/>
      <c r="AA520" s="746"/>
      <c r="AB520" s="747"/>
      <c r="AC520" s="748"/>
      <c r="AD520" s="748"/>
      <c r="AE520" s="748"/>
      <c r="AF520" s="748"/>
      <c r="AG520" s="748"/>
      <c r="AH520" s="749" t="s">
        <v>792</v>
      </c>
      <c r="AI520" s="750"/>
      <c r="AJ520" s="750"/>
      <c r="AK520" s="750"/>
      <c r="AL520" s="751" t="s">
        <v>792</v>
      </c>
      <c r="AM520" s="752"/>
      <c r="AN520" s="752"/>
      <c r="AO520" s="753"/>
      <c r="AP520" s="739" t="s">
        <v>792</v>
      </c>
      <c r="AQ520" s="739"/>
      <c r="AR520" s="739"/>
      <c r="AS520" s="739"/>
      <c r="AT520" s="739"/>
      <c r="AU520" s="739"/>
      <c r="AV520" s="739"/>
      <c r="AW520" s="739"/>
      <c r="AX520" s="739"/>
    </row>
    <row r="521" spans="1:51" ht="24.75" hidden="1" customHeight="1" x14ac:dyDescent="0.15">
      <c r="A521" s="740">
        <v>2</v>
      </c>
      <c r="B521" s="740">
        <v>1</v>
      </c>
      <c r="C521" s="783"/>
      <c r="D521" s="783"/>
      <c r="E521" s="100"/>
      <c r="F521" s="784"/>
      <c r="G521" s="784"/>
      <c r="H521" s="784"/>
      <c r="I521" s="784"/>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83"/>
      <c r="D522" s="783"/>
      <c r="E522" s="100"/>
      <c r="F522" s="784"/>
      <c r="G522" s="784"/>
      <c r="H522" s="784"/>
      <c r="I522" s="784"/>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83"/>
      <c r="D523" s="783"/>
      <c r="E523" s="100"/>
      <c r="F523" s="784"/>
      <c r="G523" s="784"/>
      <c r="H523" s="784"/>
      <c r="I523" s="784"/>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83"/>
      <c r="D524" s="783"/>
      <c r="E524" s="100"/>
      <c r="F524" s="784"/>
      <c r="G524" s="784"/>
      <c r="H524" s="784"/>
      <c r="I524" s="784"/>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83"/>
      <c r="D525" s="783"/>
      <c r="E525" s="100"/>
      <c r="F525" s="784"/>
      <c r="G525" s="784"/>
      <c r="H525" s="784"/>
      <c r="I525" s="784"/>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83"/>
      <c r="D526" s="783"/>
      <c r="E526" s="100"/>
      <c r="F526" s="784"/>
      <c r="G526" s="784"/>
      <c r="H526" s="784"/>
      <c r="I526" s="784"/>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83"/>
      <c r="D527" s="783"/>
      <c r="E527" s="100"/>
      <c r="F527" s="784"/>
      <c r="G527" s="784"/>
      <c r="H527" s="784"/>
      <c r="I527" s="784"/>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83"/>
      <c r="D528" s="783"/>
      <c r="E528" s="100"/>
      <c r="F528" s="784"/>
      <c r="G528" s="784"/>
      <c r="H528" s="784"/>
      <c r="I528" s="784"/>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83"/>
      <c r="D529" s="783"/>
      <c r="E529" s="100"/>
      <c r="F529" s="784"/>
      <c r="G529" s="784"/>
      <c r="H529" s="784"/>
      <c r="I529" s="784"/>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83"/>
      <c r="D530" s="783"/>
      <c r="E530" s="100"/>
      <c r="F530" s="784"/>
      <c r="G530" s="784"/>
      <c r="H530" s="784"/>
      <c r="I530" s="784"/>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83"/>
      <c r="D531" s="783"/>
      <c r="E531" s="100"/>
      <c r="F531" s="784"/>
      <c r="G531" s="784"/>
      <c r="H531" s="784"/>
      <c r="I531" s="784"/>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83"/>
      <c r="D532" s="783"/>
      <c r="E532" s="100"/>
      <c r="F532" s="784"/>
      <c r="G532" s="784"/>
      <c r="H532" s="784"/>
      <c r="I532" s="784"/>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83"/>
      <c r="D533" s="783"/>
      <c r="E533" s="100"/>
      <c r="F533" s="784"/>
      <c r="G533" s="784"/>
      <c r="H533" s="784"/>
      <c r="I533" s="784"/>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83"/>
      <c r="D534" s="783"/>
      <c r="E534" s="100"/>
      <c r="F534" s="784"/>
      <c r="G534" s="784"/>
      <c r="H534" s="784"/>
      <c r="I534" s="784"/>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83"/>
      <c r="D535" s="783"/>
      <c r="E535" s="100"/>
      <c r="F535" s="784"/>
      <c r="G535" s="784"/>
      <c r="H535" s="784"/>
      <c r="I535" s="784"/>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83"/>
      <c r="D536" s="783"/>
      <c r="E536" s="100"/>
      <c r="F536" s="784"/>
      <c r="G536" s="784"/>
      <c r="H536" s="784"/>
      <c r="I536" s="784"/>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83"/>
      <c r="D537" s="783"/>
      <c r="E537" s="100"/>
      <c r="F537" s="784"/>
      <c r="G537" s="784"/>
      <c r="H537" s="784"/>
      <c r="I537" s="784"/>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83"/>
      <c r="D538" s="783"/>
      <c r="E538" s="100"/>
      <c r="F538" s="784"/>
      <c r="G538" s="784"/>
      <c r="H538" s="784"/>
      <c r="I538" s="784"/>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83"/>
      <c r="D539" s="783"/>
      <c r="E539" s="100"/>
      <c r="F539" s="784"/>
      <c r="G539" s="784"/>
      <c r="H539" s="784"/>
      <c r="I539" s="784"/>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83"/>
      <c r="D540" s="783"/>
      <c r="E540" s="100"/>
      <c r="F540" s="784"/>
      <c r="G540" s="784"/>
      <c r="H540" s="784"/>
      <c r="I540" s="784"/>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83"/>
      <c r="D541" s="783"/>
      <c r="E541" s="100"/>
      <c r="F541" s="784"/>
      <c r="G541" s="784"/>
      <c r="H541" s="784"/>
      <c r="I541" s="784"/>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83"/>
      <c r="D542" s="783"/>
      <c r="E542" s="100"/>
      <c r="F542" s="784"/>
      <c r="G542" s="784"/>
      <c r="H542" s="784"/>
      <c r="I542" s="784"/>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83"/>
      <c r="D543" s="783"/>
      <c r="E543" s="100"/>
      <c r="F543" s="784"/>
      <c r="G543" s="784"/>
      <c r="H543" s="784"/>
      <c r="I543" s="784"/>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83"/>
      <c r="D544" s="783"/>
      <c r="E544" s="784"/>
      <c r="F544" s="784"/>
      <c r="G544" s="784"/>
      <c r="H544" s="784"/>
      <c r="I544" s="784"/>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83"/>
      <c r="D545" s="783"/>
      <c r="E545" s="784"/>
      <c r="F545" s="784"/>
      <c r="G545" s="784"/>
      <c r="H545" s="784"/>
      <c r="I545" s="784"/>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83"/>
      <c r="D546" s="783"/>
      <c r="E546" s="784"/>
      <c r="F546" s="784"/>
      <c r="G546" s="784"/>
      <c r="H546" s="784"/>
      <c r="I546" s="784"/>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83"/>
      <c r="D547" s="783"/>
      <c r="E547" s="784"/>
      <c r="F547" s="784"/>
      <c r="G547" s="784"/>
      <c r="H547" s="784"/>
      <c r="I547" s="784"/>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83"/>
      <c r="D548" s="783"/>
      <c r="E548" s="784"/>
      <c r="F548" s="784"/>
      <c r="G548" s="784"/>
      <c r="H548" s="784"/>
      <c r="I548" s="784"/>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83"/>
      <c r="D549" s="783"/>
      <c r="E549" s="784"/>
      <c r="F549" s="784"/>
      <c r="G549" s="784"/>
      <c r="H549" s="784"/>
      <c r="I549" s="784"/>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AH303:AK303"/>
    <mergeCell ref="AC311:AG311"/>
    <mergeCell ref="C310:I310"/>
    <mergeCell ref="J310:O310"/>
    <mergeCell ref="P310:X310"/>
    <mergeCell ref="Y310:AB310"/>
    <mergeCell ref="AC310:AG310"/>
    <mergeCell ref="AH310:AK310"/>
    <mergeCell ref="AL310:AO310"/>
    <mergeCell ref="AL312:AO312"/>
    <mergeCell ref="C313:I313"/>
    <mergeCell ref="J313:O313"/>
    <mergeCell ref="P313:X313"/>
    <mergeCell ref="Y313:AB313"/>
    <mergeCell ref="AC313:AG313"/>
    <mergeCell ref="AH313:AK313"/>
    <mergeCell ref="AL313:AO313"/>
    <mergeCell ref="AH305:AK305"/>
    <mergeCell ref="AL305:AO305"/>
    <mergeCell ref="AL308:AO308"/>
    <mergeCell ref="C309:I309"/>
    <mergeCell ref="J309:O309"/>
    <mergeCell ref="P309:X309"/>
    <mergeCell ref="Y309:AB309"/>
    <mergeCell ref="AC309:AG309"/>
    <mergeCell ref="AH309:AK309"/>
    <mergeCell ref="AL309:AO309"/>
    <mergeCell ref="AH307:AK307"/>
    <mergeCell ref="AL307:AO307"/>
    <mergeCell ref="C308:I308"/>
    <mergeCell ref="J308:O308"/>
    <mergeCell ref="P308:X308"/>
    <mergeCell ref="P298:X298"/>
    <mergeCell ref="Y298:AB298"/>
    <mergeCell ref="AC298:AG298"/>
    <mergeCell ref="AH298:AK298"/>
    <mergeCell ref="AL298:AO298"/>
    <mergeCell ref="AL296:AO296"/>
    <mergeCell ref="C297:I297"/>
    <mergeCell ref="J297:O297"/>
    <mergeCell ref="P297:X297"/>
    <mergeCell ref="Y297:AB297"/>
    <mergeCell ref="AC297:AG297"/>
    <mergeCell ref="AH297:AK297"/>
    <mergeCell ref="AL297:AO297"/>
    <mergeCell ref="AL303:AO303"/>
    <mergeCell ref="C304:I304"/>
    <mergeCell ref="J304:O304"/>
    <mergeCell ref="P304:X304"/>
    <mergeCell ref="Y304:AB304"/>
    <mergeCell ref="AC304:AG304"/>
    <mergeCell ref="AH304:AK304"/>
    <mergeCell ref="C303:I303"/>
    <mergeCell ref="J303:O303"/>
    <mergeCell ref="P303:X303"/>
    <mergeCell ref="Y303:AB303"/>
    <mergeCell ref="AC303:AG303"/>
    <mergeCell ref="C302:I302"/>
    <mergeCell ref="J302:O302"/>
    <mergeCell ref="P302:X302"/>
    <mergeCell ref="Y302:AB302"/>
    <mergeCell ref="AC302:AG302"/>
    <mergeCell ref="AH302:AK302"/>
    <mergeCell ref="AL302:AO302"/>
    <mergeCell ref="AH291:AK291"/>
    <mergeCell ref="AL291:AO291"/>
    <mergeCell ref="C292:I292"/>
    <mergeCell ref="J292:O292"/>
    <mergeCell ref="P292:X292"/>
    <mergeCell ref="Y292:AB292"/>
    <mergeCell ref="AC292:AG292"/>
    <mergeCell ref="AH292:AK292"/>
    <mergeCell ref="C291:I291"/>
    <mergeCell ref="J291:O291"/>
    <mergeCell ref="P291:X291"/>
    <mergeCell ref="Y291:AB291"/>
    <mergeCell ref="AC291:AG291"/>
    <mergeCell ref="AC295:AG295"/>
    <mergeCell ref="C294:I294"/>
    <mergeCell ref="J294:O294"/>
    <mergeCell ref="P294:X294"/>
    <mergeCell ref="Y294:AB294"/>
    <mergeCell ref="AC294:AG294"/>
    <mergeCell ref="AH294:AK294"/>
    <mergeCell ref="AL294:AO29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P312:AX312"/>
    <mergeCell ref="A313:B313"/>
    <mergeCell ref="C312:I312"/>
    <mergeCell ref="J312:O312"/>
    <mergeCell ref="P312:X312"/>
    <mergeCell ref="Y312:AB312"/>
    <mergeCell ref="AC312:AG312"/>
    <mergeCell ref="AH312:AK312"/>
    <mergeCell ref="AP311:AX311"/>
    <mergeCell ref="A312:B312"/>
    <mergeCell ref="A311:B311"/>
    <mergeCell ref="AP309:AX309"/>
    <mergeCell ref="A310:B310"/>
    <mergeCell ref="AP310:AX310"/>
    <mergeCell ref="AH311:AK311"/>
    <mergeCell ref="AL311:AO311"/>
    <mergeCell ref="C311:I311"/>
    <mergeCell ref="J311:O311"/>
    <mergeCell ref="P311:X311"/>
    <mergeCell ref="Y311:AB311"/>
    <mergeCell ref="AP308:AX308"/>
    <mergeCell ref="A309:B309"/>
    <mergeCell ref="AP307:AX307"/>
    <mergeCell ref="A308:B308"/>
    <mergeCell ref="A307:B307"/>
    <mergeCell ref="AC308:AG308"/>
    <mergeCell ref="AH308:AK308"/>
    <mergeCell ref="C307:I307"/>
    <mergeCell ref="J307:O307"/>
    <mergeCell ref="P307:X307"/>
    <mergeCell ref="Y307:AB307"/>
    <mergeCell ref="AC307:AG307"/>
    <mergeCell ref="Y308:AB308"/>
    <mergeCell ref="AP305:AX305"/>
    <mergeCell ref="A306:B306"/>
    <mergeCell ref="AP306:AX306"/>
    <mergeCell ref="AP304:AX304"/>
    <mergeCell ref="A305:B305"/>
    <mergeCell ref="C306:I306"/>
    <mergeCell ref="J306:O306"/>
    <mergeCell ref="P306:X306"/>
    <mergeCell ref="Y306:AB306"/>
    <mergeCell ref="AC306:AG306"/>
    <mergeCell ref="AH306:AK306"/>
    <mergeCell ref="AL306:AO306"/>
    <mergeCell ref="C305:I305"/>
    <mergeCell ref="J305:O305"/>
    <mergeCell ref="P305:X305"/>
    <mergeCell ref="Y305:AB305"/>
    <mergeCell ref="AC305:AG305"/>
    <mergeCell ref="AL304:AO304"/>
    <mergeCell ref="AP303:AX303"/>
    <mergeCell ref="A304:B304"/>
    <mergeCell ref="A303:B303"/>
    <mergeCell ref="AP301:AX301"/>
    <mergeCell ref="A302:B302"/>
    <mergeCell ref="AP302:AX302"/>
    <mergeCell ref="C301:I301"/>
    <mergeCell ref="J301:O301"/>
    <mergeCell ref="P301:X301"/>
    <mergeCell ref="Y301:AB301"/>
    <mergeCell ref="AC301:AG301"/>
    <mergeCell ref="AH301:AK301"/>
    <mergeCell ref="AP300:AX300"/>
    <mergeCell ref="A301:B301"/>
    <mergeCell ref="AP299:AX299"/>
    <mergeCell ref="A300:B300"/>
    <mergeCell ref="A299:B299"/>
    <mergeCell ref="AL300:AO300"/>
    <mergeCell ref="AL301:AO301"/>
    <mergeCell ref="AH299:AK299"/>
    <mergeCell ref="AL299:AO299"/>
    <mergeCell ref="C300:I300"/>
    <mergeCell ref="J300:O300"/>
    <mergeCell ref="P300:X300"/>
    <mergeCell ref="Y300:AB300"/>
    <mergeCell ref="AC300:AG300"/>
    <mergeCell ref="AH300:AK300"/>
    <mergeCell ref="C299:I299"/>
    <mergeCell ref="J299:O299"/>
    <mergeCell ref="P299:X299"/>
    <mergeCell ref="Y299:AB299"/>
    <mergeCell ref="AC299:AG299"/>
    <mergeCell ref="AP297:AX297"/>
    <mergeCell ref="A298:B298"/>
    <mergeCell ref="AP298:AX298"/>
    <mergeCell ref="AP296:AX296"/>
    <mergeCell ref="A297:B297"/>
    <mergeCell ref="C296:I296"/>
    <mergeCell ref="J296:O296"/>
    <mergeCell ref="P296:X296"/>
    <mergeCell ref="Y296:AB296"/>
    <mergeCell ref="AC296:AG296"/>
    <mergeCell ref="AH296:AK296"/>
    <mergeCell ref="AP295:AX295"/>
    <mergeCell ref="A296:B296"/>
    <mergeCell ref="A295:B295"/>
    <mergeCell ref="AP293:AX293"/>
    <mergeCell ref="A294:B294"/>
    <mergeCell ref="AP294:AX294"/>
    <mergeCell ref="AH295:AK295"/>
    <mergeCell ref="AL295:AO295"/>
    <mergeCell ref="C295:I295"/>
    <mergeCell ref="J295:O295"/>
    <mergeCell ref="P295:X295"/>
    <mergeCell ref="Y295:AB295"/>
    <mergeCell ref="C293:I293"/>
    <mergeCell ref="J293:O293"/>
    <mergeCell ref="P293:X293"/>
    <mergeCell ref="Y293:AB293"/>
    <mergeCell ref="AC293:AG293"/>
    <mergeCell ref="AH293:AK293"/>
    <mergeCell ref="AL293:AO293"/>
    <mergeCell ref="C298:I298"/>
    <mergeCell ref="J298:O298"/>
    <mergeCell ref="AP292:AX292"/>
    <mergeCell ref="A293:B293"/>
    <mergeCell ref="AP291:AX291"/>
    <mergeCell ref="A292:B292"/>
    <mergeCell ref="A291:B291"/>
    <mergeCell ref="AP289:AX289"/>
    <mergeCell ref="A290:B290"/>
    <mergeCell ref="AP290:AX290"/>
    <mergeCell ref="AP288:AX288"/>
    <mergeCell ref="A289:B289"/>
    <mergeCell ref="C288:I288"/>
    <mergeCell ref="J288:O288"/>
    <mergeCell ref="P288:X288"/>
    <mergeCell ref="Y288:AB288"/>
    <mergeCell ref="AC288:AG288"/>
    <mergeCell ref="AH288:AK288"/>
    <mergeCell ref="C290:I290"/>
    <mergeCell ref="J290:O290"/>
    <mergeCell ref="P290:X290"/>
    <mergeCell ref="Y290:AB290"/>
    <mergeCell ref="AC290:AG290"/>
    <mergeCell ref="AH290:AK290"/>
    <mergeCell ref="AL290:AO290"/>
    <mergeCell ref="AL288:AO288"/>
    <mergeCell ref="C289:I289"/>
    <mergeCell ref="J289:O289"/>
    <mergeCell ref="P289:X289"/>
    <mergeCell ref="Y289:AB289"/>
    <mergeCell ref="AC289:AG289"/>
    <mergeCell ref="AH289:AK289"/>
    <mergeCell ref="AL289:AO289"/>
    <mergeCell ref="AL292:AO292"/>
    <mergeCell ref="AH287:AK287"/>
    <mergeCell ref="AL287:AO287"/>
    <mergeCell ref="AP287:AX287"/>
    <mergeCell ref="A288:B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7"/>
  <conditionalFormatting sqref="AE34:AE36 AI34:AI36 AM34:AM36 AQ34:AQ36 AU34:AU36 Y200:Y210 AU200:AU210 Y239:Y249 Y226:Y236 Y213:Y223 AU239:AU249 AU226:AU236 AU213:AU223 Y255:Y284 Y520:Y549 Y314:Y317 Y321:Y350 Y354:Y383 Y387:Y416 Y420:Y449 Y453:Y482 Y486:Y515 P14:AX18 P22:AJ22 L25:L31 R25:R31 AE89:AE90 AI89:AI90 AM89:AM90 AQ89:AQ90 AU89:AU90 AE118:AE119 AM118:AM119 AI118:AI119 AQ118:AQ119 P21:AX21">
    <cfRule type="expression" dxfId="531" priority="885">
      <formula>IF(RIGHT(TEXT(L14,"0.#"),1)=".",FALSE,TRUE)</formula>
    </cfRule>
    <cfRule type="expression" dxfId="530" priority="886">
      <formula>IF(RIGHT(TEXT(L14,"0.#"),1)=".",TRUE,FALSE)</formula>
    </cfRule>
  </conditionalFormatting>
  <conditionalFormatting sqref="AL255:AO284 AL314:AO317 AL321:AO350 AL354:AO383 AL387:AO416 AL420:AO449 AL453:AO482 AL486:AO515 AL520:AO549">
    <cfRule type="expression" dxfId="529" priority="769">
      <formula>IF(AND(AL255&gt;=0, RIGHT(TEXT(AL255,"0.#"),1)&lt;&gt;"."),TRUE,FALSE)</formula>
    </cfRule>
    <cfRule type="expression" dxfId="528" priority="770">
      <formula>IF(AND(AL255&gt;=0, RIGHT(TEXT(AL255,"0.#"),1)="."),TRUE,FALSE)</formula>
    </cfRule>
    <cfRule type="expression" dxfId="527" priority="771">
      <formula>IF(AND(AL255&lt;0, RIGHT(TEXT(AL255,"0.#"),1)&lt;&gt;"."),TRUE,FALSE)</formula>
    </cfRule>
    <cfRule type="expression" dxfId="526" priority="772">
      <formula>IF(AND(AL255&lt;0, RIGHT(TEXT(AL255,"0.#"),1)="."),TRUE,FALSE)</formula>
    </cfRule>
  </conditionalFormatting>
  <conditionalFormatting sqref="AE130:AE131 AM130:AM131 AI130:AI131 AQ130:AQ131">
    <cfRule type="expression" dxfId="525" priority="327">
      <formula>IF(RIGHT(TEXT(AE130,"0.#"),1)=".",FALSE,TRUE)</formula>
    </cfRule>
    <cfRule type="expression" dxfId="524" priority="328">
      <formula>IF(RIGHT(TEXT(AE130,"0.#"),1)=".",TRUE,FALSE)</formula>
    </cfRule>
  </conditionalFormatting>
  <conditionalFormatting sqref="AE41:AE43 AI41:AI43 AM41:AM43 AQ41:AQ43 AU41:AU43">
    <cfRule type="expression" dxfId="523" priority="353">
      <formula>IF(RIGHT(TEXT(AE41,"0.#"),1)=".",FALSE,TRUE)</formula>
    </cfRule>
    <cfRule type="expression" dxfId="522" priority="354">
      <formula>IF(RIGHT(TEXT(AE41,"0.#"),1)=".",TRUE,FALSE)</formula>
    </cfRule>
  </conditionalFormatting>
  <conditionalFormatting sqref="AE48:AE50 AI48:AI50 AM48:AM50 AQ48:AQ50 AU48:AU50">
    <cfRule type="expression" dxfId="521" priority="351">
      <formula>IF(RIGHT(TEXT(AE48,"0.#"),1)=".",FALSE,TRUE)</formula>
    </cfRule>
    <cfRule type="expression" dxfId="520" priority="352">
      <formula>IF(RIGHT(TEXT(AE48,"0.#"),1)=".",TRUE,FALSE)</formula>
    </cfRule>
  </conditionalFormatting>
  <conditionalFormatting sqref="AE55:AE57 AI55:AI57 AM55:AM57 AQ55:AQ57 AU55:AU57">
    <cfRule type="expression" dxfId="519" priority="349">
      <formula>IF(RIGHT(TEXT(AE55,"0.#"),1)=".",FALSE,TRUE)</formula>
    </cfRule>
    <cfRule type="expression" dxfId="518" priority="350">
      <formula>IF(RIGHT(TEXT(AE55,"0.#"),1)=".",TRUE,FALSE)</formula>
    </cfRule>
  </conditionalFormatting>
  <conditionalFormatting sqref="AE62:AE64 AI62:AI64 AM62:AM64 AQ62:AQ64 AU62:AU64">
    <cfRule type="expression" dxfId="517" priority="347">
      <formula>IF(RIGHT(TEXT(AE62,"0.#"),1)=".",FALSE,TRUE)</formula>
    </cfRule>
    <cfRule type="expression" dxfId="516" priority="348">
      <formula>IF(RIGHT(TEXT(AE62,"0.#"),1)=".",TRUE,FALSE)</formula>
    </cfRule>
  </conditionalFormatting>
  <conditionalFormatting sqref="AE94:AE96 AI94:AI96 AM94:AM96 AQ94:AQ96 AU94:AU96">
    <cfRule type="expression" dxfId="515" priority="345">
      <formula>IF(RIGHT(TEXT(AE94,"0.#"),1)=".",FALSE,TRUE)</formula>
    </cfRule>
    <cfRule type="expression" dxfId="514" priority="346">
      <formula>IF(RIGHT(TEXT(AE94,"0.#"),1)=".",TRUE,FALSE)</formula>
    </cfRule>
  </conditionalFormatting>
  <conditionalFormatting sqref="AE99:AE101 AI99:AI101 AM99:AM101 AQ99:AQ101 AU99:AU101">
    <cfRule type="expression" dxfId="513" priority="343">
      <formula>IF(RIGHT(TEXT(AE99,"0.#"),1)=".",FALSE,TRUE)</formula>
    </cfRule>
    <cfRule type="expression" dxfId="512" priority="344">
      <formula>IF(RIGHT(TEXT(AE99,"0.#"),1)=".",TRUE,FALSE)</formula>
    </cfRule>
  </conditionalFormatting>
  <conditionalFormatting sqref="AE121:AE122 AM121:AM122 AI121:AI122 AQ121:AQ122">
    <cfRule type="expression" dxfId="511" priority="333">
      <formula>IF(RIGHT(TEXT(AE121,"0.#"),1)=".",FALSE,TRUE)</formula>
    </cfRule>
    <cfRule type="expression" dxfId="510" priority="334">
      <formula>IF(RIGHT(TEXT(AE121,"0.#"),1)=".",TRUE,FALSE)</formula>
    </cfRule>
  </conditionalFormatting>
  <conditionalFormatting sqref="AE124:AE125 AM124:AM125 AI124:AI125 AQ124:AQ125">
    <cfRule type="expression" dxfId="509" priority="331">
      <formula>IF(RIGHT(TEXT(AE124,"0.#"),1)=".",FALSE,TRUE)</formula>
    </cfRule>
    <cfRule type="expression" dxfId="508" priority="332">
      <formula>IF(RIGHT(TEXT(AE124,"0.#"),1)=".",TRUE,FALSE)</formula>
    </cfRule>
  </conditionalFormatting>
  <conditionalFormatting sqref="AE127:AE128 AM127:AM128 AI127:AI128 AQ127:AQ128">
    <cfRule type="expression" dxfId="507" priority="329">
      <formula>IF(RIGHT(TEXT(AE127,"0.#"),1)=".",FALSE,TRUE)</formula>
    </cfRule>
    <cfRule type="expression" dxfId="506" priority="330">
      <formula>IF(RIGHT(TEXT(AE127,"0.#"),1)=".",TRUE,FALSE)</formula>
    </cfRule>
  </conditionalFormatting>
  <conditionalFormatting sqref="AE103 AQ103">
    <cfRule type="expression" dxfId="505" priority="325">
      <formula>IF(RIGHT(TEXT(AE103,"0.#"),1)=".",FALSE,TRUE)</formula>
    </cfRule>
    <cfRule type="expression" dxfId="504" priority="326">
      <formula>IF(RIGHT(TEXT(AE103,"0.#"),1)=".",TRUE,FALSE)</formula>
    </cfRule>
  </conditionalFormatting>
  <conditionalFormatting sqref="AI103">
    <cfRule type="expression" dxfId="503" priority="323">
      <formula>IF(RIGHT(TEXT(AI103,"0.#"),1)=".",FALSE,TRUE)</formula>
    </cfRule>
    <cfRule type="expression" dxfId="502" priority="324">
      <formula>IF(RIGHT(TEXT(AI103,"0.#"),1)=".",TRUE,FALSE)</formula>
    </cfRule>
  </conditionalFormatting>
  <conditionalFormatting sqref="AM103">
    <cfRule type="expression" dxfId="501" priority="321">
      <formula>IF(RIGHT(TEXT(AM103,"0.#"),1)=".",FALSE,TRUE)</formula>
    </cfRule>
    <cfRule type="expression" dxfId="500" priority="322">
      <formula>IF(RIGHT(TEXT(AM103,"0.#"),1)=".",TRUE,FALSE)</formula>
    </cfRule>
  </conditionalFormatting>
  <conditionalFormatting sqref="AE104">
    <cfRule type="expression" dxfId="499" priority="319">
      <formula>IF(RIGHT(TEXT(AE104,"0.#"),1)=".",FALSE,TRUE)</formula>
    </cfRule>
    <cfRule type="expression" dxfId="498" priority="320">
      <formula>IF(RIGHT(TEXT(AE104,"0.#"),1)=".",TRUE,FALSE)</formula>
    </cfRule>
  </conditionalFormatting>
  <conditionalFormatting sqref="AI104">
    <cfRule type="expression" dxfId="497" priority="317">
      <formula>IF(RIGHT(TEXT(AI104,"0.#"),1)=".",FALSE,TRUE)</formula>
    </cfRule>
    <cfRule type="expression" dxfId="496" priority="318">
      <formula>IF(RIGHT(TEXT(AI104,"0.#"),1)=".",TRUE,FALSE)</formula>
    </cfRule>
  </conditionalFormatting>
  <conditionalFormatting sqref="AM104">
    <cfRule type="expression" dxfId="495" priority="315">
      <formula>IF(RIGHT(TEXT(AM104,"0.#"),1)=".",FALSE,TRUE)</formula>
    </cfRule>
    <cfRule type="expression" dxfId="494" priority="316">
      <formula>IF(RIGHT(TEXT(AM104,"0.#"),1)=".",TRUE,FALSE)</formula>
    </cfRule>
  </conditionalFormatting>
  <conditionalFormatting sqref="AQ104">
    <cfRule type="expression" dxfId="493" priority="313">
      <formula>IF(RIGHT(TEXT(AQ104,"0.#"),1)=".",FALSE,TRUE)</formula>
    </cfRule>
    <cfRule type="expression" dxfId="492" priority="314">
      <formula>IF(RIGHT(TEXT(AQ104,"0.#"),1)=".",TRUE,FALSE)</formula>
    </cfRule>
  </conditionalFormatting>
  <conditionalFormatting sqref="AE106">
    <cfRule type="expression" dxfId="491" priority="311">
      <formula>IF(RIGHT(TEXT(AE106,"0.#"),1)=".",FALSE,TRUE)</formula>
    </cfRule>
    <cfRule type="expression" dxfId="490" priority="312">
      <formula>IF(RIGHT(TEXT(AE106,"0.#"),1)=".",TRUE,FALSE)</formula>
    </cfRule>
  </conditionalFormatting>
  <conditionalFormatting sqref="AI106">
    <cfRule type="expression" dxfId="489" priority="309">
      <formula>IF(RIGHT(TEXT(AI106,"0.#"),1)=".",FALSE,TRUE)</formula>
    </cfRule>
    <cfRule type="expression" dxfId="488" priority="310">
      <formula>IF(RIGHT(TEXT(AI106,"0.#"),1)=".",TRUE,FALSE)</formula>
    </cfRule>
  </conditionalFormatting>
  <conditionalFormatting sqref="AM106">
    <cfRule type="expression" dxfId="487" priority="307">
      <formula>IF(RIGHT(TEXT(AM106,"0.#"),1)=".",FALSE,TRUE)</formula>
    </cfRule>
    <cfRule type="expression" dxfId="486" priority="308">
      <formula>IF(RIGHT(TEXT(AM106,"0.#"),1)=".",TRUE,FALSE)</formula>
    </cfRule>
  </conditionalFormatting>
  <conditionalFormatting sqref="AE107">
    <cfRule type="expression" dxfId="485" priority="305">
      <formula>IF(RIGHT(TEXT(AE107,"0.#"),1)=".",FALSE,TRUE)</formula>
    </cfRule>
    <cfRule type="expression" dxfId="484" priority="306">
      <formula>IF(RIGHT(TEXT(AE107,"0.#"),1)=".",TRUE,FALSE)</formula>
    </cfRule>
  </conditionalFormatting>
  <conditionalFormatting sqref="AI107">
    <cfRule type="expression" dxfId="483" priority="303">
      <formula>IF(RIGHT(TEXT(AI107,"0.#"),1)=".",FALSE,TRUE)</formula>
    </cfRule>
    <cfRule type="expression" dxfId="482" priority="304">
      <formula>IF(RIGHT(TEXT(AI107,"0.#"),1)=".",TRUE,FALSE)</formula>
    </cfRule>
  </conditionalFormatting>
  <conditionalFormatting sqref="AM107">
    <cfRule type="expression" dxfId="481" priority="301">
      <formula>IF(RIGHT(TEXT(AM107,"0.#"),1)=".",FALSE,TRUE)</formula>
    </cfRule>
    <cfRule type="expression" dxfId="480" priority="302">
      <formula>IF(RIGHT(TEXT(AM107,"0.#"),1)=".",TRUE,FALSE)</formula>
    </cfRule>
  </conditionalFormatting>
  <conditionalFormatting sqref="AE109">
    <cfRule type="expression" dxfId="479" priority="299">
      <formula>IF(RIGHT(TEXT(AE109,"0.#"),1)=".",FALSE,TRUE)</formula>
    </cfRule>
    <cfRule type="expression" dxfId="478" priority="300">
      <formula>IF(RIGHT(TEXT(AE109,"0.#"),1)=".",TRUE,FALSE)</formula>
    </cfRule>
  </conditionalFormatting>
  <conditionalFormatting sqref="AI109">
    <cfRule type="expression" dxfId="477" priority="297">
      <formula>IF(RIGHT(TEXT(AI109,"0.#"),1)=".",FALSE,TRUE)</formula>
    </cfRule>
    <cfRule type="expression" dxfId="476" priority="298">
      <formula>IF(RIGHT(TEXT(AI109,"0.#"),1)=".",TRUE,FALSE)</formula>
    </cfRule>
  </conditionalFormatting>
  <conditionalFormatting sqref="AM109">
    <cfRule type="expression" dxfId="475" priority="295">
      <formula>IF(RIGHT(TEXT(AM109,"0.#"),1)=".",FALSE,TRUE)</formula>
    </cfRule>
    <cfRule type="expression" dxfId="474" priority="296">
      <formula>IF(RIGHT(TEXT(AM109,"0.#"),1)=".",TRUE,FALSE)</formula>
    </cfRule>
  </conditionalFormatting>
  <conditionalFormatting sqref="AE110">
    <cfRule type="expression" dxfId="473" priority="293">
      <formula>IF(RIGHT(TEXT(AE110,"0.#"),1)=".",FALSE,TRUE)</formula>
    </cfRule>
    <cfRule type="expression" dxfId="472" priority="294">
      <formula>IF(RIGHT(TEXT(AE110,"0.#"),1)=".",TRUE,FALSE)</formula>
    </cfRule>
  </conditionalFormatting>
  <conditionalFormatting sqref="AI110">
    <cfRule type="expression" dxfId="471" priority="291">
      <formula>IF(RIGHT(TEXT(AI110,"0.#"),1)=".",FALSE,TRUE)</formula>
    </cfRule>
    <cfRule type="expression" dxfId="470" priority="292">
      <formula>IF(RIGHT(TEXT(AI110,"0.#"),1)=".",TRUE,FALSE)</formula>
    </cfRule>
  </conditionalFormatting>
  <conditionalFormatting sqref="AM110">
    <cfRule type="expression" dxfId="469" priority="289">
      <formula>IF(RIGHT(TEXT(AM110,"0.#"),1)=".",FALSE,TRUE)</formula>
    </cfRule>
    <cfRule type="expression" dxfId="468" priority="290">
      <formula>IF(RIGHT(TEXT(AM110,"0.#"),1)=".",TRUE,FALSE)</formula>
    </cfRule>
  </conditionalFormatting>
  <conditionalFormatting sqref="AE112">
    <cfRule type="expression" dxfId="467" priority="287">
      <formula>IF(RIGHT(TEXT(AE112,"0.#"),1)=".",FALSE,TRUE)</formula>
    </cfRule>
    <cfRule type="expression" dxfId="466" priority="288">
      <formula>IF(RIGHT(TEXT(AE112,"0.#"),1)=".",TRUE,FALSE)</formula>
    </cfRule>
  </conditionalFormatting>
  <conditionalFormatting sqref="AI112">
    <cfRule type="expression" dxfId="465" priority="285">
      <formula>IF(RIGHT(TEXT(AI112,"0.#"),1)=".",FALSE,TRUE)</formula>
    </cfRule>
    <cfRule type="expression" dxfId="464" priority="286">
      <formula>IF(RIGHT(TEXT(AI112,"0.#"),1)=".",TRUE,FALSE)</formula>
    </cfRule>
  </conditionalFormatting>
  <conditionalFormatting sqref="AM112">
    <cfRule type="expression" dxfId="463" priority="283">
      <formula>IF(RIGHT(TEXT(AM112,"0.#"),1)=".",FALSE,TRUE)</formula>
    </cfRule>
    <cfRule type="expression" dxfId="462" priority="284">
      <formula>IF(RIGHT(TEXT(AM112,"0.#"),1)=".",TRUE,FALSE)</formula>
    </cfRule>
  </conditionalFormatting>
  <conditionalFormatting sqref="AE113">
    <cfRule type="expression" dxfId="461" priority="281">
      <formula>IF(RIGHT(TEXT(AE113,"0.#"),1)=".",FALSE,TRUE)</formula>
    </cfRule>
    <cfRule type="expression" dxfId="460" priority="282">
      <formula>IF(RIGHT(TEXT(AE113,"0.#"),1)=".",TRUE,FALSE)</formula>
    </cfRule>
  </conditionalFormatting>
  <conditionalFormatting sqref="AI113">
    <cfRule type="expression" dxfId="459" priority="279">
      <formula>IF(RIGHT(TEXT(AI113,"0.#"),1)=".",FALSE,TRUE)</formula>
    </cfRule>
    <cfRule type="expression" dxfId="458" priority="280">
      <formula>IF(RIGHT(TEXT(AI113,"0.#"),1)=".",TRUE,FALSE)</formula>
    </cfRule>
  </conditionalFormatting>
  <conditionalFormatting sqref="AM113">
    <cfRule type="expression" dxfId="457" priority="277">
      <formula>IF(RIGHT(TEXT(AM113,"0.#"),1)=".",FALSE,TRUE)</formula>
    </cfRule>
    <cfRule type="expression" dxfId="456" priority="278">
      <formula>IF(RIGHT(TEXT(AM113,"0.#"),1)=".",TRUE,FALSE)</formula>
    </cfRule>
  </conditionalFormatting>
  <conditionalFormatting sqref="AE115">
    <cfRule type="expression" dxfId="455" priority="275">
      <formula>IF(RIGHT(TEXT(AE115,"0.#"),1)=".",FALSE,TRUE)</formula>
    </cfRule>
    <cfRule type="expression" dxfId="454" priority="276">
      <formula>IF(RIGHT(TEXT(AE115,"0.#"),1)=".",TRUE,FALSE)</formula>
    </cfRule>
  </conditionalFormatting>
  <conditionalFormatting sqref="AI115">
    <cfRule type="expression" dxfId="453" priority="273">
      <formula>IF(RIGHT(TEXT(AI115,"0.#"),1)=".",FALSE,TRUE)</formula>
    </cfRule>
    <cfRule type="expression" dxfId="452" priority="274">
      <formula>IF(RIGHT(TEXT(AI115,"0.#"),1)=".",TRUE,FALSE)</formula>
    </cfRule>
  </conditionalFormatting>
  <conditionalFormatting sqref="AM115">
    <cfRule type="expression" dxfId="451" priority="271">
      <formula>IF(RIGHT(TEXT(AM115,"0.#"),1)=".",FALSE,TRUE)</formula>
    </cfRule>
    <cfRule type="expression" dxfId="450" priority="272">
      <formula>IF(RIGHT(TEXT(AM115,"0.#"),1)=".",TRUE,FALSE)</formula>
    </cfRule>
  </conditionalFormatting>
  <conditionalFormatting sqref="AE116">
    <cfRule type="expression" dxfId="449" priority="269">
      <formula>IF(RIGHT(TEXT(AE116,"0.#"),1)=".",FALSE,TRUE)</formula>
    </cfRule>
    <cfRule type="expression" dxfId="448" priority="270">
      <formula>IF(RIGHT(TEXT(AE116,"0.#"),1)=".",TRUE,FALSE)</formula>
    </cfRule>
  </conditionalFormatting>
  <conditionalFormatting sqref="AI116">
    <cfRule type="expression" dxfId="447" priority="267">
      <formula>IF(RIGHT(TEXT(AI116,"0.#"),1)=".",FALSE,TRUE)</formula>
    </cfRule>
    <cfRule type="expression" dxfId="446" priority="268">
      <formula>IF(RIGHT(TEXT(AI116,"0.#"),1)=".",TRUE,FALSE)</formula>
    </cfRule>
  </conditionalFormatting>
  <conditionalFormatting sqref="AM116">
    <cfRule type="expression" dxfId="445" priority="265">
      <formula>IF(RIGHT(TEXT(AM116,"0.#"),1)=".",FALSE,TRUE)</formula>
    </cfRule>
    <cfRule type="expression" dxfId="444" priority="266">
      <formula>IF(RIGHT(TEXT(AM116,"0.#"),1)=".",TRUE,FALSE)</formula>
    </cfRule>
  </conditionalFormatting>
  <conditionalFormatting sqref="AQ116">
    <cfRule type="expression" dxfId="443" priority="249">
      <formula>IF(RIGHT(TEXT(AQ116,"0.#"),1)=".",FALSE,TRUE)</formula>
    </cfRule>
    <cfRule type="expression" dxfId="442" priority="250">
      <formula>IF(RIGHT(TEXT(AQ116,"0.#"),1)=".",TRUE,FALSE)</formula>
    </cfRule>
  </conditionalFormatting>
  <conditionalFormatting sqref="AQ106">
    <cfRule type="expression" dxfId="441" priority="263">
      <formula>IF(RIGHT(TEXT(AQ106,"0.#"),1)=".",FALSE,TRUE)</formula>
    </cfRule>
    <cfRule type="expression" dxfId="440" priority="264">
      <formula>IF(RIGHT(TEXT(AQ106,"0.#"),1)=".",TRUE,FALSE)</formula>
    </cfRule>
  </conditionalFormatting>
  <conditionalFormatting sqref="AQ107">
    <cfRule type="expression" dxfId="439" priority="261">
      <formula>IF(RIGHT(TEXT(AQ107,"0.#"),1)=".",FALSE,TRUE)</formula>
    </cfRule>
    <cfRule type="expression" dxfId="438" priority="262">
      <formula>IF(RIGHT(TEXT(AQ107,"0.#"),1)=".",TRUE,FALSE)</formula>
    </cfRule>
  </conditionalFormatting>
  <conditionalFormatting sqref="AQ109">
    <cfRule type="expression" dxfId="437" priority="259">
      <formula>IF(RIGHT(TEXT(AQ109,"0.#"),1)=".",FALSE,TRUE)</formula>
    </cfRule>
    <cfRule type="expression" dxfId="436" priority="260">
      <formula>IF(RIGHT(TEXT(AQ109,"0.#"),1)=".",TRUE,FALSE)</formula>
    </cfRule>
  </conditionalFormatting>
  <conditionalFormatting sqref="AQ110">
    <cfRule type="expression" dxfId="435" priority="257">
      <formula>IF(RIGHT(TEXT(AQ110,"0.#"),1)=".",FALSE,TRUE)</formula>
    </cfRule>
    <cfRule type="expression" dxfId="434" priority="258">
      <formula>IF(RIGHT(TEXT(AQ110,"0.#"),1)=".",TRUE,FALSE)</formula>
    </cfRule>
  </conditionalFormatting>
  <conditionalFormatting sqref="AQ112">
    <cfRule type="expression" dxfId="433" priority="255">
      <formula>IF(RIGHT(TEXT(AQ112,"0.#"),1)=".",FALSE,TRUE)</formula>
    </cfRule>
    <cfRule type="expression" dxfId="432" priority="256">
      <formula>IF(RIGHT(TEXT(AQ112,"0.#"),1)=".",TRUE,FALSE)</formula>
    </cfRule>
  </conditionalFormatting>
  <conditionalFormatting sqref="AQ113">
    <cfRule type="expression" dxfId="431" priority="253">
      <formula>IF(RIGHT(TEXT(AQ113,"0.#"),1)=".",FALSE,TRUE)</formula>
    </cfRule>
    <cfRule type="expression" dxfId="430" priority="254">
      <formula>IF(RIGHT(TEXT(AQ113,"0.#"),1)=".",TRUE,FALSE)</formula>
    </cfRule>
  </conditionalFormatting>
  <conditionalFormatting sqref="AQ115">
    <cfRule type="expression" dxfId="429" priority="251">
      <formula>IF(RIGHT(TEXT(AQ115,"0.#"),1)=".",FALSE,TRUE)</formula>
    </cfRule>
    <cfRule type="expression" dxfId="428" priority="252">
      <formula>IF(RIGHT(TEXT(AQ115,"0.#"),1)=".",TRUE,FALSE)</formula>
    </cfRule>
  </conditionalFormatting>
  <conditionalFormatting sqref="AE77">
    <cfRule type="expression" dxfId="427" priority="247">
      <formula>IF(RIGHT(TEXT(AE77,"0.#"),1)=".",FALSE,TRUE)</formula>
    </cfRule>
    <cfRule type="expression" dxfId="426" priority="248">
      <formula>IF(RIGHT(TEXT(AE77,"0.#"),1)=".",TRUE,FALSE)</formula>
    </cfRule>
  </conditionalFormatting>
  <conditionalFormatting sqref="AE78">
    <cfRule type="expression" dxfId="425" priority="245">
      <formula>IF(RIGHT(TEXT(AE78,"0.#"),1)=".",FALSE,TRUE)</formula>
    </cfRule>
    <cfRule type="expression" dxfId="424" priority="246">
      <formula>IF(RIGHT(TEXT(AE78,"0.#"),1)=".",TRUE,FALSE)</formula>
    </cfRule>
  </conditionalFormatting>
  <conditionalFormatting sqref="AE79">
    <cfRule type="expression" dxfId="423" priority="243">
      <formula>IF(RIGHT(TEXT(AE79,"0.#"),1)=".",FALSE,TRUE)</formula>
    </cfRule>
    <cfRule type="expression" dxfId="422" priority="244">
      <formula>IF(RIGHT(TEXT(AE79,"0.#"),1)=".",TRUE,FALSE)</formula>
    </cfRule>
  </conditionalFormatting>
  <conditionalFormatting sqref="AI79">
    <cfRule type="expression" dxfId="421" priority="241">
      <formula>IF(RIGHT(TEXT(AI79,"0.#"),1)=".",FALSE,TRUE)</formula>
    </cfRule>
    <cfRule type="expression" dxfId="420" priority="242">
      <formula>IF(RIGHT(TEXT(AI79,"0.#"),1)=".",TRUE,FALSE)</formula>
    </cfRule>
  </conditionalFormatting>
  <conditionalFormatting sqref="AI78">
    <cfRule type="expression" dxfId="419" priority="239">
      <formula>IF(RIGHT(TEXT(AI78,"0.#"),1)=".",FALSE,TRUE)</formula>
    </cfRule>
    <cfRule type="expression" dxfId="418" priority="240">
      <formula>IF(RIGHT(TEXT(AI78,"0.#"),1)=".",TRUE,FALSE)</formula>
    </cfRule>
  </conditionalFormatting>
  <conditionalFormatting sqref="AI77">
    <cfRule type="expression" dxfId="417" priority="237">
      <formula>IF(RIGHT(TEXT(AI77,"0.#"),1)=".",FALSE,TRUE)</formula>
    </cfRule>
    <cfRule type="expression" dxfId="416" priority="238">
      <formula>IF(RIGHT(TEXT(AI77,"0.#"),1)=".",TRUE,FALSE)</formula>
    </cfRule>
  </conditionalFormatting>
  <conditionalFormatting sqref="AM77">
    <cfRule type="expression" dxfId="415" priority="235">
      <formula>IF(RIGHT(TEXT(AM77,"0.#"),1)=".",FALSE,TRUE)</formula>
    </cfRule>
    <cfRule type="expression" dxfId="414" priority="236">
      <formula>IF(RIGHT(TEXT(AM77,"0.#"),1)=".",TRUE,FALSE)</formula>
    </cfRule>
  </conditionalFormatting>
  <conditionalFormatting sqref="AM78">
    <cfRule type="expression" dxfId="413" priority="233">
      <formula>IF(RIGHT(TEXT(AM78,"0.#"),1)=".",FALSE,TRUE)</formula>
    </cfRule>
    <cfRule type="expression" dxfId="412" priority="234">
      <formula>IF(RIGHT(TEXT(AM78,"0.#"),1)=".",TRUE,FALSE)</formula>
    </cfRule>
  </conditionalFormatting>
  <conditionalFormatting sqref="AM79">
    <cfRule type="expression" dxfId="411" priority="231">
      <formula>IF(RIGHT(TEXT(AM79,"0.#"),1)=".",FALSE,TRUE)</formula>
    </cfRule>
    <cfRule type="expression" dxfId="410" priority="232">
      <formula>IF(RIGHT(TEXT(AM79,"0.#"),1)=".",TRUE,FALSE)</formula>
    </cfRule>
  </conditionalFormatting>
  <conditionalFormatting sqref="AQ77:AQ79">
    <cfRule type="expression" dxfId="409" priority="229">
      <formula>IF(RIGHT(TEXT(AQ77,"0.#"),1)=".",FALSE,TRUE)</formula>
    </cfRule>
    <cfRule type="expression" dxfId="408" priority="230">
      <formula>IF(RIGHT(TEXT(AQ77,"0.#"),1)=".",TRUE,FALSE)</formula>
    </cfRule>
  </conditionalFormatting>
  <conditionalFormatting sqref="AU77:AU79">
    <cfRule type="expression" dxfId="407" priority="227">
      <formula>IF(RIGHT(TEXT(AU77,"0.#"),1)=".",FALSE,TRUE)</formula>
    </cfRule>
    <cfRule type="expression" dxfId="406" priority="228">
      <formula>IF(RIGHT(TEXT(AU77,"0.#"),1)=".",TRUE,FALSE)</formula>
    </cfRule>
  </conditionalFormatting>
  <conditionalFormatting sqref="AE69">
    <cfRule type="expression" dxfId="405" priority="225">
      <formula>IF(RIGHT(TEXT(AE69,"0.#"),1)=".",FALSE,TRUE)</formula>
    </cfRule>
    <cfRule type="expression" dxfId="404" priority="226">
      <formula>IF(RIGHT(TEXT(AE69,"0.#"),1)=".",TRUE,FALSE)</formula>
    </cfRule>
  </conditionalFormatting>
  <conditionalFormatting sqref="AE70">
    <cfRule type="expression" dxfId="403" priority="223">
      <formula>IF(RIGHT(TEXT(AE70,"0.#"),1)=".",FALSE,TRUE)</formula>
    </cfRule>
    <cfRule type="expression" dxfId="402" priority="224">
      <formula>IF(RIGHT(TEXT(AE70,"0.#"),1)=".",TRUE,FALSE)</formula>
    </cfRule>
  </conditionalFormatting>
  <conditionalFormatting sqref="AE71">
    <cfRule type="expression" dxfId="401" priority="221">
      <formula>IF(RIGHT(TEXT(AE71,"0.#"),1)=".",FALSE,TRUE)</formula>
    </cfRule>
    <cfRule type="expression" dxfId="400" priority="222">
      <formula>IF(RIGHT(TEXT(AE71,"0.#"),1)=".",TRUE,FALSE)</formula>
    </cfRule>
  </conditionalFormatting>
  <conditionalFormatting sqref="AI71">
    <cfRule type="expression" dxfId="399" priority="219">
      <formula>IF(RIGHT(TEXT(AI71,"0.#"),1)=".",FALSE,TRUE)</formula>
    </cfRule>
    <cfRule type="expression" dxfId="398" priority="220">
      <formula>IF(RIGHT(TEXT(AI71,"0.#"),1)=".",TRUE,FALSE)</formula>
    </cfRule>
  </conditionalFormatting>
  <conditionalFormatting sqref="AI70">
    <cfRule type="expression" dxfId="397" priority="217">
      <formula>IF(RIGHT(TEXT(AI70,"0.#"),1)=".",FALSE,TRUE)</formula>
    </cfRule>
    <cfRule type="expression" dxfId="396" priority="218">
      <formula>IF(RIGHT(TEXT(AI70,"0.#"),1)=".",TRUE,FALSE)</formula>
    </cfRule>
  </conditionalFormatting>
  <conditionalFormatting sqref="AI69">
    <cfRule type="expression" dxfId="395" priority="215">
      <formula>IF(RIGHT(TEXT(AI69,"0.#"),1)=".",FALSE,TRUE)</formula>
    </cfRule>
    <cfRule type="expression" dxfId="394" priority="216">
      <formula>IF(RIGHT(TEXT(AI69,"0.#"),1)=".",TRUE,FALSE)</formula>
    </cfRule>
  </conditionalFormatting>
  <conditionalFormatting sqref="AM69">
    <cfRule type="expression" dxfId="393" priority="213">
      <formula>IF(RIGHT(TEXT(AM69,"0.#"),1)=".",FALSE,TRUE)</formula>
    </cfRule>
    <cfRule type="expression" dxfId="392" priority="214">
      <formula>IF(RIGHT(TEXT(AM69,"0.#"),1)=".",TRUE,FALSE)</formula>
    </cfRule>
  </conditionalFormatting>
  <conditionalFormatting sqref="AM70">
    <cfRule type="expression" dxfId="391" priority="211">
      <formula>IF(RIGHT(TEXT(AM70,"0.#"),1)=".",FALSE,TRUE)</formula>
    </cfRule>
    <cfRule type="expression" dxfId="390" priority="212">
      <formula>IF(RIGHT(TEXT(AM70,"0.#"),1)=".",TRUE,FALSE)</formula>
    </cfRule>
  </conditionalFormatting>
  <conditionalFormatting sqref="AM71">
    <cfRule type="expression" dxfId="389" priority="209">
      <formula>IF(RIGHT(TEXT(AM71,"0.#"),1)=".",FALSE,TRUE)</formula>
    </cfRule>
    <cfRule type="expression" dxfId="388" priority="210">
      <formula>IF(RIGHT(TEXT(AM71,"0.#"),1)=".",TRUE,FALSE)</formula>
    </cfRule>
  </conditionalFormatting>
  <conditionalFormatting sqref="AQ69:AQ71">
    <cfRule type="expression" dxfId="387" priority="207">
      <formula>IF(RIGHT(TEXT(AQ69,"0.#"),1)=".",FALSE,TRUE)</formula>
    </cfRule>
    <cfRule type="expression" dxfId="386" priority="208">
      <formula>IF(RIGHT(TEXT(AQ69,"0.#"),1)=".",TRUE,FALSE)</formula>
    </cfRule>
  </conditionalFormatting>
  <conditionalFormatting sqref="AU69:AU71">
    <cfRule type="expression" dxfId="385" priority="205">
      <formula>IF(RIGHT(TEXT(AU69,"0.#"),1)=".",FALSE,TRUE)</formula>
    </cfRule>
    <cfRule type="expression" dxfId="384" priority="206">
      <formula>IF(RIGHT(TEXT(AU69,"0.#"),1)=".",TRUE,FALSE)</formula>
    </cfRule>
  </conditionalFormatting>
  <conditionalFormatting sqref="AE72">
    <cfRule type="expression" dxfId="383" priority="203">
      <formula>IF(RIGHT(TEXT(AE72,"0.#"),1)=".",FALSE,TRUE)</formula>
    </cfRule>
    <cfRule type="expression" dxfId="382" priority="204">
      <formula>IF(RIGHT(TEXT(AE72,"0.#"),1)=".",TRUE,FALSE)</formula>
    </cfRule>
  </conditionalFormatting>
  <conditionalFormatting sqref="AE73">
    <cfRule type="expression" dxfId="381" priority="201">
      <formula>IF(RIGHT(TEXT(AE73,"0.#"),1)=".",FALSE,TRUE)</formula>
    </cfRule>
    <cfRule type="expression" dxfId="380" priority="202">
      <formula>IF(RIGHT(TEXT(AE73,"0.#"),1)=".",TRUE,FALSE)</formula>
    </cfRule>
  </conditionalFormatting>
  <conditionalFormatting sqref="AE74">
    <cfRule type="expression" dxfId="379" priority="199">
      <formula>IF(RIGHT(TEXT(AE74,"0.#"),1)=".",FALSE,TRUE)</formula>
    </cfRule>
    <cfRule type="expression" dxfId="378" priority="200">
      <formula>IF(RIGHT(TEXT(AE74,"0.#"),1)=".",TRUE,FALSE)</formula>
    </cfRule>
  </conditionalFormatting>
  <conditionalFormatting sqref="AI74">
    <cfRule type="expression" dxfId="377" priority="197">
      <formula>IF(RIGHT(TEXT(AI74,"0.#"),1)=".",FALSE,TRUE)</formula>
    </cfRule>
    <cfRule type="expression" dxfId="376" priority="198">
      <formula>IF(RIGHT(TEXT(AI74,"0.#"),1)=".",TRUE,FALSE)</formula>
    </cfRule>
  </conditionalFormatting>
  <conditionalFormatting sqref="AI73">
    <cfRule type="expression" dxfId="375" priority="195">
      <formula>IF(RIGHT(TEXT(AI73,"0.#"),1)=".",FALSE,TRUE)</formula>
    </cfRule>
    <cfRule type="expression" dxfId="374" priority="196">
      <formula>IF(RIGHT(TEXT(AI73,"0.#"),1)=".",TRUE,FALSE)</formula>
    </cfRule>
  </conditionalFormatting>
  <conditionalFormatting sqref="AI72">
    <cfRule type="expression" dxfId="373" priority="193">
      <formula>IF(RIGHT(TEXT(AI72,"0.#"),1)=".",FALSE,TRUE)</formula>
    </cfRule>
    <cfRule type="expression" dxfId="372" priority="194">
      <formula>IF(RIGHT(TEXT(AI72,"0.#"),1)=".",TRUE,FALSE)</formula>
    </cfRule>
  </conditionalFormatting>
  <conditionalFormatting sqref="AM72">
    <cfRule type="expression" dxfId="371" priority="191">
      <formula>IF(RIGHT(TEXT(AM72,"0.#"),1)=".",FALSE,TRUE)</formula>
    </cfRule>
    <cfRule type="expression" dxfId="370" priority="192">
      <formula>IF(RIGHT(TEXT(AM72,"0.#"),1)=".",TRUE,FALSE)</formula>
    </cfRule>
  </conditionalFormatting>
  <conditionalFormatting sqref="AM73">
    <cfRule type="expression" dxfId="369" priority="189">
      <formula>IF(RIGHT(TEXT(AM73,"0.#"),1)=".",FALSE,TRUE)</formula>
    </cfRule>
    <cfRule type="expression" dxfId="368" priority="190">
      <formula>IF(RIGHT(TEXT(AM73,"0.#"),1)=".",TRUE,FALSE)</formula>
    </cfRule>
  </conditionalFormatting>
  <conditionalFormatting sqref="AM74">
    <cfRule type="expression" dxfId="367" priority="187">
      <formula>IF(RIGHT(TEXT(AM74,"0.#"),1)=".",FALSE,TRUE)</formula>
    </cfRule>
    <cfRule type="expression" dxfId="366" priority="188">
      <formula>IF(RIGHT(TEXT(AM74,"0.#"),1)=".",TRUE,FALSE)</formula>
    </cfRule>
  </conditionalFormatting>
  <conditionalFormatting sqref="AQ72:AQ74">
    <cfRule type="expression" dxfId="365" priority="185">
      <formula>IF(RIGHT(TEXT(AQ72,"0.#"),1)=".",FALSE,TRUE)</formula>
    </cfRule>
    <cfRule type="expression" dxfId="364" priority="186">
      <formula>IF(RIGHT(TEXT(AQ72,"0.#"),1)=".",TRUE,FALSE)</formula>
    </cfRule>
  </conditionalFormatting>
  <conditionalFormatting sqref="AU72:AU74">
    <cfRule type="expression" dxfId="363" priority="183">
      <formula>IF(RIGHT(TEXT(AU72,"0.#"),1)=".",FALSE,TRUE)</formula>
    </cfRule>
    <cfRule type="expression" dxfId="362" priority="184">
      <formula>IF(RIGHT(TEXT(AU72,"0.#"),1)=".",TRUE,FALSE)</formula>
    </cfRule>
  </conditionalFormatting>
  <conditionalFormatting sqref="AU103">
    <cfRule type="expression" dxfId="361" priority="181">
      <formula>IF(RIGHT(TEXT(AU103,"0.#"),1)=".",FALSE,TRUE)</formula>
    </cfRule>
    <cfRule type="expression" dxfId="360" priority="182">
      <formula>IF(RIGHT(TEXT(AU103,"0.#"),1)=".",TRUE,FALSE)</formula>
    </cfRule>
  </conditionalFormatting>
  <conditionalFormatting sqref="AU104">
    <cfRule type="expression" dxfId="359" priority="179">
      <formula>IF(RIGHT(TEXT(AU104,"0.#"),1)=".",FALSE,TRUE)</formula>
    </cfRule>
    <cfRule type="expression" dxfId="358" priority="180">
      <formula>IF(RIGHT(TEXT(AU104,"0.#"),1)=".",TRUE,FALSE)</formula>
    </cfRule>
  </conditionalFormatting>
  <conditionalFormatting sqref="AU106">
    <cfRule type="expression" dxfId="357" priority="175">
      <formula>IF(RIGHT(TEXT(AU106,"0.#"),1)=".",FALSE,TRUE)</formula>
    </cfRule>
    <cfRule type="expression" dxfId="356" priority="176">
      <formula>IF(RIGHT(TEXT(AU106,"0.#"),1)=".",TRUE,FALSE)</formula>
    </cfRule>
  </conditionalFormatting>
  <conditionalFormatting sqref="AU107">
    <cfRule type="expression" dxfId="355" priority="173">
      <formula>IF(RIGHT(TEXT(AU107,"0.#"),1)=".",FALSE,TRUE)</formula>
    </cfRule>
    <cfRule type="expression" dxfId="354" priority="174">
      <formula>IF(RIGHT(TEXT(AU107,"0.#"),1)=".",TRUE,FALSE)</formula>
    </cfRule>
  </conditionalFormatting>
  <conditionalFormatting sqref="AU109">
    <cfRule type="expression" dxfId="353" priority="169">
      <formula>IF(RIGHT(TEXT(AU109,"0.#"),1)=".",FALSE,TRUE)</formula>
    </cfRule>
    <cfRule type="expression" dxfId="352" priority="170">
      <formula>IF(RIGHT(TEXT(AU109,"0.#"),1)=".",TRUE,FALSE)</formula>
    </cfRule>
  </conditionalFormatting>
  <conditionalFormatting sqref="AU110">
    <cfRule type="expression" dxfId="351" priority="167">
      <formula>IF(RIGHT(TEXT(AU110,"0.#"),1)=".",FALSE,TRUE)</formula>
    </cfRule>
    <cfRule type="expression" dxfId="350" priority="168">
      <formula>IF(RIGHT(TEXT(AU110,"0.#"),1)=".",TRUE,FALSE)</formula>
    </cfRule>
  </conditionalFormatting>
  <conditionalFormatting sqref="AU112">
    <cfRule type="expression" dxfId="349" priority="165">
      <formula>IF(RIGHT(TEXT(AU112,"0.#"),1)=".",FALSE,TRUE)</formula>
    </cfRule>
    <cfRule type="expression" dxfId="348" priority="166">
      <formula>IF(RIGHT(TEXT(AU112,"0.#"),1)=".",TRUE,FALSE)</formula>
    </cfRule>
  </conditionalFormatting>
  <conditionalFormatting sqref="AU113">
    <cfRule type="expression" dxfId="347" priority="163">
      <formula>IF(RIGHT(TEXT(AU113,"0.#"),1)=".",FALSE,TRUE)</formula>
    </cfRule>
    <cfRule type="expression" dxfId="346" priority="164">
      <formula>IF(RIGHT(TEXT(AU113,"0.#"),1)=".",TRUE,FALSE)</formula>
    </cfRule>
  </conditionalFormatting>
  <conditionalFormatting sqref="AU115">
    <cfRule type="expression" dxfId="345" priority="161">
      <formula>IF(RIGHT(TEXT(AU115,"0.#"),1)=".",FALSE,TRUE)</formula>
    </cfRule>
    <cfRule type="expression" dxfId="344" priority="162">
      <formula>IF(RIGHT(TEXT(AU115,"0.#"),1)=".",TRUE,FALSE)</formula>
    </cfRule>
  </conditionalFormatting>
  <conditionalFormatting sqref="AU116">
    <cfRule type="expression" dxfId="343" priority="159">
      <formula>IF(RIGHT(TEXT(AU116,"0.#"),1)=".",FALSE,TRUE)</formula>
    </cfRule>
    <cfRule type="expression" dxfId="342" priority="160">
      <formula>IF(RIGHT(TEXT(AU116,"0.#"),1)=".",TRUE,FALSE)</formula>
    </cfRule>
  </conditionalFormatting>
  <conditionalFormatting sqref="AE91">
    <cfRule type="expression" dxfId="341" priority="147">
      <formula>IF(RIGHT(TEXT(AE91,"0.#"),1)=".",FALSE,TRUE)</formula>
    </cfRule>
    <cfRule type="expression" dxfId="340" priority="148">
      <formula>IF(RIGHT(TEXT(AE91,"0.#"),1)=".",TRUE,FALSE)</formula>
    </cfRule>
  </conditionalFormatting>
  <conditionalFormatting sqref="AI91">
    <cfRule type="expression" dxfId="339" priority="145">
      <formula>IF(RIGHT(TEXT(AI91,"0.#"),1)=".",FALSE,TRUE)</formula>
    </cfRule>
    <cfRule type="expression" dxfId="338" priority="146">
      <formula>IF(RIGHT(TEXT(AI91,"0.#"),1)=".",TRUE,FALSE)</formula>
    </cfRule>
  </conditionalFormatting>
  <conditionalFormatting sqref="AM91">
    <cfRule type="expression" dxfId="337" priority="143">
      <formula>IF(RIGHT(TEXT(AM91,"0.#"),1)=".",FALSE,TRUE)</formula>
    </cfRule>
    <cfRule type="expression" dxfId="336" priority="144">
      <formula>IF(RIGHT(TEXT(AM91,"0.#"),1)=".",TRUE,FALSE)</formula>
    </cfRule>
  </conditionalFormatting>
  <conditionalFormatting sqref="AQ91">
    <cfRule type="expression" dxfId="335" priority="141">
      <formula>IF(RIGHT(TEXT(AQ91,"0.#"),1)=".",FALSE,TRUE)</formula>
    </cfRule>
    <cfRule type="expression" dxfId="334" priority="142">
      <formula>IF(RIGHT(TEXT(AQ91,"0.#"),1)=".",TRUE,FALSE)</formula>
    </cfRule>
  </conditionalFormatting>
  <conditionalFormatting sqref="AU91">
    <cfRule type="expression" dxfId="333" priority="139">
      <formula>IF(RIGHT(TEXT(AU91,"0.#"),1)=".",FALSE,TRUE)</formula>
    </cfRule>
    <cfRule type="expression" dxfId="332" priority="140">
      <formula>IF(RIGHT(TEXT(AU91,"0.#"),1)=".",TRUE,FALSE)</formula>
    </cfRule>
  </conditionalFormatting>
  <conditionalFormatting sqref="Y288:Y293">
    <cfRule type="expression" dxfId="331" priority="119">
      <formula>IF(RIGHT(TEXT(Y288,"0.#"),1)=".",FALSE,TRUE)</formula>
    </cfRule>
    <cfRule type="expression" dxfId="330" priority="120">
      <formula>IF(RIGHT(TEXT(Y288,"0.#"),1)=".",TRUE,FALSE)</formula>
    </cfRule>
  </conditionalFormatting>
  <conditionalFormatting sqref="AL288:AO293">
    <cfRule type="expression" dxfId="329" priority="115">
      <formula>IF(AND(AL288&gt;=0, RIGHT(TEXT(AL288,"0.#"),1)&lt;&gt;"."),TRUE,FALSE)</formula>
    </cfRule>
    <cfRule type="expression" dxfId="328" priority="116">
      <formula>IF(AND(AL288&gt;=0, RIGHT(TEXT(AL288,"0.#"),1)="."),TRUE,FALSE)</formula>
    </cfRule>
    <cfRule type="expression" dxfId="327" priority="117">
      <formula>IF(AND(AL288&lt;0, RIGHT(TEXT(AL288,"0.#"),1)&lt;&gt;"."),TRUE,FALSE)</formula>
    </cfRule>
    <cfRule type="expression" dxfId="326" priority="118">
      <formula>IF(AND(AL288&lt;0, RIGHT(TEXT(AL288,"0.#"),1)="."),TRUE,FALSE)</formula>
    </cfRule>
  </conditionalFormatting>
  <conditionalFormatting sqref="Y294:Y300">
    <cfRule type="expression" dxfId="325" priority="113">
      <formula>IF(RIGHT(TEXT(Y294,"0.#"),1)=".",FALSE,TRUE)</formula>
    </cfRule>
    <cfRule type="expression" dxfId="324" priority="114">
      <formula>IF(RIGHT(TEXT(Y294,"0.#"),1)=".",TRUE,FALSE)</formula>
    </cfRule>
  </conditionalFormatting>
  <conditionalFormatting sqref="AL294:AO300">
    <cfRule type="expression" dxfId="323" priority="109">
      <formula>IF(AND(AL294&gt;=0, RIGHT(TEXT(AL294,"0.#"),1)&lt;&gt;"."),TRUE,FALSE)</formula>
    </cfRule>
    <cfRule type="expression" dxfId="322" priority="110">
      <formula>IF(AND(AL294&gt;=0, RIGHT(TEXT(AL294,"0.#"),1)="."),TRUE,FALSE)</formula>
    </cfRule>
    <cfRule type="expression" dxfId="321" priority="111">
      <formula>IF(AND(AL294&lt;0, RIGHT(TEXT(AL294,"0.#"),1)&lt;&gt;"."),TRUE,FALSE)</formula>
    </cfRule>
    <cfRule type="expression" dxfId="320" priority="112">
      <formula>IF(AND(AL294&lt;0, RIGHT(TEXT(AL294,"0.#"),1)="."),TRUE,FALSE)</formula>
    </cfRule>
  </conditionalFormatting>
  <conditionalFormatting sqref="Y302">
    <cfRule type="expression" dxfId="319" priority="107">
      <formula>IF(RIGHT(TEXT(Y302,"0.#"),1)=".",FALSE,TRUE)</formula>
    </cfRule>
    <cfRule type="expression" dxfId="318" priority="108">
      <formula>IF(RIGHT(TEXT(Y302,"0.#"),1)=".",TRUE,FALSE)</formula>
    </cfRule>
  </conditionalFormatting>
  <conditionalFormatting sqref="AL302:AO302">
    <cfRule type="expression" dxfId="317" priority="103">
      <formula>IF(AND(AL302&gt;=0, RIGHT(TEXT(AL302,"0.#"),1)&lt;&gt;"."),TRUE,FALSE)</formula>
    </cfRule>
    <cfRule type="expression" dxfId="316" priority="104">
      <formula>IF(AND(AL302&gt;=0, RIGHT(TEXT(AL302,"0.#"),1)="."),TRUE,FALSE)</formula>
    </cfRule>
    <cfRule type="expression" dxfId="315" priority="105">
      <formula>IF(AND(AL302&lt;0, RIGHT(TEXT(AL302,"0.#"),1)&lt;&gt;"."),TRUE,FALSE)</formula>
    </cfRule>
    <cfRule type="expression" dxfId="314" priority="106">
      <formula>IF(AND(AL302&lt;0, RIGHT(TEXT(AL302,"0.#"),1)="."),TRUE,FALSE)</formula>
    </cfRule>
  </conditionalFormatting>
  <conditionalFormatting sqref="Y301:Y302">
    <cfRule type="expression" dxfId="313" priority="101">
      <formula>IF(RIGHT(TEXT(Y301,"0.#"),1)=".",FALSE,TRUE)</formula>
    </cfRule>
    <cfRule type="expression" dxfId="312" priority="102">
      <formula>IF(RIGHT(TEXT(Y301,"0.#"),1)=".",TRUE,FALSE)</formula>
    </cfRule>
  </conditionalFormatting>
  <conditionalFormatting sqref="AL301:AO302">
    <cfRule type="expression" dxfId="311" priority="97">
      <formula>IF(AND(AL301&gt;=0, RIGHT(TEXT(AL301,"0.#"),1)&lt;&gt;"."),TRUE,FALSE)</formula>
    </cfRule>
    <cfRule type="expression" dxfId="310" priority="98">
      <formula>IF(AND(AL301&gt;=0, RIGHT(TEXT(AL301,"0.#"),1)="."),TRUE,FALSE)</formula>
    </cfRule>
    <cfRule type="expression" dxfId="309" priority="99">
      <formula>IF(AND(AL301&lt;0, RIGHT(TEXT(AL301,"0.#"),1)&lt;&gt;"."),TRUE,FALSE)</formula>
    </cfRule>
    <cfRule type="expression" dxfId="308" priority="100">
      <formula>IF(AND(AL301&lt;0, RIGHT(TEXT(AL301,"0.#"),1)="."),TRUE,FALSE)</formula>
    </cfRule>
  </conditionalFormatting>
  <conditionalFormatting sqref="Y304">
    <cfRule type="expression" dxfId="307" priority="95">
      <formula>IF(RIGHT(TEXT(Y304,"0.#"),1)=".",FALSE,TRUE)</formula>
    </cfRule>
    <cfRule type="expression" dxfId="306" priority="96">
      <formula>IF(RIGHT(TEXT(Y304,"0.#"),1)=".",TRUE,FALSE)</formula>
    </cfRule>
  </conditionalFormatting>
  <conditionalFormatting sqref="AL304:AO304">
    <cfRule type="expression" dxfId="305" priority="91">
      <formula>IF(AND(AL304&gt;=0, RIGHT(TEXT(AL304,"0.#"),1)&lt;&gt;"."),TRUE,FALSE)</formula>
    </cfRule>
    <cfRule type="expression" dxfId="304" priority="92">
      <formula>IF(AND(AL304&gt;=0, RIGHT(TEXT(AL304,"0.#"),1)="."),TRUE,FALSE)</formula>
    </cfRule>
    <cfRule type="expression" dxfId="303" priority="93">
      <formula>IF(AND(AL304&lt;0, RIGHT(TEXT(AL304,"0.#"),1)&lt;&gt;"."),TRUE,FALSE)</formula>
    </cfRule>
    <cfRule type="expression" dxfId="302" priority="94">
      <formula>IF(AND(AL304&lt;0, RIGHT(TEXT(AL304,"0.#"),1)="."),TRUE,FALSE)</formula>
    </cfRule>
  </conditionalFormatting>
  <conditionalFormatting sqref="Y303:Y304">
    <cfRule type="expression" dxfId="301" priority="89">
      <formula>IF(RIGHT(TEXT(Y303,"0.#"),1)=".",FALSE,TRUE)</formula>
    </cfRule>
    <cfRule type="expression" dxfId="300" priority="90">
      <formula>IF(RIGHT(TEXT(Y303,"0.#"),1)=".",TRUE,FALSE)</formula>
    </cfRule>
  </conditionalFormatting>
  <conditionalFormatting sqref="AL303:AO304">
    <cfRule type="expression" dxfId="299" priority="85">
      <formula>IF(AND(AL303&gt;=0, RIGHT(TEXT(AL303,"0.#"),1)&lt;&gt;"."),TRUE,FALSE)</formula>
    </cfRule>
    <cfRule type="expression" dxfId="298" priority="86">
      <formula>IF(AND(AL303&gt;=0, RIGHT(TEXT(AL303,"0.#"),1)="."),TRUE,FALSE)</formula>
    </cfRule>
    <cfRule type="expression" dxfId="297" priority="87">
      <formula>IF(AND(AL303&lt;0, RIGHT(TEXT(AL303,"0.#"),1)&lt;&gt;"."),TRUE,FALSE)</formula>
    </cfRule>
    <cfRule type="expression" dxfId="296" priority="88">
      <formula>IF(AND(AL303&lt;0, RIGHT(TEXT(AL303,"0.#"),1)="."),TRUE,FALSE)</formula>
    </cfRule>
  </conditionalFormatting>
  <conditionalFormatting sqref="Y305">
    <cfRule type="expression" dxfId="295" priority="83">
      <formula>IF(RIGHT(TEXT(Y305,"0.#"),1)=".",FALSE,TRUE)</formula>
    </cfRule>
    <cfRule type="expression" dxfId="294" priority="84">
      <formula>IF(RIGHT(TEXT(Y305,"0.#"),1)=".",TRUE,FALSE)</formula>
    </cfRule>
  </conditionalFormatting>
  <conditionalFormatting sqref="AL305:AO305">
    <cfRule type="expression" dxfId="293" priority="79">
      <formula>IF(AND(AL305&gt;=0, RIGHT(TEXT(AL305,"0.#"),1)&lt;&gt;"."),TRUE,FALSE)</formula>
    </cfRule>
    <cfRule type="expression" dxfId="292" priority="80">
      <formula>IF(AND(AL305&gt;=0, RIGHT(TEXT(AL305,"0.#"),1)="."),TRUE,FALSE)</formula>
    </cfRule>
    <cfRule type="expression" dxfId="291" priority="81">
      <formula>IF(AND(AL305&lt;0, RIGHT(TEXT(AL305,"0.#"),1)&lt;&gt;"."),TRUE,FALSE)</formula>
    </cfRule>
    <cfRule type="expression" dxfId="290" priority="82">
      <formula>IF(AND(AL305&lt;0, RIGHT(TEXT(AL305,"0.#"),1)="."),TRUE,FALSE)</formula>
    </cfRule>
  </conditionalFormatting>
  <conditionalFormatting sqref="Y313">
    <cfRule type="expression" dxfId="289" priority="41">
      <formula>IF(RIGHT(TEXT(Y313,"0.#"),1)=".",FALSE,TRUE)</formula>
    </cfRule>
    <cfRule type="expression" dxfId="288" priority="42">
      <formula>IF(RIGHT(TEXT(Y313,"0.#"),1)=".",TRUE,FALSE)</formula>
    </cfRule>
  </conditionalFormatting>
  <conditionalFormatting sqref="AL313:AO313">
    <cfRule type="expression" dxfId="287" priority="37">
      <formula>IF(AND(AL313&gt;=0, RIGHT(TEXT(AL313,"0.#"),1)&lt;&gt;"."),TRUE,FALSE)</formula>
    </cfRule>
    <cfRule type="expression" dxfId="286" priority="38">
      <formula>IF(AND(AL313&gt;=0, RIGHT(TEXT(AL313,"0.#"),1)="."),TRUE,FALSE)</formula>
    </cfRule>
    <cfRule type="expression" dxfId="285" priority="39">
      <formula>IF(AND(AL313&lt;0, RIGHT(TEXT(AL313,"0.#"),1)&lt;&gt;"."),TRUE,FALSE)</formula>
    </cfRule>
    <cfRule type="expression" dxfId="284" priority="40">
      <formula>IF(AND(AL313&lt;0, RIGHT(TEXT(AL313,"0.#"),1)="."),TRUE,FALSE)</formula>
    </cfRule>
  </conditionalFormatting>
  <conditionalFormatting sqref="Y312">
    <cfRule type="expression" dxfId="283" priority="35">
      <formula>IF(RIGHT(TEXT(Y312,"0.#"),1)=".",FALSE,TRUE)</formula>
    </cfRule>
    <cfRule type="expression" dxfId="282" priority="36">
      <formula>IF(RIGHT(TEXT(Y312,"0.#"),1)=".",TRUE,FALSE)</formula>
    </cfRule>
  </conditionalFormatting>
  <conditionalFormatting sqref="AL312:AO312">
    <cfRule type="expression" dxfId="281" priority="31">
      <formula>IF(AND(AL312&gt;=0, RIGHT(TEXT(AL312,"0.#"),1)&lt;&gt;"."),TRUE,FALSE)</formula>
    </cfRule>
    <cfRule type="expression" dxfId="280" priority="32">
      <formula>IF(AND(AL312&gt;=0, RIGHT(TEXT(AL312,"0.#"),1)="."),TRUE,FALSE)</formula>
    </cfRule>
    <cfRule type="expression" dxfId="279" priority="33">
      <formula>IF(AND(AL312&lt;0, RIGHT(TEXT(AL312,"0.#"),1)&lt;&gt;"."),TRUE,FALSE)</formula>
    </cfRule>
    <cfRule type="expression" dxfId="278" priority="34">
      <formula>IF(AND(AL312&lt;0, RIGHT(TEXT(AL312,"0.#"),1)="."),TRUE,FALSE)</formula>
    </cfRule>
  </conditionalFormatting>
  <conditionalFormatting sqref="Y311">
    <cfRule type="expression" dxfId="277" priority="29">
      <formula>IF(RIGHT(TEXT(Y311,"0.#"),1)=".",FALSE,TRUE)</formula>
    </cfRule>
    <cfRule type="expression" dxfId="276" priority="30">
      <formula>IF(RIGHT(TEXT(Y311,"0.#"),1)=".",TRUE,FALSE)</formula>
    </cfRule>
  </conditionalFormatting>
  <conditionalFormatting sqref="AL311:AO311">
    <cfRule type="expression" dxfId="275" priority="25">
      <formula>IF(AND(AL311&gt;=0, RIGHT(TEXT(AL311,"0.#"),1)&lt;&gt;"."),TRUE,FALSE)</formula>
    </cfRule>
    <cfRule type="expression" dxfId="274" priority="26">
      <formula>IF(AND(AL311&gt;=0, RIGHT(TEXT(AL311,"0.#"),1)="."),TRUE,FALSE)</formula>
    </cfRule>
    <cfRule type="expression" dxfId="273" priority="27">
      <formula>IF(AND(AL311&lt;0, RIGHT(TEXT(AL311,"0.#"),1)&lt;&gt;"."),TRUE,FALSE)</formula>
    </cfRule>
    <cfRule type="expression" dxfId="272" priority="28">
      <formula>IF(AND(AL311&lt;0, RIGHT(TEXT(AL311,"0.#"),1)="."),TRUE,FALSE)</formula>
    </cfRule>
  </conditionalFormatting>
  <conditionalFormatting sqref="Y310">
    <cfRule type="expression" dxfId="271" priority="23">
      <formula>IF(RIGHT(TEXT(Y310,"0.#"),1)=".",FALSE,TRUE)</formula>
    </cfRule>
    <cfRule type="expression" dxfId="270" priority="24">
      <formula>IF(RIGHT(TEXT(Y310,"0.#"),1)=".",TRUE,FALSE)</formula>
    </cfRule>
  </conditionalFormatting>
  <conditionalFormatting sqref="AL310:AO310">
    <cfRule type="expression" dxfId="269" priority="19">
      <formula>IF(AND(AL310&gt;=0, RIGHT(TEXT(AL310,"0.#"),1)&lt;&gt;"."),TRUE,FALSE)</formula>
    </cfRule>
    <cfRule type="expression" dxfId="268" priority="20">
      <formula>IF(AND(AL310&gt;=0, RIGHT(TEXT(AL310,"0.#"),1)="."),TRUE,FALSE)</formula>
    </cfRule>
    <cfRule type="expression" dxfId="267" priority="21">
      <formula>IF(AND(AL310&lt;0, RIGHT(TEXT(AL310,"0.#"),1)&lt;&gt;"."),TRUE,FALSE)</formula>
    </cfRule>
    <cfRule type="expression" dxfId="266" priority="22">
      <formula>IF(AND(AL310&lt;0, RIGHT(TEXT(AL310,"0.#"),1)="."),TRUE,FALSE)</formula>
    </cfRule>
  </conditionalFormatting>
  <conditionalFormatting sqref="Y309">
    <cfRule type="expression" dxfId="265" priority="17">
      <formula>IF(RIGHT(TEXT(Y309,"0.#"),1)=".",FALSE,TRUE)</formula>
    </cfRule>
    <cfRule type="expression" dxfId="264" priority="18">
      <formula>IF(RIGHT(TEXT(Y309,"0.#"),1)=".",TRUE,FALSE)</formula>
    </cfRule>
  </conditionalFormatting>
  <conditionalFormatting sqref="AL309:AO309">
    <cfRule type="expression" dxfId="263" priority="13">
      <formula>IF(AND(AL309&gt;=0, RIGHT(TEXT(AL309,"0.#"),1)&lt;&gt;"."),TRUE,FALSE)</formula>
    </cfRule>
    <cfRule type="expression" dxfId="262" priority="14">
      <formula>IF(AND(AL309&gt;=0, RIGHT(TEXT(AL309,"0.#"),1)="."),TRUE,FALSE)</formula>
    </cfRule>
    <cfRule type="expression" dxfId="261" priority="15">
      <formula>IF(AND(AL309&lt;0, RIGHT(TEXT(AL309,"0.#"),1)&lt;&gt;"."),TRUE,FALSE)</formula>
    </cfRule>
    <cfRule type="expression" dxfId="260" priority="16">
      <formula>IF(AND(AL309&lt;0, RIGHT(TEXT(AL309,"0.#"),1)="."),TRUE,FALSE)</formula>
    </cfRule>
  </conditionalFormatting>
  <conditionalFormatting sqref="Y308">
    <cfRule type="expression" dxfId="259" priority="11">
      <formula>IF(RIGHT(TEXT(Y308,"0.#"),1)=".",FALSE,TRUE)</formula>
    </cfRule>
    <cfRule type="expression" dxfId="258" priority="12">
      <formula>IF(RIGHT(TEXT(Y308,"0.#"),1)=".",TRUE,FALSE)</formula>
    </cfRule>
  </conditionalFormatting>
  <conditionalFormatting sqref="AL308:AO308">
    <cfRule type="expression" dxfId="257" priority="7">
      <formula>IF(AND(AL308&gt;=0, RIGHT(TEXT(AL308,"0.#"),1)&lt;&gt;"."),TRUE,FALSE)</formula>
    </cfRule>
    <cfRule type="expression" dxfId="256" priority="8">
      <formula>IF(AND(AL308&gt;=0, RIGHT(TEXT(AL308,"0.#"),1)="."),TRUE,FALSE)</formula>
    </cfRule>
    <cfRule type="expression" dxfId="255" priority="9">
      <formula>IF(AND(AL308&lt;0, RIGHT(TEXT(AL308,"0.#"),1)&lt;&gt;"."),TRUE,FALSE)</formula>
    </cfRule>
    <cfRule type="expression" dxfId="254" priority="10">
      <formula>IF(AND(AL308&lt;0, RIGHT(TEXT(AL308,"0.#"),1)="."),TRUE,FALSE)</formula>
    </cfRule>
  </conditionalFormatting>
  <conditionalFormatting sqref="Y306:Y307">
    <cfRule type="expression" dxfId="253" priority="5">
      <formula>IF(RIGHT(TEXT(Y306,"0.#"),1)=".",FALSE,TRUE)</formula>
    </cfRule>
    <cfRule type="expression" dxfId="252" priority="6">
      <formula>IF(RIGHT(TEXT(Y306,"0.#"),1)=".",TRUE,FALSE)</formula>
    </cfRule>
  </conditionalFormatting>
  <conditionalFormatting sqref="AL306:AO307">
    <cfRule type="expression" dxfId="251" priority="1">
      <formula>IF(AND(AL306&gt;=0, RIGHT(TEXT(AL306,"0.#"),1)&lt;&gt;"."),TRUE,FALSE)</formula>
    </cfRule>
    <cfRule type="expression" dxfId="250" priority="2">
      <formula>IF(AND(AL306&gt;=0, RIGHT(TEXT(AL306,"0.#"),1)="."),TRUE,FALSE)</formula>
    </cfRule>
    <cfRule type="expression" dxfId="249" priority="3">
      <formula>IF(AND(AL306&lt;0, RIGHT(TEXT(AL306,"0.#"),1)&lt;&gt;"."),TRUE,FALSE)</formula>
    </cfRule>
    <cfRule type="expression" dxfId="248" priority="4">
      <formula>IF(AND(AL306&lt;0, RIGHT(TEXT(AL306,"0.#"),1)="."),TRUE,FALSE)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119" max="50" man="1"/>
    <brk id="158" max="50" man="1"/>
    <brk id="251"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election activeCell="L26" sqref="L26"/>
    </sheetView>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115</v>
      </c>
      <c r="B1" s="42" t="s">
        <v>116</v>
      </c>
      <c r="F1" s="44" t="s">
        <v>4</v>
      </c>
      <c r="G1" s="44" t="s">
        <v>117</v>
      </c>
      <c r="K1" s="45" t="s">
        <v>118</v>
      </c>
      <c r="L1" s="42" t="s">
        <v>116</v>
      </c>
      <c r="O1" s="43"/>
      <c r="P1" s="44" t="s">
        <v>5</v>
      </c>
      <c r="Q1" s="44" t="s">
        <v>117</v>
      </c>
      <c r="T1" s="43"/>
      <c r="U1" s="46" t="s">
        <v>119</v>
      </c>
      <c r="W1" s="46" t="s">
        <v>346</v>
      </c>
      <c r="Y1" s="46" t="s">
        <v>120</v>
      </c>
      <c r="Z1" s="46" t="s">
        <v>523</v>
      </c>
      <c r="AA1" s="46" t="s">
        <v>121</v>
      </c>
      <c r="AB1" s="46" t="s">
        <v>524</v>
      </c>
      <c r="AC1" s="46" t="s">
        <v>122</v>
      </c>
      <c r="AD1" s="47"/>
      <c r="AE1" s="46" t="s">
        <v>123</v>
      </c>
      <c r="AF1" s="48"/>
      <c r="AG1" s="50" t="s">
        <v>63</v>
      </c>
      <c r="AI1" s="50" t="s">
        <v>124</v>
      </c>
      <c r="AK1" s="50" t="s">
        <v>125</v>
      </c>
      <c r="AM1" s="87" t="s">
        <v>321</v>
      </c>
      <c r="AP1" s="47" t="s">
        <v>322</v>
      </c>
    </row>
    <row r="2" spans="1:42" ht="13.5" customHeight="1" x14ac:dyDescent="0.15">
      <c r="A2" s="51" t="s">
        <v>126</v>
      </c>
      <c r="B2" s="52"/>
      <c r="C2" s="43" t="str">
        <f>IF(B2="","",A2)</f>
        <v/>
      </c>
      <c r="D2" s="43" t="str">
        <f>IF(C2="","",IF(D1&lt;&gt;"",CONCATENATE(D1,"、",C2),C2))</f>
        <v/>
      </c>
      <c r="F2" s="53" t="s">
        <v>127</v>
      </c>
      <c r="G2" s="54" t="s">
        <v>787</v>
      </c>
      <c r="H2" s="43" t="str">
        <f>IF(G2="","",F2)</f>
        <v>一般会計</v>
      </c>
      <c r="I2" s="43" t="str">
        <f>IF(H2="","",IF(I1&lt;&gt;"",CONCATENATE(I1,"、",H2),H2))</f>
        <v>一般会計</v>
      </c>
      <c r="K2" s="51" t="s">
        <v>128</v>
      </c>
      <c r="L2" s="52"/>
      <c r="M2" s="43" t="str">
        <f>IF(L2="","",K2)</f>
        <v/>
      </c>
      <c r="N2" s="43" t="str">
        <f>IF(M2="","",IF(N1&lt;&gt;"",CONCATENATE(N1,"、",M2),M2))</f>
        <v/>
      </c>
      <c r="O2" s="43"/>
      <c r="P2" s="53" t="s">
        <v>129</v>
      </c>
      <c r="Q2" s="54"/>
      <c r="R2" s="43" t="str">
        <f>IF(Q2="","",P2)</f>
        <v/>
      </c>
      <c r="S2" s="43" t="str">
        <f>IF(R2="","",IF(S1&lt;&gt;"",CONCATENATE(S1,"、",R2),R2))</f>
        <v/>
      </c>
      <c r="T2" s="43"/>
      <c r="U2" s="55" t="s">
        <v>649</v>
      </c>
      <c r="W2" s="55" t="s">
        <v>130</v>
      </c>
      <c r="Y2" s="55" t="s">
        <v>131</v>
      </c>
      <c r="Z2" s="55" t="s">
        <v>131</v>
      </c>
      <c r="AA2" s="55" t="s">
        <v>388</v>
      </c>
      <c r="AB2" s="55" t="s">
        <v>525</v>
      </c>
      <c r="AC2" s="56" t="s">
        <v>132</v>
      </c>
      <c r="AD2" s="47"/>
      <c r="AE2" s="57" t="s">
        <v>133</v>
      </c>
      <c r="AF2" s="48"/>
      <c r="AG2" s="59" t="s">
        <v>335</v>
      </c>
      <c r="AI2" s="50" t="s">
        <v>381</v>
      </c>
      <c r="AK2" s="50" t="s">
        <v>135</v>
      </c>
      <c r="AM2" s="85"/>
      <c r="AN2" s="85"/>
      <c r="AP2" s="59" t="s">
        <v>335</v>
      </c>
    </row>
    <row r="3" spans="1:42" ht="13.5" customHeight="1" x14ac:dyDescent="0.15">
      <c r="A3" s="51" t="s">
        <v>136</v>
      </c>
      <c r="B3" s="52"/>
      <c r="C3" s="43" t="str">
        <f t="shared" ref="C3:C24" si="0">IF(B3="","",A3)</f>
        <v/>
      </c>
      <c r="D3" s="43" t="str">
        <f>IF(C3="",D2,IF(D2&lt;&gt;"",CONCATENATE(D2,"、",C3),C3))</f>
        <v/>
      </c>
      <c r="F3" s="58" t="s">
        <v>137</v>
      </c>
      <c r="G3" s="54"/>
      <c r="H3" s="43" t="str">
        <f t="shared" ref="H3:H37" si="1">IF(G3="","",F3)</f>
        <v/>
      </c>
      <c r="I3" s="43" t="str">
        <f>IF(H3="",I2,IF(I2&lt;&gt;"",CONCATENATE(I2,"、",H3),H3))</f>
        <v>一般会計</v>
      </c>
      <c r="K3" s="51" t="s">
        <v>138</v>
      </c>
      <c r="L3" s="52" t="s">
        <v>756</v>
      </c>
      <c r="M3" s="43" t="str">
        <f t="shared" ref="M3:M11" si="2">IF(L3="","",K3)</f>
        <v>文教及び科学振興</v>
      </c>
      <c r="N3" s="43" t="str">
        <f>IF(M3="",N2,IF(N2&lt;&gt;"",CONCATENATE(N2,"、",M3),M3))</f>
        <v>文教及び科学振興</v>
      </c>
      <c r="O3" s="43"/>
      <c r="P3" s="53" t="s">
        <v>139</v>
      </c>
      <c r="Q3" s="54"/>
      <c r="R3" s="43" t="str">
        <f t="shared" ref="R3:R8" si="3">IF(Q3="","",P3)</f>
        <v/>
      </c>
      <c r="S3" s="43" t="str">
        <f t="shared" ref="S3:S8" si="4">IF(R3="",S2,IF(S2&lt;&gt;"",CONCATENATE(S2,"、",R3),R3))</f>
        <v/>
      </c>
      <c r="T3" s="43"/>
      <c r="U3" s="55" t="s">
        <v>390</v>
      </c>
      <c r="W3" s="55" t="s">
        <v>674</v>
      </c>
      <c r="Y3" s="55" t="s">
        <v>140</v>
      </c>
      <c r="Z3" s="55" t="s">
        <v>521</v>
      </c>
      <c r="AA3" s="55" t="s">
        <v>488</v>
      </c>
      <c r="AB3" s="55" t="s">
        <v>526</v>
      </c>
      <c r="AC3" s="56" t="s">
        <v>141</v>
      </c>
      <c r="AD3" s="47"/>
      <c r="AE3" s="57" t="s">
        <v>142</v>
      </c>
      <c r="AF3" s="48"/>
      <c r="AG3" s="59" t="s">
        <v>336</v>
      </c>
      <c r="AI3" s="50" t="s">
        <v>134</v>
      </c>
      <c r="AK3" s="50" t="str">
        <f>CHAR(CODE(AK2)+1)</f>
        <v>B</v>
      </c>
      <c r="AM3" s="85"/>
      <c r="AN3" s="85"/>
      <c r="AP3" s="59" t="s">
        <v>336</v>
      </c>
    </row>
    <row r="4" spans="1:42" ht="13.5" customHeight="1" x14ac:dyDescent="0.15">
      <c r="A4" s="51" t="s">
        <v>143</v>
      </c>
      <c r="B4" s="52"/>
      <c r="C4" s="43" t="str">
        <f t="shared" si="0"/>
        <v/>
      </c>
      <c r="D4" s="43" t="str">
        <f>IF(C4="",D3,IF(D3&lt;&gt;"",CONCATENATE(D3,"、",C4),C4))</f>
        <v/>
      </c>
      <c r="F4" s="58" t="s">
        <v>144</v>
      </c>
      <c r="G4" s="54"/>
      <c r="H4" s="43" t="str">
        <f t="shared" si="1"/>
        <v/>
      </c>
      <c r="I4" s="43" t="str">
        <f t="shared" ref="I4:I37" si="5">IF(H4="",I3,IF(I3&lt;&gt;"",CONCATENATE(I3,"、",H4),H4))</f>
        <v>一般会計</v>
      </c>
      <c r="K4" s="51" t="s">
        <v>145</v>
      </c>
      <c r="L4" s="52"/>
      <c r="M4" s="43" t="str">
        <f t="shared" si="2"/>
        <v/>
      </c>
      <c r="N4" s="43" t="str">
        <f t="shared" ref="N4:N11" si="6">IF(M4="",N3,IF(N3&lt;&gt;"",CONCATENATE(N3,"、",M4),M4))</f>
        <v>文教及び科学振興</v>
      </c>
      <c r="O4" s="43"/>
      <c r="P4" s="53" t="s">
        <v>146</v>
      </c>
      <c r="Q4" s="54"/>
      <c r="R4" s="43" t="str">
        <f t="shared" si="3"/>
        <v/>
      </c>
      <c r="S4" s="43" t="str">
        <f t="shared" si="4"/>
        <v/>
      </c>
      <c r="T4" s="43"/>
      <c r="U4" s="55" t="s">
        <v>391</v>
      </c>
      <c r="W4" s="55" t="s">
        <v>675</v>
      </c>
      <c r="Y4" s="55" t="s">
        <v>395</v>
      </c>
      <c r="Z4" s="55" t="s">
        <v>522</v>
      </c>
      <c r="AA4" s="55" t="s">
        <v>489</v>
      </c>
      <c r="AB4" s="55" t="s">
        <v>527</v>
      </c>
      <c r="AC4" s="55" t="s">
        <v>147</v>
      </c>
      <c r="AD4" s="47"/>
      <c r="AE4" s="57" t="s">
        <v>148</v>
      </c>
      <c r="AF4" s="48"/>
      <c r="AG4" s="59" t="s">
        <v>337</v>
      </c>
      <c r="AI4" s="50" t="s">
        <v>382</v>
      </c>
      <c r="AK4" s="50" t="str">
        <f t="shared" ref="AK4:AK49" si="7">CHAR(CODE(AK3)+1)</f>
        <v>C</v>
      </c>
      <c r="AM4" s="85"/>
      <c r="AN4" s="85"/>
      <c r="AP4" s="59" t="s">
        <v>337</v>
      </c>
    </row>
    <row r="5" spans="1:42" ht="13.5" customHeight="1" x14ac:dyDescent="0.15">
      <c r="A5" s="51" t="s">
        <v>149</v>
      </c>
      <c r="B5" s="52"/>
      <c r="C5" s="43" t="str">
        <f t="shared" si="0"/>
        <v/>
      </c>
      <c r="D5" s="43" t="str">
        <f>IF(C5="",D4,IF(D4&lt;&gt;"",CONCATENATE(D4,"、",C5),C5))</f>
        <v/>
      </c>
      <c r="F5" s="58" t="s">
        <v>150</v>
      </c>
      <c r="G5" s="54"/>
      <c r="H5" s="43" t="str">
        <f t="shared" si="1"/>
        <v/>
      </c>
      <c r="I5" s="43" t="str">
        <f t="shared" si="5"/>
        <v>一般会計</v>
      </c>
      <c r="K5" s="51" t="s">
        <v>151</v>
      </c>
      <c r="L5" s="52"/>
      <c r="M5" s="43" t="str">
        <f t="shared" si="2"/>
        <v/>
      </c>
      <c r="N5" s="43" t="str">
        <f t="shared" si="6"/>
        <v>文教及び科学振興</v>
      </c>
      <c r="O5" s="43"/>
      <c r="P5" s="53" t="s">
        <v>152</v>
      </c>
      <c r="Q5" s="54"/>
      <c r="R5" s="43" t="str">
        <f t="shared" si="3"/>
        <v/>
      </c>
      <c r="S5" s="43" t="str">
        <f t="shared" si="4"/>
        <v/>
      </c>
      <c r="T5" s="43"/>
      <c r="W5" s="55" t="s">
        <v>676</v>
      </c>
      <c r="Y5" s="55" t="s">
        <v>396</v>
      </c>
      <c r="Z5" s="55" t="s">
        <v>555</v>
      </c>
      <c r="AA5" s="55" t="s">
        <v>490</v>
      </c>
      <c r="AB5" s="55" t="s">
        <v>528</v>
      </c>
      <c r="AC5" s="55" t="s">
        <v>153</v>
      </c>
      <c r="AD5" s="49"/>
      <c r="AE5" s="57" t="s">
        <v>154</v>
      </c>
      <c r="AF5" s="48"/>
      <c r="AG5" s="59" t="s">
        <v>338</v>
      </c>
      <c r="AI5" s="50" t="s">
        <v>392</v>
      </c>
      <c r="AK5" s="50" t="str">
        <f t="shared" si="7"/>
        <v>D</v>
      </c>
      <c r="AP5" s="59" t="s">
        <v>338</v>
      </c>
    </row>
    <row r="6" spans="1:42" ht="13.5" customHeight="1" x14ac:dyDescent="0.15">
      <c r="A6" s="51" t="s">
        <v>155</v>
      </c>
      <c r="B6" s="52"/>
      <c r="C6" s="43" t="str">
        <f t="shared" si="0"/>
        <v/>
      </c>
      <c r="D6" s="43" t="str">
        <f t="shared" ref="D6:D24" si="8">IF(C6="",D5,IF(D5&lt;&gt;"",CONCATENATE(D5,"、",C6),C6))</f>
        <v/>
      </c>
      <c r="F6" s="58" t="s">
        <v>156</v>
      </c>
      <c r="G6" s="54"/>
      <c r="H6" s="43" t="str">
        <f t="shared" si="1"/>
        <v/>
      </c>
      <c r="I6" s="43" t="str">
        <f t="shared" si="5"/>
        <v>一般会計</v>
      </c>
      <c r="K6" s="51" t="s">
        <v>157</v>
      </c>
      <c r="L6" s="52"/>
      <c r="M6" s="43" t="str">
        <f t="shared" si="2"/>
        <v/>
      </c>
      <c r="N6" s="43" t="str">
        <f t="shared" si="6"/>
        <v>文教及び科学振興</v>
      </c>
      <c r="O6" s="43"/>
      <c r="P6" s="53" t="s">
        <v>158</v>
      </c>
      <c r="Q6" s="54" t="s">
        <v>787</v>
      </c>
      <c r="R6" s="43" t="str">
        <f t="shared" si="3"/>
        <v>交付</v>
      </c>
      <c r="S6" s="43" t="str">
        <f t="shared" si="4"/>
        <v>交付</v>
      </c>
      <c r="T6" s="43"/>
      <c r="W6" s="55" t="s">
        <v>677</v>
      </c>
      <c r="Y6" s="55" t="s">
        <v>397</v>
      </c>
      <c r="Z6" s="55" t="s">
        <v>556</v>
      </c>
      <c r="AA6" s="55" t="s">
        <v>491</v>
      </c>
      <c r="AB6" s="55" t="s">
        <v>529</v>
      </c>
      <c r="AC6" s="55" t="s">
        <v>159</v>
      </c>
      <c r="AD6" s="49"/>
      <c r="AE6" s="57" t="s">
        <v>160</v>
      </c>
      <c r="AF6" s="48"/>
      <c r="AG6" s="59" t="s">
        <v>339</v>
      </c>
      <c r="AI6" s="50" t="s">
        <v>393</v>
      </c>
      <c r="AK6" s="50" t="str">
        <f t="shared" si="7"/>
        <v>E</v>
      </c>
      <c r="AP6" s="59" t="s">
        <v>339</v>
      </c>
    </row>
    <row r="7" spans="1:42" ht="13.5" customHeight="1" x14ac:dyDescent="0.15">
      <c r="A7" s="51" t="s">
        <v>161</v>
      </c>
      <c r="B7" s="52"/>
      <c r="C7" s="43" t="str">
        <f t="shared" si="0"/>
        <v/>
      </c>
      <c r="D7" s="43" t="str">
        <f t="shared" si="8"/>
        <v/>
      </c>
      <c r="F7" s="58" t="s">
        <v>162</v>
      </c>
      <c r="G7" s="54"/>
      <c r="H7" s="43" t="str">
        <f t="shared" si="1"/>
        <v/>
      </c>
      <c r="I7" s="43" t="str">
        <f t="shared" si="5"/>
        <v>一般会計</v>
      </c>
      <c r="K7" s="51" t="s">
        <v>163</v>
      </c>
      <c r="L7" s="52"/>
      <c r="M7" s="43" t="str">
        <f t="shared" si="2"/>
        <v/>
      </c>
      <c r="N7" s="43" t="str">
        <f t="shared" si="6"/>
        <v>文教及び科学振興</v>
      </c>
      <c r="O7" s="43"/>
      <c r="P7" s="53" t="s">
        <v>164</v>
      </c>
      <c r="Q7" s="54"/>
      <c r="R7" s="43" t="str">
        <f t="shared" si="3"/>
        <v/>
      </c>
      <c r="S7" s="43" t="str">
        <f t="shared" si="4"/>
        <v>交付</v>
      </c>
      <c r="T7" s="43"/>
      <c r="U7" s="46" t="s">
        <v>119</v>
      </c>
      <c r="W7" s="55" t="s">
        <v>678</v>
      </c>
      <c r="Y7" s="55" t="s">
        <v>398</v>
      </c>
      <c r="Z7" s="55" t="s">
        <v>557</v>
      </c>
      <c r="AA7" s="55" t="s">
        <v>492</v>
      </c>
      <c r="AB7" s="55" t="s">
        <v>530</v>
      </c>
      <c r="AC7" s="49"/>
      <c r="AD7" s="49"/>
      <c r="AE7" s="49"/>
      <c r="AF7" s="48"/>
      <c r="AG7" s="59" t="s">
        <v>340</v>
      </c>
      <c r="AI7" s="59" t="s">
        <v>383</v>
      </c>
      <c r="AK7" s="50" t="str">
        <f t="shared" si="7"/>
        <v>F</v>
      </c>
      <c r="AP7" s="59" t="s">
        <v>340</v>
      </c>
    </row>
    <row r="8" spans="1:42" ht="13.5" customHeight="1" x14ac:dyDescent="0.15">
      <c r="A8" s="51" t="s">
        <v>165</v>
      </c>
      <c r="B8" s="52"/>
      <c r="C8" s="43" t="str">
        <f t="shared" si="0"/>
        <v/>
      </c>
      <c r="D8" s="43" t="str">
        <f t="shared" si="8"/>
        <v/>
      </c>
      <c r="F8" s="58" t="s">
        <v>166</v>
      </c>
      <c r="G8" s="54"/>
      <c r="H8" s="43" t="str">
        <f t="shared" si="1"/>
        <v/>
      </c>
      <c r="I8" s="43" t="str">
        <f t="shared" si="5"/>
        <v>一般会計</v>
      </c>
      <c r="K8" s="51" t="s">
        <v>167</v>
      </c>
      <c r="L8" s="52"/>
      <c r="M8" s="43" t="str">
        <f t="shared" si="2"/>
        <v/>
      </c>
      <c r="N8" s="43" t="str">
        <f t="shared" si="6"/>
        <v>文教及び科学振興</v>
      </c>
      <c r="O8" s="43"/>
      <c r="P8" s="53" t="s">
        <v>168</v>
      </c>
      <c r="Q8" s="54"/>
      <c r="R8" s="43" t="str">
        <f t="shared" si="3"/>
        <v/>
      </c>
      <c r="S8" s="43" t="str">
        <f t="shared" si="4"/>
        <v>交付</v>
      </c>
      <c r="T8" s="43"/>
      <c r="U8" s="95">
        <v>20</v>
      </c>
      <c r="W8" s="55" t="s">
        <v>679</v>
      </c>
      <c r="Y8" s="55" t="s">
        <v>399</v>
      </c>
      <c r="Z8" s="55" t="s">
        <v>558</v>
      </c>
      <c r="AA8" s="55" t="s">
        <v>493</v>
      </c>
      <c r="AB8" s="55" t="s">
        <v>531</v>
      </c>
      <c r="AC8" s="49"/>
      <c r="AD8" s="49"/>
      <c r="AE8" s="49"/>
      <c r="AF8" s="48"/>
      <c r="AG8" s="59" t="s">
        <v>341</v>
      </c>
      <c r="AI8" s="50" t="s">
        <v>384</v>
      </c>
      <c r="AK8" s="50" t="str">
        <f t="shared" si="7"/>
        <v>G</v>
      </c>
      <c r="AP8" s="59" t="s">
        <v>341</v>
      </c>
    </row>
    <row r="9" spans="1:42" ht="13.5" customHeight="1" x14ac:dyDescent="0.15">
      <c r="A9" s="51" t="s">
        <v>169</v>
      </c>
      <c r="B9" s="52"/>
      <c r="C9" s="43" t="str">
        <f t="shared" si="0"/>
        <v/>
      </c>
      <c r="D9" s="43" t="str">
        <f t="shared" si="8"/>
        <v/>
      </c>
      <c r="F9" s="58" t="s">
        <v>170</v>
      </c>
      <c r="G9" s="54"/>
      <c r="H9" s="43" t="str">
        <f t="shared" si="1"/>
        <v/>
      </c>
      <c r="I9" s="43" t="str">
        <f t="shared" si="5"/>
        <v>一般会計</v>
      </c>
      <c r="K9" s="51" t="s">
        <v>171</v>
      </c>
      <c r="L9" s="52"/>
      <c r="M9" s="43" t="str">
        <f t="shared" si="2"/>
        <v/>
      </c>
      <c r="N9" s="43" t="str">
        <f t="shared" si="6"/>
        <v>文教及び科学振興</v>
      </c>
      <c r="O9" s="43"/>
      <c r="P9" s="43"/>
      <c r="Q9" s="60"/>
      <c r="T9" s="43"/>
      <c r="U9" s="55" t="s">
        <v>650</v>
      </c>
      <c r="W9" s="55" t="s">
        <v>680</v>
      </c>
      <c r="Y9" s="55" t="s">
        <v>400</v>
      </c>
      <c r="Z9" s="55" t="s">
        <v>559</v>
      </c>
      <c r="AA9" s="55" t="s">
        <v>494</v>
      </c>
      <c r="AB9" s="55" t="s">
        <v>532</v>
      </c>
      <c r="AC9" s="49"/>
      <c r="AD9" s="49"/>
      <c r="AE9" s="49"/>
      <c r="AF9" s="48"/>
      <c r="AG9" s="59" t="s">
        <v>342</v>
      </c>
      <c r="AK9" s="50" t="str">
        <f t="shared" si="7"/>
        <v>H</v>
      </c>
      <c r="AP9" s="59" t="s">
        <v>342</v>
      </c>
    </row>
    <row r="10" spans="1:42" ht="13.5" customHeight="1" x14ac:dyDescent="0.15">
      <c r="A10" s="51" t="s">
        <v>172</v>
      </c>
      <c r="B10" s="52"/>
      <c r="C10" s="43" t="str">
        <f t="shared" si="0"/>
        <v/>
      </c>
      <c r="D10" s="43" t="str">
        <f t="shared" si="8"/>
        <v/>
      </c>
      <c r="F10" s="58" t="s">
        <v>173</v>
      </c>
      <c r="G10" s="54"/>
      <c r="H10" s="43" t="str">
        <f t="shared" si="1"/>
        <v/>
      </c>
      <c r="I10" s="43" t="str">
        <f t="shared" si="5"/>
        <v>一般会計</v>
      </c>
      <c r="K10" s="51" t="s">
        <v>174</v>
      </c>
      <c r="L10" s="52"/>
      <c r="M10" s="43" t="str">
        <f t="shared" si="2"/>
        <v/>
      </c>
      <c r="N10" s="43" t="str">
        <f t="shared" si="6"/>
        <v>文教及び科学振興</v>
      </c>
      <c r="O10" s="43"/>
      <c r="P10" s="43" t="str">
        <f>S8</f>
        <v>交付</v>
      </c>
      <c r="Q10" s="60"/>
      <c r="T10" s="43"/>
      <c r="U10" s="55" t="s">
        <v>651</v>
      </c>
      <c r="W10" s="55" t="s">
        <v>681</v>
      </c>
      <c r="Y10" s="55" t="s">
        <v>401</v>
      </c>
      <c r="Z10" s="55" t="s">
        <v>560</v>
      </c>
      <c r="AA10" s="55" t="s">
        <v>495</v>
      </c>
      <c r="AB10" s="55" t="s">
        <v>533</v>
      </c>
      <c r="AC10" s="49"/>
      <c r="AD10" s="49"/>
      <c r="AE10" s="49"/>
      <c r="AF10" s="48"/>
      <c r="AG10" s="59" t="s">
        <v>329</v>
      </c>
      <c r="AK10" s="50" t="str">
        <f t="shared" si="7"/>
        <v>I</v>
      </c>
      <c r="AP10" s="50" t="s">
        <v>323</v>
      </c>
    </row>
    <row r="11" spans="1:42" ht="13.5" customHeight="1" x14ac:dyDescent="0.15">
      <c r="A11" s="51" t="s">
        <v>175</v>
      </c>
      <c r="B11" s="52"/>
      <c r="C11" s="43" t="str">
        <f t="shared" si="0"/>
        <v/>
      </c>
      <c r="D11" s="43" t="str">
        <f t="shared" si="8"/>
        <v/>
      </c>
      <c r="F11" s="58" t="s">
        <v>176</v>
      </c>
      <c r="G11" s="54"/>
      <c r="H11" s="43" t="str">
        <f t="shared" si="1"/>
        <v/>
      </c>
      <c r="I11" s="43" t="str">
        <f t="shared" si="5"/>
        <v>一般会計</v>
      </c>
      <c r="K11" s="51" t="s">
        <v>177</v>
      </c>
      <c r="L11" s="52"/>
      <c r="M11" s="43" t="str">
        <f t="shared" si="2"/>
        <v/>
      </c>
      <c r="N11" s="43" t="str">
        <f t="shared" si="6"/>
        <v>文教及び科学振興</v>
      </c>
      <c r="O11" s="43"/>
      <c r="P11" s="43"/>
      <c r="Q11" s="60"/>
      <c r="T11" s="43"/>
      <c r="W11" s="55" t="s">
        <v>682</v>
      </c>
      <c r="Y11" s="55" t="s">
        <v>402</v>
      </c>
      <c r="Z11" s="55" t="s">
        <v>561</v>
      </c>
      <c r="AA11" s="55" t="s">
        <v>496</v>
      </c>
      <c r="AB11" s="55" t="s">
        <v>534</v>
      </c>
      <c r="AC11" s="49"/>
      <c r="AD11" s="49"/>
      <c r="AE11" s="49"/>
      <c r="AF11" s="48"/>
      <c r="AG11" s="50" t="s">
        <v>330</v>
      </c>
      <c r="AK11" s="50" t="str">
        <f t="shared" si="7"/>
        <v>J</v>
      </c>
    </row>
    <row r="12" spans="1:42" ht="13.5" customHeight="1" x14ac:dyDescent="0.15">
      <c r="A12" s="51" t="s">
        <v>179</v>
      </c>
      <c r="B12" s="52"/>
      <c r="C12" s="43" t="str">
        <f t="shared" si="0"/>
        <v/>
      </c>
      <c r="D12" s="43" t="str">
        <f t="shared" si="8"/>
        <v/>
      </c>
      <c r="F12" s="58" t="s">
        <v>178</v>
      </c>
      <c r="G12" s="54"/>
      <c r="H12" s="43" t="str">
        <f t="shared" si="1"/>
        <v/>
      </c>
      <c r="I12" s="43" t="str">
        <f t="shared" si="5"/>
        <v>一般会計</v>
      </c>
      <c r="K12" s="43"/>
      <c r="L12" s="43"/>
      <c r="O12" s="43"/>
      <c r="P12" s="43"/>
      <c r="Q12" s="60"/>
      <c r="T12" s="43"/>
      <c r="W12" s="55" t="s">
        <v>683</v>
      </c>
      <c r="Y12" s="55" t="s">
        <v>403</v>
      </c>
      <c r="Z12" s="55" t="s">
        <v>562</v>
      </c>
      <c r="AA12" s="55" t="s">
        <v>497</v>
      </c>
      <c r="AB12" s="55" t="s">
        <v>535</v>
      </c>
      <c r="AC12" s="49"/>
      <c r="AD12" s="49"/>
      <c r="AE12" s="49"/>
      <c r="AF12" s="48"/>
      <c r="AG12" s="50" t="s">
        <v>331</v>
      </c>
      <c r="AK12" s="50" t="str">
        <f t="shared" si="7"/>
        <v>K</v>
      </c>
    </row>
    <row r="13" spans="1:42" ht="13.5" customHeight="1" x14ac:dyDescent="0.15">
      <c r="A13" s="51" t="s">
        <v>181</v>
      </c>
      <c r="B13" s="52"/>
      <c r="C13" s="43" t="str">
        <f t="shared" si="0"/>
        <v/>
      </c>
      <c r="D13" s="43" t="str">
        <f t="shared" si="8"/>
        <v/>
      </c>
      <c r="F13" s="58" t="s">
        <v>180</v>
      </c>
      <c r="G13" s="54"/>
      <c r="H13" s="43" t="str">
        <f t="shared" si="1"/>
        <v/>
      </c>
      <c r="I13" s="43" t="str">
        <f t="shared" si="5"/>
        <v>一般会計</v>
      </c>
      <c r="K13" s="43" t="str">
        <f>N11</f>
        <v>文教及び科学振興</v>
      </c>
      <c r="L13" s="43"/>
      <c r="O13" s="43"/>
      <c r="P13" s="43"/>
      <c r="Q13" s="60"/>
      <c r="T13" s="43"/>
      <c r="W13" s="55" t="s">
        <v>684</v>
      </c>
      <c r="Y13" s="55" t="s">
        <v>404</v>
      </c>
      <c r="Z13" s="55" t="s">
        <v>563</v>
      </c>
      <c r="AA13" s="55" t="s">
        <v>498</v>
      </c>
      <c r="AB13" s="55" t="s">
        <v>536</v>
      </c>
      <c r="AC13" s="49"/>
      <c r="AD13" s="49"/>
      <c r="AE13" s="49"/>
      <c r="AF13" s="48"/>
      <c r="AG13" s="50" t="s">
        <v>168</v>
      </c>
      <c r="AK13" s="50" t="str">
        <f t="shared" si="7"/>
        <v>L</v>
      </c>
    </row>
    <row r="14" spans="1:42" ht="13.5" customHeight="1" x14ac:dyDescent="0.15">
      <c r="A14" s="51" t="s">
        <v>183</v>
      </c>
      <c r="B14" s="52"/>
      <c r="C14" s="43" t="str">
        <f t="shared" si="0"/>
        <v/>
      </c>
      <c r="D14" s="43" t="str">
        <f t="shared" si="8"/>
        <v/>
      </c>
      <c r="F14" s="58" t="s">
        <v>182</v>
      </c>
      <c r="G14" s="54"/>
      <c r="H14" s="43" t="str">
        <f t="shared" si="1"/>
        <v/>
      </c>
      <c r="I14" s="43" t="str">
        <f t="shared" si="5"/>
        <v>一般会計</v>
      </c>
      <c r="K14" s="43"/>
      <c r="L14" s="43"/>
      <c r="O14" s="43"/>
      <c r="P14" s="43"/>
      <c r="Q14" s="60"/>
      <c r="T14" s="43"/>
      <c r="U14" s="46" t="s">
        <v>652</v>
      </c>
      <c r="W14" s="55" t="s">
        <v>685</v>
      </c>
      <c r="Y14" s="55" t="s">
        <v>405</v>
      </c>
      <c r="Z14" s="55" t="s">
        <v>564</v>
      </c>
      <c r="AA14" s="55" t="s">
        <v>499</v>
      </c>
      <c r="AB14" s="55" t="s">
        <v>537</v>
      </c>
      <c r="AC14" s="49"/>
      <c r="AD14" s="49"/>
      <c r="AE14" s="49"/>
      <c r="AF14" s="48"/>
      <c r="AG14" s="84"/>
      <c r="AK14" s="50" t="str">
        <f t="shared" si="7"/>
        <v>M</v>
      </c>
    </row>
    <row r="15" spans="1:42" ht="13.5" customHeight="1" x14ac:dyDescent="0.15">
      <c r="A15" s="51" t="s">
        <v>185</v>
      </c>
      <c r="B15" s="52"/>
      <c r="C15" s="43" t="str">
        <f t="shared" si="0"/>
        <v/>
      </c>
      <c r="D15" s="43" t="str">
        <f t="shared" si="8"/>
        <v/>
      </c>
      <c r="F15" s="58" t="s">
        <v>184</v>
      </c>
      <c r="G15" s="54"/>
      <c r="H15" s="43" t="str">
        <f t="shared" si="1"/>
        <v/>
      </c>
      <c r="I15" s="43" t="str">
        <f t="shared" si="5"/>
        <v>一般会計</v>
      </c>
      <c r="K15" s="43"/>
      <c r="L15" s="43"/>
      <c r="O15" s="43"/>
      <c r="P15" s="43"/>
      <c r="Q15" s="60"/>
      <c r="T15" s="43"/>
      <c r="U15" s="55" t="s">
        <v>130</v>
      </c>
      <c r="W15" s="55" t="s">
        <v>347</v>
      </c>
      <c r="Y15" s="55" t="s">
        <v>406</v>
      </c>
      <c r="Z15" s="55" t="s">
        <v>565</v>
      </c>
      <c r="AA15" s="55" t="s">
        <v>500</v>
      </c>
      <c r="AB15" s="55" t="s">
        <v>538</v>
      </c>
      <c r="AC15" s="49"/>
      <c r="AD15" s="49"/>
      <c r="AE15" s="49"/>
      <c r="AF15" s="48"/>
      <c r="AG15" s="85"/>
      <c r="AK15" s="50" t="str">
        <f t="shared" si="7"/>
        <v>N</v>
      </c>
    </row>
    <row r="16" spans="1:42" ht="13.5" customHeight="1" x14ac:dyDescent="0.15">
      <c r="A16" s="51" t="s">
        <v>187</v>
      </c>
      <c r="B16" s="52"/>
      <c r="C16" s="43" t="str">
        <f t="shared" si="0"/>
        <v/>
      </c>
      <c r="D16" s="43" t="str">
        <f t="shared" si="8"/>
        <v/>
      </c>
      <c r="F16" s="58" t="s">
        <v>186</v>
      </c>
      <c r="G16" s="54"/>
      <c r="H16" s="43" t="str">
        <f t="shared" si="1"/>
        <v/>
      </c>
      <c r="I16" s="43" t="str">
        <f t="shared" si="5"/>
        <v>一般会計</v>
      </c>
      <c r="K16" s="43"/>
      <c r="L16" s="43"/>
      <c r="O16" s="43"/>
      <c r="P16" s="43"/>
      <c r="Q16" s="60"/>
      <c r="T16" s="43"/>
      <c r="U16" s="55" t="s">
        <v>653</v>
      </c>
      <c r="W16" s="55" t="s">
        <v>348</v>
      </c>
      <c r="Y16" s="55" t="s">
        <v>407</v>
      </c>
      <c r="Z16" s="55" t="s">
        <v>566</v>
      </c>
      <c r="AA16" s="55" t="s">
        <v>501</v>
      </c>
      <c r="AB16" s="55" t="s">
        <v>539</v>
      </c>
      <c r="AC16" s="49"/>
      <c r="AD16" s="49"/>
      <c r="AE16" s="49"/>
      <c r="AF16" s="48"/>
      <c r="AG16" s="85"/>
      <c r="AK16" s="50" t="str">
        <f t="shared" si="7"/>
        <v>O</v>
      </c>
    </row>
    <row r="17" spans="1:37" ht="13.5" customHeight="1" x14ac:dyDescent="0.15">
      <c r="A17" s="51" t="s">
        <v>189</v>
      </c>
      <c r="B17" s="52"/>
      <c r="C17" s="43" t="str">
        <f t="shared" si="0"/>
        <v/>
      </c>
      <c r="D17" s="43" t="str">
        <f t="shared" si="8"/>
        <v/>
      </c>
      <c r="F17" s="58" t="s">
        <v>188</v>
      </c>
      <c r="G17" s="54"/>
      <c r="H17" s="43" t="str">
        <f t="shared" si="1"/>
        <v/>
      </c>
      <c r="I17" s="43" t="str">
        <f t="shared" si="5"/>
        <v>一般会計</v>
      </c>
      <c r="K17" s="43"/>
      <c r="L17" s="43"/>
      <c r="O17" s="43"/>
      <c r="P17" s="43"/>
      <c r="Q17" s="60"/>
      <c r="T17" s="43"/>
      <c r="U17" s="55" t="s">
        <v>654</v>
      </c>
      <c r="W17" s="55" t="s">
        <v>349</v>
      </c>
      <c r="Y17" s="55" t="s">
        <v>408</v>
      </c>
      <c r="Z17" s="55" t="s">
        <v>567</v>
      </c>
      <c r="AA17" s="55" t="s">
        <v>502</v>
      </c>
      <c r="AB17" s="55" t="s">
        <v>540</v>
      </c>
      <c r="AC17" s="49"/>
      <c r="AD17" s="49"/>
      <c r="AE17" s="49"/>
      <c r="AF17" s="48"/>
      <c r="AG17" s="85"/>
      <c r="AK17" s="50" t="str">
        <f t="shared" si="7"/>
        <v>P</v>
      </c>
    </row>
    <row r="18" spans="1:37" ht="13.5" customHeight="1" x14ac:dyDescent="0.15">
      <c r="A18" s="51" t="s">
        <v>191</v>
      </c>
      <c r="B18" s="52"/>
      <c r="C18" s="43" t="str">
        <f t="shared" si="0"/>
        <v/>
      </c>
      <c r="D18" s="43" t="str">
        <f t="shared" si="8"/>
        <v/>
      </c>
      <c r="F18" s="58" t="s">
        <v>190</v>
      </c>
      <c r="G18" s="54"/>
      <c r="H18" s="43" t="str">
        <f t="shared" si="1"/>
        <v/>
      </c>
      <c r="I18" s="43" t="str">
        <f t="shared" si="5"/>
        <v>一般会計</v>
      </c>
      <c r="K18" s="43"/>
      <c r="L18" s="43"/>
      <c r="O18" s="43"/>
      <c r="P18" s="43"/>
      <c r="Q18" s="60"/>
      <c r="T18" s="43"/>
      <c r="U18" s="55" t="s">
        <v>655</v>
      </c>
      <c r="W18" s="55" t="s">
        <v>350</v>
      </c>
      <c r="Y18" s="55" t="s">
        <v>409</v>
      </c>
      <c r="Z18" s="55" t="s">
        <v>568</v>
      </c>
      <c r="AA18" s="55" t="s">
        <v>503</v>
      </c>
      <c r="AB18" s="55" t="s">
        <v>541</v>
      </c>
      <c r="AC18" s="49"/>
      <c r="AD18" s="49"/>
      <c r="AE18" s="49"/>
      <c r="AF18" s="48"/>
      <c r="AK18" s="50" t="str">
        <f t="shared" si="7"/>
        <v>Q</v>
      </c>
    </row>
    <row r="19" spans="1:37" ht="13.5" customHeight="1" x14ac:dyDescent="0.15">
      <c r="A19" s="51" t="s">
        <v>193</v>
      </c>
      <c r="B19" s="52"/>
      <c r="C19" s="43" t="str">
        <f t="shared" si="0"/>
        <v/>
      </c>
      <c r="D19" s="43" t="str">
        <f t="shared" si="8"/>
        <v/>
      </c>
      <c r="F19" s="58" t="s">
        <v>192</v>
      </c>
      <c r="G19" s="54"/>
      <c r="H19" s="43" t="str">
        <f t="shared" si="1"/>
        <v/>
      </c>
      <c r="I19" s="43" t="str">
        <f t="shared" si="5"/>
        <v>一般会計</v>
      </c>
      <c r="K19" s="43"/>
      <c r="L19" s="43"/>
      <c r="O19" s="43"/>
      <c r="P19" s="43"/>
      <c r="Q19" s="60"/>
      <c r="T19" s="43"/>
      <c r="U19" s="55" t="s">
        <v>656</v>
      </c>
      <c r="W19" s="55" t="s">
        <v>351</v>
      </c>
      <c r="Y19" s="55" t="s">
        <v>410</v>
      </c>
      <c r="Z19" s="55" t="s">
        <v>569</v>
      </c>
      <c r="AA19" s="55" t="s">
        <v>504</v>
      </c>
      <c r="AB19" s="55" t="s">
        <v>542</v>
      </c>
      <c r="AC19" s="49"/>
      <c r="AD19" s="49"/>
      <c r="AE19" s="49"/>
      <c r="AF19" s="48"/>
      <c r="AK19" s="50" t="str">
        <f t="shared" si="7"/>
        <v>R</v>
      </c>
    </row>
    <row r="20" spans="1:37" ht="13.5" customHeight="1" x14ac:dyDescent="0.15">
      <c r="A20" s="51" t="s">
        <v>195</v>
      </c>
      <c r="B20" s="52" t="s">
        <v>756</v>
      </c>
      <c r="C20" s="43" t="str">
        <f t="shared" si="0"/>
        <v>知的財産</v>
      </c>
      <c r="D20" s="43" t="str">
        <f t="shared" si="8"/>
        <v>知的財産</v>
      </c>
      <c r="F20" s="58" t="s">
        <v>194</v>
      </c>
      <c r="G20" s="54"/>
      <c r="H20" s="43" t="str">
        <f t="shared" si="1"/>
        <v/>
      </c>
      <c r="I20" s="43" t="str">
        <f t="shared" si="5"/>
        <v>一般会計</v>
      </c>
      <c r="K20" s="43"/>
      <c r="L20" s="43"/>
      <c r="O20" s="43"/>
      <c r="P20" s="43"/>
      <c r="Q20" s="60"/>
      <c r="T20" s="43"/>
      <c r="U20" s="55" t="s">
        <v>657</v>
      </c>
      <c r="W20" s="55" t="s">
        <v>352</v>
      </c>
      <c r="Y20" s="55" t="s">
        <v>411</v>
      </c>
      <c r="Z20" s="55" t="s">
        <v>570</v>
      </c>
      <c r="AA20" s="55" t="s">
        <v>505</v>
      </c>
      <c r="AB20" s="55" t="s">
        <v>543</v>
      </c>
      <c r="AC20" s="49"/>
      <c r="AD20" s="49"/>
      <c r="AE20" s="49"/>
      <c r="AF20" s="48"/>
      <c r="AK20" s="50" t="str">
        <f t="shared" si="7"/>
        <v>S</v>
      </c>
    </row>
    <row r="21" spans="1:37" ht="13.5" customHeight="1" x14ac:dyDescent="0.15">
      <c r="A21" s="51" t="s">
        <v>197</v>
      </c>
      <c r="B21" s="52"/>
      <c r="C21" s="43" t="str">
        <f t="shared" si="0"/>
        <v/>
      </c>
      <c r="D21" s="43" t="str">
        <f t="shared" si="8"/>
        <v>知的財産</v>
      </c>
      <c r="F21" s="58" t="s">
        <v>196</v>
      </c>
      <c r="G21" s="54"/>
      <c r="H21" s="43" t="str">
        <f t="shared" si="1"/>
        <v/>
      </c>
      <c r="I21" s="43" t="str">
        <f t="shared" si="5"/>
        <v>一般会計</v>
      </c>
      <c r="K21" s="43"/>
      <c r="L21" s="43"/>
      <c r="O21" s="43"/>
      <c r="P21" s="43"/>
      <c r="Q21" s="60"/>
      <c r="T21" s="43"/>
      <c r="U21" s="55" t="s">
        <v>658</v>
      </c>
      <c r="W21" s="55" t="s">
        <v>353</v>
      </c>
      <c r="Y21" s="55" t="s">
        <v>412</v>
      </c>
      <c r="Z21" s="55" t="s">
        <v>571</v>
      </c>
      <c r="AA21" s="55" t="s">
        <v>506</v>
      </c>
      <c r="AB21" s="55" t="s">
        <v>544</v>
      </c>
      <c r="AC21" s="49"/>
      <c r="AD21" s="49"/>
      <c r="AE21" s="49"/>
      <c r="AF21" s="48"/>
      <c r="AK21" s="50" t="str">
        <f t="shared" si="7"/>
        <v>T</v>
      </c>
    </row>
    <row r="22" spans="1:37" ht="13.5" customHeight="1" x14ac:dyDescent="0.15">
      <c r="A22" s="51" t="s">
        <v>199</v>
      </c>
      <c r="B22" s="52"/>
      <c r="C22" s="43" t="str">
        <f t="shared" si="0"/>
        <v/>
      </c>
      <c r="D22" s="43" t="str">
        <f>IF(C22="",D21,IF(D21&lt;&gt;"",CONCATENATE(D21,"、",C22),C22))</f>
        <v>知的財産</v>
      </c>
      <c r="F22" s="58" t="s">
        <v>198</v>
      </c>
      <c r="G22" s="54"/>
      <c r="H22" s="43" t="str">
        <f t="shared" si="1"/>
        <v/>
      </c>
      <c r="I22" s="43" t="str">
        <f t="shared" si="5"/>
        <v>一般会計</v>
      </c>
      <c r="K22" s="43"/>
      <c r="L22" s="43"/>
      <c r="O22" s="43"/>
      <c r="P22" s="43"/>
      <c r="Q22" s="60"/>
      <c r="T22" s="43"/>
      <c r="U22" s="55" t="s">
        <v>659</v>
      </c>
      <c r="W22" s="55" t="s">
        <v>354</v>
      </c>
      <c r="Y22" s="55" t="s">
        <v>413</v>
      </c>
      <c r="Z22" s="55" t="s">
        <v>572</v>
      </c>
      <c r="AA22" s="55" t="s">
        <v>507</v>
      </c>
      <c r="AB22" s="55" t="s">
        <v>545</v>
      </c>
      <c r="AC22" s="49"/>
      <c r="AD22" s="49"/>
      <c r="AE22" s="49"/>
      <c r="AF22" s="48"/>
      <c r="AK22" s="50" t="str">
        <f t="shared" si="7"/>
        <v>U</v>
      </c>
    </row>
    <row r="23" spans="1:37" ht="13.5" customHeight="1" x14ac:dyDescent="0.15">
      <c r="A23" s="51" t="s">
        <v>201</v>
      </c>
      <c r="B23" s="52"/>
      <c r="C23" s="43" t="str">
        <f t="shared" si="0"/>
        <v/>
      </c>
      <c r="D23" s="43" t="str">
        <f t="shared" si="8"/>
        <v>知的財産</v>
      </c>
      <c r="F23" s="58" t="s">
        <v>200</v>
      </c>
      <c r="G23" s="54"/>
      <c r="H23" s="43" t="str">
        <f t="shared" si="1"/>
        <v/>
      </c>
      <c r="I23" s="43" t="str">
        <f t="shared" si="5"/>
        <v>一般会計</v>
      </c>
      <c r="K23" s="43"/>
      <c r="L23" s="43"/>
      <c r="O23" s="43"/>
      <c r="P23" s="43"/>
      <c r="Q23" s="60"/>
      <c r="T23" s="43"/>
      <c r="U23" s="55" t="s">
        <v>660</v>
      </c>
      <c r="W23" s="55" t="s">
        <v>355</v>
      </c>
      <c r="Y23" s="55" t="s">
        <v>414</v>
      </c>
      <c r="Z23" s="55" t="s">
        <v>573</v>
      </c>
      <c r="AA23" s="55" t="s">
        <v>508</v>
      </c>
      <c r="AB23" s="55" t="s">
        <v>546</v>
      </c>
      <c r="AC23" s="49"/>
      <c r="AD23" s="49"/>
      <c r="AE23" s="49"/>
      <c r="AF23" s="48"/>
      <c r="AK23" s="50" t="str">
        <f t="shared" si="7"/>
        <v>V</v>
      </c>
    </row>
    <row r="24" spans="1:37" ht="13.5" customHeight="1" x14ac:dyDescent="0.15">
      <c r="A24" s="53" t="s">
        <v>380</v>
      </c>
      <c r="B24" s="52"/>
      <c r="C24" s="43" t="str">
        <f t="shared" si="0"/>
        <v/>
      </c>
      <c r="D24" s="43" t="str">
        <f t="shared" si="8"/>
        <v>知的財産</v>
      </c>
      <c r="F24" s="58" t="s">
        <v>385</v>
      </c>
      <c r="G24" s="54"/>
      <c r="H24" s="43" t="str">
        <f t="shared" si="1"/>
        <v/>
      </c>
      <c r="I24" s="43" t="str">
        <f t="shared" si="5"/>
        <v>一般会計</v>
      </c>
      <c r="K24" s="43"/>
      <c r="L24" s="43"/>
      <c r="O24" s="43"/>
      <c r="P24" s="43"/>
      <c r="Q24" s="60"/>
      <c r="T24" s="43"/>
      <c r="U24" s="55" t="s">
        <v>661</v>
      </c>
      <c r="W24" s="55" t="s">
        <v>356</v>
      </c>
      <c r="Y24" s="55" t="s">
        <v>415</v>
      </c>
      <c r="Z24" s="55" t="s">
        <v>574</v>
      </c>
      <c r="AA24" s="55" t="s">
        <v>509</v>
      </c>
      <c r="AB24" s="55" t="s">
        <v>547</v>
      </c>
      <c r="AC24" s="49"/>
      <c r="AD24" s="49"/>
      <c r="AE24" s="49"/>
      <c r="AF24" s="48"/>
      <c r="AK24" s="50" t="str">
        <f>CHAR(CODE(AK23)+1)</f>
        <v>W</v>
      </c>
    </row>
    <row r="25" spans="1:37" ht="13.5" customHeight="1" x14ac:dyDescent="0.15">
      <c r="A25" s="43" t="str">
        <f>IF(D24="", "-", D24)</f>
        <v>知的財産</v>
      </c>
      <c r="B25" s="43"/>
      <c r="F25" s="58" t="s">
        <v>202</v>
      </c>
      <c r="G25" s="54"/>
      <c r="H25" s="43" t="str">
        <f t="shared" si="1"/>
        <v/>
      </c>
      <c r="I25" s="43" t="str">
        <f t="shared" si="5"/>
        <v>一般会計</v>
      </c>
      <c r="K25" s="43"/>
      <c r="L25" s="43"/>
      <c r="O25" s="43"/>
      <c r="P25" s="43"/>
      <c r="Q25" s="60"/>
      <c r="T25" s="43"/>
      <c r="U25" s="55" t="s">
        <v>662</v>
      </c>
      <c r="W25" s="55" t="s">
        <v>686</v>
      </c>
      <c r="Y25" s="55" t="s">
        <v>416</v>
      </c>
      <c r="Z25" s="55" t="s">
        <v>575</v>
      </c>
      <c r="AA25" s="55" t="s">
        <v>510</v>
      </c>
      <c r="AB25" s="55" t="s">
        <v>548</v>
      </c>
      <c r="AC25" s="49"/>
      <c r="AD25" s="49"/>
      <c r="AE25" s="49"/>
      <c r="AF25" s="48"/>
      <c r="AK25" s="50" t="str">
        <f t="shared" si="7"/>
        <v>X</v>
      </c>
    </row>
    <row r="26" spans="1:37" ht="13.5" customHeight="1" x14ac:dyDescent="0.15">
      <c r="B26" s="43"/>
      <c r="F26" s="58" t="s">
        <v>203</v>
      </c>
      <c r="G26" s="54"/>
      <c r="H26" s="43" t="str">
        <f t="shared" si="1"/>
        <v/>
      </c>
      <c r="I26" s="43" t="str">
        <f t="shared" si="5"/>
        <v>一般会計</v>
      </c>
      <c r="K26" s="43"/>
      <c r="L26" s="43"/>
      <c r="O26" s="43"/>
      <c r="P26" s="43"/>
      <c r="Q26" s="60"/>
      <c r="T26" s="43"/>
      <c r="U26" s="55" t="s">
        <v>663</v>
      </c>
      <c r="W26" s="55" t="s">
        <v>357</v>
      </c>
      <c r="Y26" s="55" t="s">
        <v>417</v>
      </c>
      <c r="Z26" s="55" t="s">
        <v>576</v>
      </c>
      <c r="AA26" s="55" t="s">
        <v>511</v>
      </c>
      <c r="AB26" s="55" t="s">
        <v>549</v>
      </c>
      <c r="AC26" s="49"/>
      <c r="AD26" s="49"/>
      <c r="AE26" s="49"/>
      <c r="AF26" s="48"/>
      <c r="AK26" s="50" t="str">
        <f t="shared" si="7"/>
        <v>Y</v>
      </c>
    </row>
    <row r="27" spans="1:37" ht="13.5" customHeight="1" x14ac:dyDescent="0.15">
      <c r="A27" s="43"/>
      <c r="B27" s="43"/>
      <c r="F27" s="58" t="s">
        <v>204</v>
      </c>
      <c r="G27" s="54"/>
      <c r="H27" s="43" t="str">
        <f t="shared" si="1"/>
        <v/>
      </c>
      <c r="I27" s="43" t="str">
        <f t="shared" si="5"/>
        <v>一般会計</v>
      </c>
      <c r="K27" s="43"/>
      <c r="L27" s="43"/>
      <c r="O27" s="43"/>
      <c r="P27" s="43"/>
      <c r="Q27" s="60"/>
      <c r="T27" s="43"/>
      <c r="U27" s="55" t="s">
        <v>664</v>
      </c>
      <c r="W27" s="55" t="s">
        <v>358</v>
      </c>
      <c r="Y27" s="55" t="s">
        <v>418</v>
      </c>
      <c r="Z27" s="55" t="s">
        <v>577</v>
      </c>
      <c r="AA27" s="55" t="s">
        <v>512</v>
      </c>
      <c r="AB27" s="55" t="s">
        <v>550</v>
      </c>
      <c r="AC27" s="49"/>
      <c r="AD27" s="49"/>
      <c r="AE27" s="49"/>
      <c r="AF27" s="48"/>
      <c r="AK27" s="50" t="str">
        <f>CHAR(CODE(AK26)+1)</f>
        <v>Z</v>
      </c>
    </row>
    <row r="28" spans="1:37" ht="13.5" customHeight="1" x14ac:dyDescent="0.15">
      <c r="A28" s="43"/>
      <c r="B28" s="43"/>
      <c r="F28" s="58" t="s">
        <v>205</v>
      </c>
      <c r="G28" s="54"/>
      <c r="H28" s="43" t="str">
        <f t="shared" si="1"/>
        <v/>
      </c>
      <c r="I28" s="43" t="str">
        <f t="shared" si="5"/>
        <v>一般会計</v>
      </c>
      <c r="K28" s="43"/>
      <c r="L28" s="43"/>
      <c r="O28" s="43"/>
      <c r="P28" s="43"/>
      <c r="Q28" s="60"/>
      <c r="T28" s="43"/>
      <c r="U28" s="55" t="s">
        <v>665</v>
      </c>
      <c r="W28" s="55" t="s">
        <v>359</v>
      </c>
      <c r="Y28" s="55" t="s">
        <v>419</v>
      </c>
      <c r="Z28" s="55" t="s">
        <v>578</v>
      </c>
      <c r="AA28" s="55" t="s">
        <v>513</v>
      </c>
      <c r="AB28" s="55" t="s">
        <v>551</v>
      </c>
      <c r="AC28" s="49"/>
      <c r="AD28" s="49"/>
      <c r="AE28" s="49"/>
      <c r="AF28" s="48"/>
      <c r="AK28" s="50" t="s">
        <v>206</v>
      </c>
    </row>
    <row r="29" spans="1:37" ht="13.5" customHeight="1" x14ac:dyDescent="0.15">
      <c r="A29" s="43"/>
      <c r="B29" s="43"/>
      <c r="F29" s="58" t="s">
        <v>207</v>
      </c>
      <c r="G29" s="54"/>
      <c r="H29" s="43" t="str">
        <f t="shared" si="1"/>
        <v/>
      </c>
      <c r="I29" s="43" t="str">
        <f t="shared" si="5"/>
        <v>一般会計</v>
      </c>
      <c r="K29" s="43"/>
      <c r="L29" s="43"/>
      <c r="O29" s="43"/>
      <c r="P29" s="43"/>
      <c r="Q29" s="60"/>
      <c r="T29" s="43"/>
      <c r="U29" s="55" t="s">
        <v>666</v>
      </c>
      <c r="W29" s="55" t="s">
        <v>360</v>
      </c>
      <c r="Y29" s="55" t="s">
        <v>420</v>
      </c>
      <c r="Z29" s="55" t="s">
        <v>579</v>
      </c>
      <c r="AA29" s="55" t="s">
        <v>514</v>
      </c>
      <c r="AB29" s="55" t="s">
        <v>552</v>
      </c>
      <c r="AC29" s="49"/>
      <c r="AD29" s="49"/>
      <c r="AE29" s="49"/>
      <c r="AF29" s="48"/>
      <c r="AK29" s="50" t="str">
        <f t="shared" si="7"/>
        <v>b</v>
      </c>
    </row>
    <row r="30" spans="1:37" ht="13.5" customHeight="1" x14ac:dyDescent="0.15">
      <c r="A30" s="43"/>
      <c r="B30" s="43"/>
      <c r="F30" s="58" t="s">
        <v>208</v>
      </c>
      <c r="G30" s="54"/>
      <c r="H30" s="43" t="str">
        <f t="shared" si="1"/>
        <v/>
      </c>
      <c r="I30" s="43" t="str">
        <f t="shared" si="5"/>
        <v>一般会計</v>
      </c>
      <c r="K30" s="43"/>
      <c r="L30" s="43"/>
      <c r="O30" s="43"/>
      <c r="P30" s="43"/>
      <c r="Q30" s="60"/>
      <c r="T30" s="43"/>
      <c r="U30" s="55" t="s">
        <v>667</v>
      </c>
      <c r="W30" s="55" t="s">
        <v>361</v>
      </c>
      <c r="Y30" s="55" t="s">
        <v>421</v>
      </c>
      <c r="Z30" s="55" t="s">
        <v>580</v>
      </c>
      <c r="AA30" s="55" t="s">
        <v>515</v>
      </c>
      <c r="AB30" s="55" t="s">
        <v>553</v>
      </c>
      <c r="AC30" s="49"/>
      <c r="AD30" s="49"/>
      <c r="AE30" s="49"/>
      <c r="AF30" s="48"/>
      <c r="AK30" s="50" t="str">
        <f t="shared" si="7"/>
        <v>c</v>
      </c>
    </row>
    <row r="31" spans="1:37" ht="13.5" customHeight="1" x14ac:dyDescent="0.15">
      <c r="A31" s="43"/>
      <c r="B31" s="43"/>
      <c r="F31" s="58" t="s">
        <v>209</v>
      </c>
      <c r="G31" s="54"/>
      <c r="H31" s="43" t="str">
        <f t="shared" si="1"/>
        <v/>
      </c>
      <c r="I31" s="43" t="str">
        <f t="shared" si="5"/>
        <v>一般会計</v>
      </c>
      <c r="K31" s="43"/>
      <c r="L31" s="43"/>
      <c r="O31" s="43"/>
      <c r="P31" s="43"/>
      <c r="Q31" s="60"/>
      <c r="T31" s="43"/>
      <c r="U31" s="55" t="s">
        <v>668</v>
      </c>
      <c r="W31" s="55" t="s">
        <v>362</v>
      </c>
      <c r="Y31" s="55" t="s">
        <v>422</v>
      </c>
      <c r="Z31" s="55" t="s">
        <v>581</v>
      </c>
      <c r="AA31" s="55" t="s">
        <v>516</v>
      </c>
      <c r="AB31" s="55" t="s">
        <v>554</v>
      </c>
      <c r="AC31" s="49"/>
      <c r="AD31" s="49"/>
      <c r="AE31" s="49"/>
      <c r="AF31" s="48"/>
      <c r="AK31" s="50" t="str">
        <f t="shared" si="7"/>
        <v>d</v>
      </c>
    </row>
    <row r="32" spans="1:37" ht="13.5" customHeight="1" x14ac:dyDescent="0.15">
      <c r="A32" s="43"/>
      <c r="B32" s="43"/>
      <c r="F32" s="58" t="s">
        <v>210</v>
      </c>
      <c r="G32" s="54"/>
      <c r="H32" s="43" t="str">
        <f t="shared" si="1"/>
        <v/>
      </c>
      <c r="I32" s="43" t="str">
        <f t="shared" si="5"/>
        <v>一般会計</v>
      </c>
      <c r="K32" s="43"/>
      <c r="L32" s="43"/>
      <c r="O32" s="43"/>
      <c r="P32" s="43"/>
      <c r="Q32" s="60"/>
      <c r="T32" s="43"/>
      <c r="U32" s="55" t="s">
        <v>669</v>
      </c>
      <c r="W32" s="55" t="s">
        <v>363</v>
      </c>
      <c r="Y32" s="55" t="s">
        <v>423</v>
      </c>
      <c r="Z32" s="55" t="s">
        <v>582</v>
      </c>
      <c r="AA32" s="55" t="s">
        <v>213</v>
      </c>
      <c r="AB32" s="55" t="s">
        <v>213</v>
      </c>
      <c r="AC32" s="49"/>
      <c r="AD32" s="49"/>
      <c r="AE32" s="49"/>
      <c r="AF32" s="48"/>
      <c r="AK32" s="50" t="str">
        <f t="shared" si="7"/>
        <v>e</v>
      </c>
    </row>
    <row r="33" spans="1:37" ht="13.5" customHeight="1" x14ac:dyDescent="0.15">
      <c r="A33" s="43"/>
      <c r="B33" s="43"/>
      <c r="F33" s="58" t="s">
        <v>211</v>
      </c>
      <c r="G33" s="54"/>
      <c r="H33" s="43" t="str">
        <f t="shared" si="1"/>
        <v/>
      </c>
      <c r="I33" s="43" t="str">
        <f t="shared" si="5"/>
        <v>一般会計</v>
      </c>
      <c r="K33" s="43"/>
      <c r="L33" s="43"/>
      <c r="O33" s="43"/>
      <c r="P33" s="43"/>
      <c r="Q33" s="60"/>
      <c r="T33" s="43"/>
      <c r="U33" s="55" t="s">
        <v>670</v>
      </c>
      <c r="W33" s="55" t="s">
        <v>364</v>
      </c>
      <c r="Y33" s="55" t="s">
        <v>424</v>
      </c>
      <c r="Z33" s="55" t="s">
        <v>583</v>
      </c>
      <c r="AB33" s="49"/>
      <c r="AC33" s="49"/>
      <c r="AD33" s="49"/>
      <c r="AE33" s="49"/>
      <c r="AF33" s="48"/>
      <c r="AK33" s="50" t="str">
        <f t="shared" si="7"/>
        <v>f</v>
      </c>
    </row>
    <row r="34" spans="1:37" ht="13.5" customHeight="1" x14ac:dyDescent="0.15">
      <c r="A34" s="43"/>
      <c r="B34" s="43"/>
      <c r="F34" s="58" t="s">
        <v>212</v>
      </c>
      <c r="G34" s="54"/>
      <c r="H34" s="43" t="str">
        <f t="shared" si="1"/>
        <v/>
      </c>
      <c r="I34" s="43" t="str">
        <f t="shared" si="5"/>
        <v>一般会計</v>
      </c>
      <c r="K34" s="43"/>
      <c r="L34" s="43"/>
      <c r="O34" s="43"/>
      <c r="P34" s="43"/>
      <c r="Q34" s="60"/>
      <c r="T34" s="43"/>
      <c r="U34" s="55" t="s">
        <v>671</v>
      </c>
      <c r="W34" s="55" t="s">
        <v>365</v>
      </c>
      <c r="Y34" s="55" t="s">
        <v>425</v>
      </c>
      <c r="Z34" s="55" t="s">
        <v>584</v>
      </c>
      <c r="AB34" s="49"/>
      <c r="AC34" s="49"/>
      <c r="AD34" s="49"/>
      <c r="AE34" s="49"/>
      <c r="AF34" s="48"/>
      <c r="AK34" s="50" t="str">
        <f t="shared" si="7"/>
        <v>g</v>
      </c>
    </row>
    <row r="35" spans="1:37" ht="13.5" customHeight="1" x14ac:dyDescent="0.15">
      <c r="A35" s="43"/>
      <c r="B35" s="43"/>
      <c r="F35" s="58" t="s">
        <v>214</v>
      </c>
      <c r="G35" s="54"/>
      <c r="H35" s="43" t="str">
        <f t="shared" si="1"/>
        <v/>
      </c>
      <c r="I35" s="43" t="str">
        <f t="shared" si="5"/>
        <v>一般会計</v>
      </c>
      <c r="K35" s="43"/>
      <c r="L35" s="43"/>
      <c r="O35" s="43"/>
      <c r="P35" s="43"/>
      <c r="Q35" s="60"/>
      <c r="T35" s="43"/>
      <c r="U35" s="55" t="s">
        <v>672</v>
      </c>
      <c r="W35" s="55" t="s">
        <v>366</v>
      </c>
      <c r="Y35" s="55" t="s">
        <v>426</v>
      </c>
      <c r="Z35" s="55" t="s">
        <v>585</v>
      </c>
      <c r="AC35" s="49"/>
      <c r="AF35" s="48"/>
      <c r="AK35" s="50" t="str">
        <f t="shared" si="7"/>
        <v>h</v>
      </c>
    </row>
    <row r="36" spans="1:37" ht="13.5" customHeight="1" x14ac:dyDescent="0.15">
      <c r="A36" s="43"/>
      <c r="B36" s="43"/>
      <c r="F36" s="58" t="s">
        <v>215</v>
      </c>
      <c r="G36" s="54"/>
      <c r="H36" s="43" t="str">
        <f t="shared" si="1"/>
        <v/>
      </c>
      <c r="I36" s="43" t="str">
        <f t="shared" si="5"/>
        <v>一般会計</v>
      </c>
      <c r="K36" s="43"/>
      <c r="L36" s="43"/>
      <c r="O36" s="43"/>
      <c r="P36" s="43"/>
      <c r="Q36" s="60"/>
      <c r="T36" s="43"/>
      <c r="U36" s="55" t="s">
        <v>673</v>
      </c>
      <c r="W36" s="55" t="s">
        <v>367</v>
      </c>
      <c r="Y36" s="55" t="s">
        <v>427</v>
      </c>
      <c r="Z36" s="55" t="s">
        <v>586</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687</v>
      </c>
      <c r="Y37" s="55" t="s">
        <v>428</v>
      </c>
      <c r="Z37" s="55" t="s">
        <v>587</v>
      </c>
      <c r="AF37" s="48"/>
      <c r="AK37" s="50" t="str">
        <f t="shared" si="7"/>
        <v>j</v>
      </c>
    </row>
    <row r="38" spans="1:37" x14ac:dyDescent="0.15">
      <c r="A38" s="43"/>
      <c r="B38" s="43"/>
      <c r="F38" s="43"/>
      <c r="G38" s="60"/>
      <c r="K38" s="43"/>
      <c r="L38" s="43"/>
      <c r="O38" s="43"/>
      <c r="P38" s="43"/>
      <c r="Q38" s="60"/>
      <c r="T38" s="43"/>
      <c r="W38" s="55" t="s">
        <v>368</v>
      </c>
      <c r="Y38" s="55" t="s">
        <v>429</v>
      </c>
      <c r="Z38" s="55" t="s">
        <v>588</v>
      </c>
      <c r="AF38" s="48"/>
      <c r="AK38" s="50" t="str">
        <f t="shared" si="7"/>
        <v>k</v>
      </c>
    </row>
    <row r="39" spans="1:37" x14ac:dyDescent="0.15">
      <c r="A39" s="43"/>
      <c r="B39" s="43"/>
      <c r="F39" s="43" t="str">
        <f>I37</f>
        <v>一般会計</v>
      </c>
      <c r="G39" s="60"/>
      <c r="K39" s="43"/>
      <c r="L39" s="43"/>
      <c r="O39" s="43"/>
      <c r="P39" s="43"/>
      <c r="Q39" s="60"/>
      <c r="T39" s="43"/>
      <c r="W39" s="55" t="s">
        <v>369</v>
      </c>
      <c r="Y39" s="55" t="s">
        <v>430</v>
      </c>
      <c r="Z39" s="55" t="s">
        <v>589</v>
      </c>
      <c r="AF39" s="48"/>
      <c r="AK39" s="50" t="str">
        <f t="shared" si="7"/>
        <v>l</v>
      </c>
    </row>
    <row r="40" spans="1:37" x14ac:dyDescent="0.15">
      <c r="A40" s="43"/>
      <c r="B40" s="43"/>
      <c r="F40" s="43"/>
      <c r="G40" s="60"/>
      <c r="K40" s="43"/>
      <c r="L40" s="43"/>
      <c r="O40" s="43"/>
      <c r="P40" s="43"/>
      <c r="Q40" s="60"/>
      <c r="T40" s="43"/>
      <c r="W40" s="55" t="s">
        <v>688</v>
      </c>
      <c r="Y40" s="55" t="s">
        <v>431</v>
      </c>
      <c r="Z40" s="55" t="s">
        <v>590</v>
      </c>
      <c r="AF40" s="48"/>
      <c r="AK40" s="50" t="str">
        <f t="shared" si="7"/>
        <v>m</v>
      </c>
    </row>
    <row r="41" spans="1:37" x14ac:dyDescent="0.15">
      <c r="A41" s="43"/>
      <c r="B41" s="43"/>
      <c r="F41" s="43"/>
      <c r="G41" s="60"/>
      <c r="K41" s="43"/>
      <c r="L41" s="43"/>
      <c r="O41" s="43"/>
      <c r="P41" s="43"/>
      <c r="Q41" s="60"/>
      <c r="T41" s="43"/>
      <c r="W41" s="55" t="s">
        <v>370</v>
      </c>
      <c r="Y41" s="55" t="s">
        <v>432</v>
      </c>
      <c r="Z41" s="55" t="s">
        <v>591</v>
      </c>
      <c r="AF41" s="48"/>
      <c r="AK41" s="50" t="str">
        <f t="shared" si="7"/>
        <v>n</v>
      </c>
    </row>
    <row r="42" spans="1:37" x14ac:dyDescent="0.15">
      <c r="A42" s="43"/>
      <c r="B42" s="43"/>
      <c r="F42" s="43"/>
      <c r="G42" s="60"/>
      <c r="K42" s="43"/>
      <c r="L42" s="43"/>
      <c r="O42" s="43"/>
      <c r="P42" s="43"/>
      <c r="Q42" s="60"/>
      <c r="T42" s="43"/>
      <c r="W42" s="55" t="s">
        <v>689</v>
      </c>
      <c r="Y42" s="55" t="s">
        <v>433</v>
      </c>
      <c r="Z42" s="55" t="s">
        <v>592</v>
      </c>
      <c r="AF42" s="48"/>
      <c r="AK42" s="50" t="str">
        <f t="shared" si="7"/>
        <v>o</v>
      </c>
    </row>
    <row r="43" spans="1:37" x14ac:dyDescent="0.15">
      <c r="A43" s="43"/>
      <c r="B43" s="43"/>
      <c r="F43" s="43"/>
      <c r="G43" s="60"/>
      <c r="K43" s="43"/>
      <c r="L43" s="43"/>
      <c r="O43" s="43"/>
      <c r="P43" s="43"/>
      <c r="Q43" s="60"/>
      <c r="T43" s="43"/>
      <c r="W43" s="55" t="s">
        <v>371</v>
      </c>
      <c r="Y43" s="55" t="s">
        <v>434</v>
      </c>
      <c r="Z43" s="55" t="s">
        <v>593</v>
      </c>
      <c r="AF43" s="48"/>
      <c r="AK43" s="50" t="str">
        <f t="shared" si="7"/>
        <v>p</v>
      </c>
    </row>
    <row r="44" spans="1:37" x14ac:dyDescent="0.15">
      <c r="A44" s="43"/>
      <c r="B44" s="43"/>
      <c r="F44" s="43"/>
      <c r="G44" s="60"/>
      <c r="K44" s="43"/>
      <c r="L44" s="43"/>
      <c r="O44" s="43"/>
      <c r="P44" s="43"/>
      <c r="Q44" s="60"/>
      <c r="T44" s="43"/>
      <c r="W44" s="55" t="s">
        <v>690</v>
      </c>
      <c r="Y44" s="55" t="s">
        <v>435</v>
      </c>
      <c r="Z44" s="55" t="s">
        <v>594</v>
      </c>
      <c r="AF44" s="48"/>
      <c r="AK44" s="50" t="str">
        <f t="shared" si="7"/>
        <v>q</v>
      </c>
    </row>
    <row r="45" spans="1:37" x14ac:dyDescent="0.15">
      <c r="A45" s="43"/>
      <c r="B45" s="43"/>
      <c r="F45" s="43"/>
      <c r="G45" s="60"/>
      <c r="K45" s="43"/>
      <c r="L45" s="43"/>
      <c r="O45" s="43"/>
      <c r="P45" s="43"/>
      <c r="Q45" s="60"/>
      <c r="T45" s="43"/>
      <c r="W45" s="55" t="s">
        <v>691</v>
      </c>
      <c r="Y45" s="55" t="s">
        <v>436</v>
      </c>
      <c r="Z45" s="55" t="s">
        <v>595</v>
      </c>
      <c r="AF45" s="48"/>
      <c r="AK45" s="50" t="str">
        <f t="shared" si="7"/>
        <v>r</v>
      </c>
    </row>
    <row r="46" spans="1:37" x14ac:dyDescent="0.15">
      <c r="A46" s="43"/>
      <c r="B46" s="43"/>
      <c r="F46" s="43"/>
      <c r="G46" s="60"/>
      <c r="K46" s="43"/>
      <c r="L46" s="43"/>
      <c r="O46" s="43"/>
      <c r="P46" s="43"/>
      <c r="Q46" s="60"/>
      <c r="T46" s="43"/>
      <c r="W46" s="55" t="s">
        <v>378</v>
      </c>
      <c r="Y46" s="55" t="s">
        <v>437</v>
      </c>
      <c r="Z46" s="55" t="s">
        <v>596</v>
      </c>
      <c r="AF46" s="48"/>
      <c r="AK46" s="50" t="str">
        <f t="shared" si="7"/>
        <v>s</v>
      </c>
    </row>
    <row r="47" spans="1:37" x14ac:dyDescent="0.15">
      <c r="A47" s="43"/>
      <c r="B47" s="43"/>
      <c r="F47" s="43"/>
      <c r="G47" s="60"/>
      <c r="K47" s="43"/>
      <c r="L47" s="43"/>
      <c r="O47" s="43"/>
      <c r="P47" s="43"/>
      <c r="Q47" s="60"/>
      <c r="T47" s="43"/>
      <c r="W47" s="55" t="s">
        <v>692</v>
      </c>
      <c r="Y47" s="55" t="s">
        <v>438</v>
      </c>
      <c r="Z47" s="55" t="s">
        <v>597</v>
      </c>
      <c r="AF47" s="48"/>
      <c r="AK47" s="50" t="str">
        <f t="shared" si="7"/>
        <v>t</v>
      </c>
    </row>
    <row r="48" spans="1:37" x14ac:dyDescent="0.15">
      <c r="A48" s="43"/>
      <c r="B48" s="43"/>
      <c r="F48" s="43"/>
      <c r="G48" s="60"/>
      <c r="K48" s="43"/>
      <c r="L48" s="43"/>
      <c r="O48" s="43"/>
      <c r="P48" s="43"/>
      <c r="Q48" s="60"/>
      <c r="T48" s="43"/>
      <c r="W48" s="55" t="s">
        <v>379</v>
      </c>
      <c r="Y48" s="55" t="s">
        <v>439</v>
      </c>
      <c r="Z48" s="55" t="s">
        <v>598</v>
      </c>
      <c r="AF48" s="48"/>
      <c r="AK48" s="50" t="str">
        <f t="shared" si="7"/>
        <v>u</v>
      </c>
    </row>
    <row r="49" spans="1:37" x14ac:dyDescent="0.15">
      <c r="A49" s="43"/>
      <c r="B49" s="43"/>
      <c r="F49" s="43"/>
      <c r="G49" s="60"/>
      <c r="K49" s="43"/>
      <c r="L49" s="43"/>
      <c r="O49" s="43"/>
      <c r="P49" s="43"/>
      <c r="Q49" s="60"/>
      <c r="T49" s="43"/>
      <c r="W49" s="55" t="s">
        <v>693</v>
      </c>
      <c r="Y49" s="55" t="s">
        <v>440</v>
      </c>
      <c r="Z49" s="55" t="s">
        <v>599</v>
      </c>
      <c r="AF49" s="48"/>
      <c r="AK49" s="50" t="str">
        <f t="shared" si="7"/>
        <v>v</v>
      </c>
    </row>
    <row r="50" spans="1:37" x14ac:dyDescent="0.15">
      <c r="A50" s="43"/>
      <c r="B50" s="43"/>
      <c r="F50" s="43"/>
      <c r="G50" s="60"/>
      <c r="K50" s="43"/>
      <c r="L50" s="43"/>
      <c r="O50" s="43"/>
      <c r="P50" s="43"/>
      <c r="Q50" s="60"/>
      <c r="T50" s="43"/>
      <c r="W50" s="55" t="s">
        <v>694</v>
      </c>
      <c r="Y50" s="55" t="s">
        <v>441</v>
      </c>
      <c r="Z50" s="55" t="s">
        <v>600</v>
      </c>
      <c r="AF50" s="48"/>
    </row>
    <row r="51" spans="1:37" x14ac:dyDescent="0.15">
      <c r="A51" s="43"/>
      <c r="B51" s="43"/>
      <c r="F51" s="43"/>
      <c r="G51" s="60"/>
      <c r="K51" s="43"/>
      <c r="L51" s="43"/>
      <c r="O51" s="43"/>
      <c r="P51" s="43"/>
      <c r="Q51" s="60"/>
      <c r="T51" s="43"/>
      <c r="W51" s="55" t="s">
        <v>695</v>
      </c>
      <c r="Y51" s="55" t="s">
        <v>442</v>
      </c>
      <c r="Z51" s="55" t="s">
        <v>601</v>
      </c>
      <c r="AF51" s="48"/>
    </row>
    <row r="52" spans="1:37" x14ac:dyDescent="0.15">
      <c r="A52" s="43"/>
      <c r="B52" s="43"/>
      <c r="F52" s="43"/>
      <c r="G52" s="60"/>
      <c r="K52" s="43"/>
      <c r="L52" s="43"/>
      <c r="O52" s="43"/>
      <c r="P52" s="43"/>
      <c r="Q52" s="60"/>
      <c r="T52" s="43"/>
      <c r="W52" s="55" t="s">
        <v>696</v>
      </c>
      <c r="Y52" s="55" t="s">
        <v>443</v>
      </c>
      <c r="Z52" s="55" t="s">
        <v>602</v>
      </c>
      <c r="AF52" s="48"/>
    </row>
    <row r="53" spans="1:37" x14ac:dyDescent="0.15">
      <c r="A53" s="43"/>
      <c r="B53" s="43"/>
      <c r="F53" s="43"/>
      <c r="G53" s="60"/>
      <c r="K53" s="43"/>
      <c r="L53" s="43"/>
      <c r="O53" s="43"/>
      <c r="P53" s="43"/>
      <c r="Q53" s="60"/>
      <c r="T53" s="43"/>
      <c r="W53" s="55" t="s">
        <v>697</v>
      </c>
      <c r="Y53" s="55" t="s">
        <v>444</v>
      </c>
      <c r="Z53" s="55" t="s">
        <v>603</v>
      </c>
      <c r="AF53" s="48"/>
    </row>
    <row r="54" spans="1:37" x14ac:dyDescent="0.15">
      <c r="A54" s="43"/>
      <c r="B54" s="43"/>
      <c r="F54" s="43"/>
      <c r="G54" s="60"/>
      <c r="K54" s="43"/>
      <c r="L54" s="43"/>
      <c r="O54" s="43"/>
      <c r="P54" s="62"/>
      <c r="Q54" s="60"/>
      <c r="T54" s="43"/>
      <c r="W54" s="55" t="s">
        <v>698</v>
      </c>
      <c r="Y54" s="55" t="s">
        <v>445</v>
      </c>
      <c r="Z54" s="55" t="s">
        <v>604</v>
      </c>
      <c r="AF54" s="48"/>
    </row>
    <row r="55" spans="1:37" x14ac:dyDescent="0.15">
      <c r="A55" s="43"/>
      <c r="B55" s="43"/>
      <c r="F55" s="43"/>
      <c r="G55" s="60"/>
      <c r="K55" s="43"/>
      <c r="L55" s="43"/>
      <c r="O55" s="43"/>
      <c r="P55" s="43"/>
      <c r="Q55" s="60"/>
      <c r="T55" s="43"/>
      <c r="W55" s="55" t="s">
        <v>699</v>
      </c>
      <c r="Y55" s="55" t="s">
        <v>446</v>
      </c>
      <c r="Z55" s="55" t="s">
        <v>605</v>
      </c>
      <c r="AF55" s="48"/>
    </row>
    <row r="56" spans="1:37" x14ac:dyDescent="0.15">
      <c r="A56" s="43"/>
      <c r="B56" s="43"/>
      <c r="F56" s="43"/>
      <c r="G56" s="60"/>
      <c r="K56" s="43"/>
      <c r="L56" s="43"/>
      <c r="O56" s="43"/>
      <c r="P56" s="43"/>
      <c r="Q56" s="60"/>
      <c r="T56" s="43"/>
      <c r="W56" s="55" t="s">
        <v>372</v>
      </c>
      <c r="Y56" s="55" t="s">
        <v>447</v>
      </c>
      <c r="Z56" s="55" t="s">
        <v>606</v>
      </c>
      <c r="AF56" s="48"/>
    </row>
    <row r="57" spans="1:37" x14ac:dyDescent="0.15">
      <c r="A57" s="43"/>
      <c r="B57" s="43"/>
      <c r="F57" s="43"/>
      <c r="G57" s="60"/>
      <c r="K57" s="43"/>
      <c r="L57" s="43"/>
      <c r="O57" s="43"/>
      <c r="P57" s="43"/>
      <c r="Q57" s="60"/>
      <c r="T57" s="43"/>
      <c r="W57" s="55" t="s">
        <v>700</v>
      </c>
      <c r="Y57" s="55" t="s">
        <v>448</v>
      </c>
      <c r="Z57" s="55" t="s">
        <v>607</v>
      </c>
      <c r="AF57" s="48"/>
    </row>
    <row r="58" spans="1:37" x14ac:dyDescent="0.15">
      <c r="A58" s="43"/>
      <c r="B58" s="43"/>
      <c r="F58" s="43"/>
      <c r="G58" s="60"/>
      <c r="K58" s="43"/>
      <c r="L58" s="43"/>
      <c r="O58" s="43"/>
      <c r="P58" s="43"/>
      <c r="Q58" s="60"/>
      <c r="T58" s="43"/>
      <c r="W58" s="55" t="s">
        <v>701</v>
      </c>
      <c r="Y58" s="55" t="s">
        <v>449</v>
      </c>
      <c r="Z58" s="55" t="s">
        <v>608</v>
      </c>
      <c r="AF58" s="48"/>
    </row>
    <row r="59" spans="1:37" x14ac:dyDescent="0.15">
      <c r="A59" s="43"/>
      <c r="B59" s="43"/>
      <c r="F59" s="43"/>
      <c r="G59" s="60"/>
      <c r="K59" s="43"/>
      <c r="L59" s="43"/>
      <c r="O59" s="43"/>
      <c r="P59" s="43"/>
      <c r="Q59" s="60"/>
      <c r="T59" s="43"/>
      <c r="W59" s="55" t="s">
        <v>702</v>
      </c>
      <c r="Y59" s="55" t="s">
        <v>450</v>
      </c>
      <c r="Z59" s="55" t="s">
        <v>609</v>
      </c>
      <c r="AF59" s="48"/>
    </row>
    <row r="60" spans="1:37" x14ac:dyDescent="0.15">
      <c r="A60" s="43"/>
      <c r="B60" s="43"/>
      <c r="F60" s="43"/>
      <c r="G60" s="60"/>
      <c r="K60" s="43"/>
      <c r="L60" s="43"/>
      <c r="O60" s="43"/>
      <c r="P60" s="43"/>
      <c r="Q60" s="60"/>
      <c r="T60" s="43"/>
      <c r="W60" s="55" t="s">
        <v>703</v>
      </c>
      <c r="Y60" s="55" t="s">
        <v>451</v>
      </c>
      <c r="Z60" s="55" t="s">
        <v>610</v>
      </c>
      <c r="AF60" s="48"/>
    </row>
    <row r="61" spans="1:37" x14ac:dyDescent="0.15">
      <c r="A61" s="43"/>
      <c r="B61" s="43"/>
      <c r="F61" s="43"/>
      <c r="G61" s="60"/>
      <c r="K61" s="43"/>
      <c r="L61" s="43"/>
      <c r="O61" s="43"/>
      <c r="P61" s="43"/>
      <c r="Q61" s="60"/>
      <c r="T61" s="43"/>
      <c r="W61" s="55" t="s">
        <v>704</v>
      </c>
      <c r="Y61" s="55" t="s">
        <v>452</v>
      </c>
      <c r="Z61" s="55" t="s">
        <v>611</v>
      </c>
      <c r="AF61" s="48"/>
    </row>
    <row r="62" spans="1:37" x14ac:dyDescent="0.15">
      <c r="A62" s="43"/>
      <c r="B62" s="43"/>
      <c r="F62" s="43"/>
      <c r="G62" s="60"/>
      <c r="K62" s="43"/>
      <c r="L62" s="43"/>
      <c r="O62" s="43"/>
      <c r="P62" s="43"/>
      <c r="Q62" s="60"/>
      <c r="T62" s="43"/>
      <c r="W62" s="55" t="s">
        <v>705</v>
      </c>
      <c r="Y62" s="55" t="s">
        <v>453</v>
      </c>
      <c r="Z62" s="55" t="s">
        <v>612</v>
      </c>
      <c r="AF62" s="48"/>
    </row>
    <row r="63" spans="1:37" x14ac:dyDescent="0.15">
      <c r="A63" s="43"/>
      <c r="B63" s="43"/>
      <c r="F63" s="43"/>
      <c r="G63" s="60"/>
      <c r="K63" s="43"/>
      <c r="L63" s="43"/>
      <c r="O63" s="43"/>
      <c r="P63" s="43"/>
      <c r="Q63" s="60"/>
      <c r="T63" s="43"/>
      <c r="W63" s="55" t="s">
        <v>706</v>
      </c>
      <c r="Y63" s="55" t="s">
        <v>454</v>
      </c>
      <c r="Z63" s="55" t="s">
        <v>613</v>
      </c>
      <c r="AF63" s="48"/>
    </row>
    <row r="64" spans="1:37" x14ac:dyDescent="0.15">
      <c r="A64" s="43"/>
      <c r="B64" s="43"/>
      <c r="F64" s="43"/>
      <c r="G64" s="60"/>
      <c r="K64" s="43"/>
      <c r="L64" s="43"/>
      <c r="O64" s="43"/>
      <c r="P64" s="43"/>
      <c r="Q64" s="60"/>
      <c r="T64" s="43"/>
      <c r="W64" s="55" t="s">
        <v>707</v>
      </c>
      <c r="Y64" s="55" t="s">
        <v>455</v>
      </c>
      <c r="Z64" s="55" t="s">
        <v>614</v>
      </c>
      <c r="AF64" s="48"/>
    </row>
    <row r="65" spans="1:32" x14ac:dyDescent="0.15">
      <c r="A65" s="43"/>
      <c r="B65" s="43"/>
      <c r="F65" s="43"/>
      <c r="G65" s="60"/>
      <c r="K65" s="43"/>
      <c r="L65" s="43"/>
      <c r="O65" s="43"/>
      <c r="P65" s="43"/>
      <c r="Q65" s="60"/>
      <c r="T65" s="43"/>
      <c r="W65" s="55" t="s">
        <v>708</v>
      </c>
      <c r="Y65" s="55" t="s">
        <v>456</v>
      </c>
      <c r="Z65" s="55" t="s">
        <v>615</v>
      </c>
      <c r="AF65" s="48"/>
    </row>
    <row r="66" spans="1:32" x14ac:dyDescent="0.15">
      <c r="A66" s="43"/>
      <c r="B66" s="43"/>
      <c r="F66" s="43"/>
      <c r="G66" s="60"/>
      <c r="K66" s="43"/>
      <c r="L66" s="43"/>
      <c r="O66" s="43"/>
      <c r="P66" s="43"/>
      <c r="Q66" s="60"/>
      <c r="T66" s="43"/>
      <c r="W66" s="55" t="s">
        <v>709</v>
      </c>
      <c r="Y66" s="55" t="s">
        <v>216</v>
      </c>
      <c r="Z66" s="55" t="s">
        <v>616</v>
      </c>
      <c r="AF66" s="48"/>
    </row>
    <row r="67" spans="1:32" x14ac:dyDescent="0.15">
      <c r="A67" s="43"/>
      <c r="B67" s="43"/>
      <c r="F67" s="43"/>
      <c r="G67" s="60"/>
      <c r="K67" s="43"/>
      <c r="L67" s="43"/>
      <c r="O67" s="43"/>
      <c r="P67" s="43"/>
      <c r="Q67" s="60"/>
      <c r="T67" s="43"/>
      <c r="W67" s="55" t="s">
        <v>710</v>
      </c>
      <c r="Y67" s="55" t="s">
        <v>457</v>
      </c>
      <c r="Z67" s="55" t="s">
        <v>617</v>
      </c>
      <c r="AF67" s="48"/>
    </row>
    <row r="68" spans="1:32" x14ac:dyDescent="0.15">
      <c r="A68" s="43"/>
      <c r="B68" s="43"/>
      <c r="F68" s="43"/>
      <c r="G68" s="60"/>
      <c r="K68" s="43"/>
      <c r="L68" s="43"/>
      <c r="O68" s="43"/>
      <c r="P68" s="43"/>
      <c r="Q68" s="60"/>
      <c r="T68" s="43"/>
      <c r="W68" s="55" t="s">
        <v>711</v>
      </c>
      <c r="Y68" s="55" t="s">
        <v>458</v>
      </c>
      <c r="Z68" s="55" t="s">
        <v>618</v>
      </c>
      <c r="AF68" s="48"/>
    </row>
    <row r="69" spans="1:32" x14ac:dyDescent="0.15">
      <c r="F69" s="43"/>
      <c r="G69" s="60"/>
      <c r="K69" s="43"/>
      <c r="L69" s="43"/>
      <c r="O69" s="43"/>
      <c r="P69" s="43"/>
      <c r="Q69" s="60"/>
      <c r="T69" s="43"/>
      <c r="W69" s="55" t="s">
        <v>712</v>
      </c>
      <c r="Y69" s="55" t="s">
        <v>459</v>
      </c>
      <c r="Z69" s="55" t="s">
        <v>619</v>
      </c>
      <c r="AF69" s="48"/>
    </row>
    <row r="70" spans="1:32" x14ac:dyDescent="0.15">
      <c r="W70" s="55" t="s">
        <v>713</v>
      </c>
      <c r="Y70" s="55" t="s">
        <v>460</v>
      </c>
      <c r="Z70" s="55" t="s">
        <v>620</v>
      </c>
    </row>
    <row r="71" spans="1:32" x14ac:dyDescent="0.15">
      <c r="W71" s="55" t="s">
        <v>714</v>
      </c>
      <c r="Y71" s="55" t="s">
        <v>461</v>
      </c>
      <c r="Z71" s="55" t="s">
        <v>621</v>
      </c>
    </row>
    <row r="72" spans="1:32" x14ac:dyDescent="0.15">
      <c r="W72" s="55" t="s">
        <v>715</v>
      </c>
      <c r="Y72" s="55" t="s">
        <v>462</v>
      </c>
      <c r="Z72" s="55" t="s">
        <v>622</v>
      </c>
    </row>
    <row r="73" spans="1:32" x14ac:dyDescent="0.15">
      <c r="W73" s="55" t="s">
        <v>716</v>
      </c>
      <c r="Y73" s="55" t="s">
        <v>463</v>
      </c>
      <c r="Z73" s="55" t="s">
        <v>623</v>
      </c>
    </row>
    <row r="74" spans="1:32" x14ac:dyDescent="0.15">
      <c r="W74" s="55" t="s">
        <v>717</v>
      </c>
      <c r="Y74" s="55" t="s">
        <v>464</v>
      </c>
      <c r="Z74" s="55" t="s">
        <v>624</v>
      </c>
    </row>
    <row r="75" spans="1:32" x14ac:dyDescent="0.15">
      <c r="W75" s="55" t="s">
        <v>718</v>
      </c>
      <c r="Y75" s="55" t="s">
        <v>465</v>
      </c>
      <c r="Z75" s="55" t="s">
        <v>625</v>
      </c>
    </row>
    <row r="76" spans="1:32" x14ac:dyDescent="0.15">
      <c r="W76" s="55" t="s">
        <v>373</v>
      </c>
      <c r="Y76" s="55" t="s">
        <v>466</v>
      </c>
      <c r="Z76" s="55" t="s">
        <v>626</v>
      </c>
    </row>
    <row r="77" spans="1:32" x14ac:dyDescent="0.15">
      <c r="W77" s="55" t="s">
        <v>719</v>
      </c>
      <c r="Y77" s="55" t="s">
        <v>467</v>
      </c>
      <c r="Z77" s="55" t="s">
        <v>627</v>
      </c>
    </row>
    <row r="78" spans="1:32" x14ac:dyDescent="0.15">
      <c r="W78" s="55" t="s">
        <v>374</v>
      </c>
      <c r="Y78" s="55" t="s">
        <v>468</v>
      </c>
      <c r="Z78" s="55" t="s">
        <v>628</v>
      </c>
    </row>
    <row r="79" spans="1:32" x14ac:dyDescent="0.15">
      <c r="W79" s="55" t="s">
        <v>720</v>
      </c>
      <c r="Y79" s="55" t="s">
        <v>469</v>
      </c>
      <c r="Z79" s="55" t="s">
        <v>629</v>
      </c>
    </row>
    <row r="80" spans="1:32" x14ac:dyDescent="0.15">
      <c r="W80" s="55" t="s">
        <v>375</v>
      </c>
      <c r="Y80" s="55" t="s">
        <v>470</v>
      </c>
      <c r="Z80" s="55" t="s">
        <v>630</v>
      </c>
    </row>
    <row r="81" spans="23:26" x14ac:dyDescent="0.15">
      <c r="W81" s="55" t="s">
        <v>721</v>
      </c>
      <c r="Y81" s="55" t="s">
        <v>471</v>
      </c>
      <c r="Z81" s="55" t="s">
        <v>631</v>
      </c>
    </row>
    <row r="82" spans="23:26" x14ac:dyDescent="0.15">
      <c r="W82" s="55" t="s">
        <v>722</v>
      </c>
      <c r="Y82" s="55" t="s">
        <v>472</v>
      </c>
      <c r="Z82" s="55" t="s">
        <v>632</v>
      </c>
    </row>
    <row r="83" spans="23:26" x14ac:dyDescent="0.15">
      <c r="W83" s="55" t="s">
        <v>376</v>
      </c>
      <c r="Y83" s="55" t="s">
        <v>473</v>
      </c>
      <c r="Z83" s="55" t="s">
        <v>633</v>
      </c>
    </row>
    <row r="84" spans="23:26" x14ac:dyDescent="0.15">
      <c r="W84" s="55" t="s">
        <v>723</v>
      </c>
      <c r="Y84" s="55" t="s">
        <v>474</v>
      </c>
      <c r="Z84" s="55" t="s">
        <v>634</v>
      </c>
    </row>
    <row r="85" spans="23:26" x14ac:dyDescent="0.15">
      <c r="W85" s="55" t="s">
        <v>724</v>
      </c>
      <c r="Y85" s="55" t="s">
        <v>475</v>
      </c>
      <c r="Z85" s="55" t="s">
        <v>635</v>
      </c>
    </row>
    <row r="86" spans="23:26" x14ac:dyDescent="0.15">
      <c r="W86" s="55" t="s">
        <v>377</v>
      </c>
      <c r="Y86" s="55" t="s">
        <v>476</v>
      </c>
      <c r="Z86" s="55" t="s">
        <v>636</v>
      </c>
    </row>
    <row r="87" spans="23:26" x14ac:dyDescent="0.15">
      <c r="W87" s="55" t="s">
        <v>725</v>
      </c>
      <c r="Y87" s="55" t="s">
        <v>477</v>
      </c>
      <c r="Z87" s="55" t="s">
        <v>637</v>
      </c>
    </row>
    <row r="88" spans="23:26" x14ac:dyDescent="0.15">
      <c r="W88" s="55" t="s">
        <v>726</v>
      </c>
      <c r="Y88" s="55" t="s">
        <v>478</v>
      </c>
      <c r="Z88" s="55" t="s">
        <v>638</v>
      </c>
    </row>
    <row r="89" spans="23:26" x14ac:dyDescent="0.15">
      <c r="W89" s="55" t="s">
        <v>727</v>
      </c>
      <c r="Y89" s="55" t="s">
        <v>479</v>
      </c>
      <c r="Z89" s="55" t="s">
        <v>639</v>
      </c>
    </row>
    <row r="90" spans="23:26" x14ac:dyDescent="0.15">
      <c r="W90" s="55" t="s">
        <v>728</v>
      </c>
      <c r="Y90" s="55" t="s">
        <v>480</v>
      </c>
      <c r="Z90" s="55" t="s">
        <v>640</v>
      </c>
    </row>
    <row r="91" spans="23:26" x14ac:dyDescent="0.15">
      <c r="Y91" s="55" t="s">
        <v>481</v>
      </c>
      <c r="Z91" s="55" t="s">
        <v>641</v>
      </c>
    </row>
    <row r="92" spans="23:26" x14ac:dyDescent="0.15">
      <c r="W92" s="55" t="s">
        <v>386</v>
      </c>
      <c r="Y92" s="55" t="s">
        <v>482</v>
      </c>
      <c r="Z92" s="55" t="s">
        <v>642</v>
      </c>
    </row>
    <row r="93" spans="23:26" x14ac:dyDescent="0.15">
      <c r="W93" s="55" t="s">
        <v>387</v>
      </c>
      <c r="Y93" s="55" t="s">
        <v>483</v>
      </c>
      <c r="Z93" s="55" t="s">
        <v>643</v>
      </c>
    </row>
    <row r="94" spans="23:26" x14ac:dyDescent="0.15">
      <c r="W94" s="55" t="s">
        <v>729</v>
      </c>
      <c r="Y94" s="55" t="s">
        <v>484</v>
      </c>
      <c r="Z94" s="55" t="s">
        <v>644</v>
      </c>
    </row>
    <row r="95" spans="23:26" x14ac:dyDescent="0.15">
      <c r="W95" s="55" t="s">
        <v>730</v>
      </c>
      <c r="Y95" s="55" t="s">
        <v>485</v>
      </c>
      <c r="Z95" s="55" t="s">
        <v>645</v>
      </c>
    </row>
    <row r="96" spans="23:26" x14ac:dyDescent="0.15">
      <c r="W96" s="55" t="s">
        <v>731</v>
      </c>
      <c r="Y96" s="55" t="s">
        <v>388</v>
      </c>
      <c r="Z96" s="55" t="s">
        <v>525</v>
      </c>
    </row>
    <row r="97" spans="23:26" x14ac:dyDescent="0.15">
      <c r="W97" s="55" t="s">
        <v>732</v>
      </c>
      <c r="Y97" s="55" t="s">
        <v>486</v>
      </c>
      <c r="Z97" s="55" t="s">
        <v>526</v>
      </c>
    </row>
    <row r="98" spans="23:26" x14ac:dyDescent="0.15">
      <c r="W98" s="55" t="s">
        <v>733</v>
      </c>
      <c r="Y98" s="55" t="s">
        <v>487</v>
      </c>
      <c r="Z98" s="55" t="s">
        <v>527</v>
      </c>
    </row>
    <row r="99" spans="23:26" x14ac:dyDescent="0.15">
      <c r="W99" s="55" t="s">
        <v>734</v>
      </c>
      <c r="Y99" s="55" t="s">
        <v>517</v>
      </c>
      <c r="Z99" s="55" t="s">
        <v>528</v>
      </c>
    </row>
    <row r="100" spans="23:26" x14ac:dyDescent="0.15">
      <c r="W100" s="55" t="s">
        <v>735</v>
      </c>
    </row>
    <row r="101" spans="23:26" x14ac:dyDescent="0.15">
      <c r="W101" s="55" t="s">
        <v>736</v>
      </c>
    </row>
    <row r="102" spans="23:26" x14ac:dyDescent="0.15">
      <c r="W102" s="55" t="s">
        <v>737</v>
      </c>
    </row>
    <row r="103" spans="23:26" x14ac:dyDescent="0.15">
      <c r="W103" s="55" t="s">
        <v>738</v>
      </c>
    </row>
    <row r="104" spans="23:26" x14ac:dyDescent="0.15">
      <c r="W104" s="55" t="s">
        <v>739</v>
      </c>
    </row>
    <row r="105" spans="23:26" x14ac:dyDescent="0.15">
      <c r="W105" s="55" t="s">
        <v>740</v>
      </c>
    </row>
    <row r="106" spans="23:26" x14ac:dyDescent="0.15">
      <c r="W106" s="55" t="s">
        <v>741</v>
      </c>
    </row>
    <row r="107" spans="23:26" x14ac:dyDescent="0.15">
      <c r="W107" s="55" t="s">
        <v>742</v>
      </c>
    </row>
    <row r="108" spans="23:26" x14ac:dyDescent="0.15">
      <c r="W108" s="55" t="s">
        <v>743</v>
      </c>
    </row>
    <row r="109" spans="23:26" x14ac:dyDescent="0.15">
      <c r="W109" s="55" t="s">
        <v>744</v>
      </c>
    </row>
    <row r="110" spans="23:26" x14ac:dyDescent="0.15">
      <c r="W110" s="55" t="s">
        <v>745</v>
      </c>
    </row>
    <row r="111" spans="23:26" x14ac:dyDescent="0.15">
      <c r="W111" s="55" t="s">
        <v>746</v>
      </c>
    </row>
    <row r="112" spans="23:26" x14ac:dyDescent="0.15">
      <c r="W112" s="55" t="s">
        <v>749</v>
      </c>
    </row>
  </sheetData>
  <sheetProtection password="CC0F" sheet="1" formatRows="0"/>
  <phoneticPr fontId="7"/>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58"/>
      <c r="Z2" s="720"/>
      <c r="AA2" s="721"/>
      <c r="AB2" s="862" t="s">
        <v>6</v>
      </c>
      <c r="AC2" s="863"/>
      <c r="AD2" s="864"/>
      <c r="AE2" s="169" t="s">
        <v>518</v>
      </c>
      <c r="AF2" s="169"/>
      <c r="AG2" s="169"/>
      <c r="AH2" s="169"/>
      <c r="AI2" s="169" t="s">
        <v>389</v>
      </c>
      <c r="AJ2" s="169"/>
      <c r="AK2" s="169"/>
      <c r="AL2" s="163"/>
      <c r="AM2" s="169" t="s">
        <v>488</v>
      </c>
      <c r="AN2" s="169"/>
      <c r="AO2" s="169"/>
      <c r="AP2" s="163"/>
      <c r="AQ2" s="195" t="s">
        <v>60</v>
      </c>
      <c r="AR2" s="196"/>
      <c r="AS2" s="196"/>
      <c r="AT2" s="197"/>
      <c r="AU2" s="888" t="s">
        <v>47</v>
      </c>
      <c r="AV2" s="888"/>
      <c r="AW2" s="888"/>
      <c r="AX2" s="889"/>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59"/>
      <c r="Z3" s="860"/>
      <c r="AA3" s="861"/>
      <c r="AB3" s="865"/>
      <c r="AC3" s="866"/>
      <c r="AD3" s="867"/>
      <c r="AE3" s="170"/>
      <c r="AF3" s="170"/>
      <c r="AG3" s="170"/>
      <c r="AH3" s="170"/>
      <c r="AI3" s="170"/>
      <c r="AJ3" s="170"/>
      <c r="AK3" s="170"/>
      <c r="AL3" s="166"/>
      <c r="AM3" s="170"/>
      <c r="AN3" s="170"/>
      <c r="AO3" s="170"/>
      <c r="AP3" s="166"/>
      <c r="AQ3" s="236"/>
      <c r="AR3" s="237"/>
      <c r="AS3" s="206" t="s">
        <v>61</v>
      </c>
      <c r="AT3" s="220"/>
      <c r="AU3" s="237"/>
      <c r="AV3" s="237"/>
      <c r="AW3" s="158" t="s">
        <v>220</v>
      </c>
      <c r="AX3" s="337"/>
      <c r="AY3" s="63">
        <f>$AY$2</f>
        <v>0</v>
      </c>
    </row>
    <row r="4" spans="1:51" ht="22.5" customHeight="1" x14ac:dyDescent="0.15">
      <c r="A4" s="395"/>
      <c r="B4" s="393"/>
      <c r="C4" s="393"/>
      <c r="D4" s="393"/>
      <c r="E4" s="393"/>
      <c r="F4" s="394"/>
      <c r="G4" s="415"/>
      <c r="H4" s="868"/>
      <c r="I4" s="868"/>
      <c r="J4" s="868"/>
      <c r="K4" s="868"/>
      <c r="L4" s="868"/>
      <c r="M4" s="868"/>
      <c r="N4" s="868"/>
      <c r="O4" s="869"/>
      <c r="P4" s="131"/>
      <c r="Q4" s="876"/>
      <c r="R4" s="876"/>
      <c r="S4" s="876"/>
      <c r="T4" s="876"/>
      <c r="U4" s="876"/>
      <c r="V4" s="876"/>
      <c r="W4" s="876"/>
      <c r="X4" s="877"/>
      <c r="Y4" s="882" t="s">
        <v>8</v>
      </c>
      <c r="Z4" s="883"/>
      <c r="AA4" s="884"/>
      <c r="AB4" s="326"/>
      <c r="AC4" s="885"/>
      <c r="AD4" s="885"/>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70"/>
      <c r="H5" s="871"/>
      <c r="I5" s="871"/>
      <c r="J5" s="871"/>
      <c r="K5" s="871"/>
      <c r="L5" s="871"/>
      <c r="M5" s="871"/>
      <c r="N5" s="871"/>
      <c r="O5" s="872"/>
      <c r="P5" s="878"/>
      <c r="Q5" s="878"/>
      <c r="R5" s="878"/>
      <c r="S5" s="878"/>
      <c r="T5" s="878"/>
      <c r="U5" s="878"/>
      <c r="V5" s="878"/>
      <c r="W5" s="878"/>
      <c r="X5" s="879"/>
      <c r="Y5" s="114" t="s">
        <v>34</v>
      </c>
      <c r="Z5" s="530"/>
      <c r="AA5" s="531"/>
      <c r="AB5" s="331"/>
      <c r="AC5" s="854"/>
      <c r="AD5" s="854"/>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55"/>
      <c r="B6" s="856"/>
      <c r="C6" s="856"/>
      <c r="D6" s="856"/>
      <c r="E6" s="856"/>
      <c r="F6" s="857"/>
      <c r="G6" s="873"/>
      <c r="H6" s="874"/>
      <c r="I6" s="874"/>
      <c r="J6" s="874"/>
      <c r="K6" s="874"/>
      <c r="L6" s="874"/>
      <c r="M6" s="874"/>
      <c r="N6" s="874"/>
      <c r="O6" s="875"/>
      <c r="P6" s="880"/>
      <c r="Q6" s="880"/>
      <c r="R6" s="880"/>
      <c r="S6" s="880"/>
      <c r="T6" s="880"/>
      <c r="U6" s="880"/>
      <c r="V6" s="880"/>
      <c r="W6" s="880"/>
      <c r="X6" s="881"/>
      <c r="Y6" s="886" t="s">
        <v>9</v>
      </c>
      <c r="Z6" s="530"/>
      <c r="AA6" s="531"/>
      <c r="AB6" s="332" t="s">
        <v>221</v>
      </c>
      <c r="AC6" s="887"/>
      <c r="AD6" s="887"/>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48" t="s">
        <v>343</v>
      </c>
      <c r="B7" s="849"/>
      <c r="C7" s="849"/>
      <c r="D7" s="849"/>
      <c r="E7" s="849"/>
      <c r="F7" s="850"/>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c r="AY7" s="63">
        <f t="shared" si="0"/>
        <v>0</v>
      </c>
    </row>
    <row r="8" spans="1:51" customFormat="1" ht="23.25" customHeight="1" x14ac:dyDescent="0.15">
      <c r="A8" s="851"/>
      <c r="B8" s="852"/>
      <c r="C8" s="852"/>
      <c r="D8" s="852"/>
      <c r="E8" s="852"/>
      <c r="F8" s="853"/>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58"/>
      <c r="Z9" s="720"/>
      <c r="AA9" s="721"/>
      <c r="AB9" s="862" t="s">
        <v>6</v>
      </c>
      <c r="AC9" s="863"/>
      <c r="AD9" s="864"/>
      <c r="AE9" s="169" t="s">
        <v>518</v>
      </c>
      <c r="AF9" s="169"/>
      <c r="AG9" s="169"/>
      <c r="AH9" s="169"/>
      <c r="AI9" s="169" t="s">
        <v>389</v>
      </c>
      <c r="AJ9" s="169"/>
      <c r="AK9" s="169"/>
      <c r="AL9" s="163"/>
      <c r="AM9" s="169" t="s">
        <v>488</v>
      </c>
      <c r="AN9" s="169"/>
      <c r="AO9" s="169"/>
      <c r="AP9" s="163"/>
      <c r="AQ9" s="195" t="s">
        <v>60</v>
      </c>
      <c r="AR9" s="196"/>
      <c r="AS9" s="196"/>
      <c r="AT9" s="197"/>
      <c r="AU9" s="888" t="s">
        <v>47</v>
      </c>
      <c r="AV9" s="888"/>
      <c r="AW9" s="888"/>
      <c r="AX9" s="889"/>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59"/>
      <c r="Z10" s="860"/>
      <c r="AA10" s="861"/>
      <c r="AB10" s="865"/>
      <c r="AC10" s="866"/>
      <c r="AD10" s="867"/>
      <c r="AE10" s="170"/>
      <c r="AF10" s="170"/>
      <c r="AG10" s="170"/>
      <c r="AH10" s="170"/>
      <c r="AI10" s="170"/>
      <c r="AJ10" s="170"/>
      <c r="AK10" s="170"/>
      <c r="AL10" s="166"/>
      <c r="AM10" s="170"/>
      <c r="AN10" s="170"/>
      <c r="AO10" s="170"/>
      <c r="AP10" s="166"/>
      <c r="AQ10" s="236"/>
      <c r="AR10" s="237"/>
      <c r="AS10" s="206" t="s">
        <v>61</v>
      </c>
      <c r="AT10" s="220"/>
      <c r="AU10" s="237"/>
      <c r="AV10" s="237"/>
      <c r="AW10" s="158" t="s">
        <v>220</v>
      </c>
      <c r="AX10" s="337"/>
      <c r="AY10" s="63">
        <f>$AY$9</f>
        <v>0</v>
      </c>
    </row>
    <row r="11" spans="1:51" ht="22.5" customHeight="1" x14ac:dyDescent="0.15">
      <c r="A11" s="395"/>
      <c r="B11" s="393"/>
      <c r="C11" s="393"/>
      <c r="D11" s="393"/>
      <c r="E11" s="393"/>
      <c r="F11" s="394"/>
      <c r="G11" s="415"/>
      <c r="H11" s="868"/>
      <c r="I11" s="868"/>
      <c r="J11" s="868"/>
      <c r="K11" s="868"/>
      <c r="L11" s="868"/>
      <c r="M11" s="868"/>
      <c r="N11" s="868"/>
      <c r="O11" s="869"/>
      <c r="P11" s="131"/>
      <c r="Q11" s="876"/>
      <c r="R11" s="876"/>
      <c r="S11" s="876"/>
      <c r="T11" s="876"/>
      <c r="U11" s="876"/>
      <c r="V11" s="876"/>
      <c r="W11" s="876"/>
      <c r="X11" s="877"/>
      <c r="Y11" s="882" t="s">
        <v>8</v>
      </c>
      <c r="Z11" s="883"/>
      <c r="AA11" s="884"/>
      <c r="AB11" s="326"/>
      <c r="AC11" s="885"/>
      <c r="AD11" s="885"/>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70"/>
      <c r="H12" s="871"/>
      <c r="I12" s="871"/>
      <c r="J12" s="871"/>
      <c r="K12" s="871"/>
      <c r="L12" s="871"/>
      <c r="M12" s="871"/>
      <c r="N12" s="871"/>
      <c r="O12" s="872"/>
      <c r="P12" s="878"/>
      <c r="Q12" s="878"/>
      <c r="R12" s="878"/>
      <c r="S12" s="878"/>
      <c r="T12" s="878"/>
      <c r="U12" s="878"/>
      <c r="V12" s="878"/>
      <c r="W12" s="878"/>
      <c r="X12" s="879"/>
      <c r="Y12" s="114" t="s">
        <v>34</v>
      </c>
      <c r="Z12" s="530"/>
      <c r="AA12" s="531"/>
      <c r="AB12" s="331"/>
      <c r="AC12" s="854"/>
      <c r="AD12" s="854"/>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55"/>
      <c r="B13" s="856"/>
      <c r="C13" s="856"/>
      <c r="D13" s="856"/>
      <c r="E13" s="856"/>
      <c r="F13" s="857"/>
      <c r="G13" s="873"/>
      <c r="H13" s="874"/>
      <c r="I13" s="874"/>
      <c r="J13" s="874"/>
      <c r="K13" s="874"/>
      <c r="L13" s="874"/>
      <c r="M13" s="874"/>
      <c r="N13" s="874"/>
      <c r="O13" s="875"/>
      <c r="P13" s="880"/>
      <c r="Q13" s="880"/>
      <c r="R13" s="880"/>
      <c r="S13" s="880"/>
      <c r="T13" s="880"/>
      <c r="U13" s="880"/>
      <c r="V13" s="880"/>
      <c r="W13" s="880"/>
      <c r="X13" s="881"/>
      <c r="Y13" s="886" t="s">
        <v>9</v>
      </c>
      <c r="Z13" s="530"/>
      <c r="AA13" s="531"/>
      <c r="AB13" s="332" t="s">
        <v>222</v>
      </c>
      <c r="AC13" s="887"/>
      <c r="AD13" s="887"/>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48" t="s">
        <v>343</v>
      </c>
      <c r="B14" s="849"/>
      <c r="C14" s="849"/>
      <c r="D14" s="849"/>
      <c r="E14" s="849"/>
      <c r="F14" s="850"/>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c r="AY14" s="63">
        <f t="shared" si="1"/>
        <v>0</v>
      </c>
    </row>
    <row r="15" spans="1:51" customFormat="1" ht="23.25" customHeight="1" x14ac:dyDescent="0.15">
      <c r="A15" s="851"/>
      <c r="B15" s="852"/>
      <c r="C15" s="852"/>
      <c r="D15" s="852"/>
      <c r="E15" s="852"/>
      <c r="F15" s="853"/>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58"/>
      <c r="Z16" s="720"/>
      <c r="AA16" s="721"/>
      <c r="AB16" s="862" t="s">
        <v>6</v>
      </c>
      <c r="AC16" s="863"/>
      <c r="AD16" s="864"/>
      <c r="AE16" s="169" t="s">
        <v>518</v>
      </c>
      <c r="AF16" s="169"/>
      <c r="AG16" s="169"/>
      <c r="AH16" s="169"/>
      <c r="AI16" s="169" t="s">
        <v>389</v>
      </c>
      <c r="AJ16" s="169"/>
      <c r="AK16" s="169"/>
      <c r="AL16" s="163"/>
      <c r="AM16" s="169" t="s">
        <v>488</v>
      </c>
      <c r="AN16" s="169"/>
      <c r="AO16" s="169"/>
      <c r="AP16" s="163"/>
      <c r="AQ16" s="195" t="s">
        <v>60</v>
      </c>
      <c r="AR16" s="196"/>
      <c r="AS16" s="196"/>
      <c r="AT16" s="197"/>
      <c r="AU16" s="888" t="s">
        <v>47</v>
      </c>
      <c r="AV16" s="888"/>
      <c r="AW16" s="888"/>
      <c r="AX16" s="889"/>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59"/>
      <c r="Z17" s="860"/>
      <c r="AA17" s="861"/>
      <c r="AB17" s="865"/>
      <c r="AC17" s="866"/>
      <c r="AD17" s="867"/>
      <c r="AE17" s="170"/>
      <c r="AF17" s="170"/>
      <c r="AG17" s="170"/>
      <c r="AH17" s="170"/>
      <c r="AI17" s="170"/>
      <c r="AJ17" s="170"/>
      <c r="AK17" s="170"/>
      <c r="AL17" s="166"/>
      <c r="AM17" s="170"/>
      <c r="AN17" s="170"/>
      <c r="AO17" s="170"/>
      <c r="AP17" s="166"/>
      <c r="AQ17" s="236"/>
      <c r="AR17" s="237"/>
      <c r="AS17" s="206" t="s">
        <v>61</v>
      </c>
      <c r="AT17" s="220"/>
      <c r="AU17" s="237"/>
      <c r="AV17" s="237"/>
      <c r="AW17" s="158" t="s">
        <v>220</v>
      </c>
      <c r="AX17" s="337"/>
      <c r="AY17" s="63">
        <f>$AY$16</f>
        <v>0</v>
      </c>
    </row>
    <row r="18" spans="1:51" ht="22.5" customHeight="1" x14ac:dyDescent="0.15">
      <c r="A18" s="395"/>
      <c r="B18" s="393"/>
      <c r="C18" s="393"/>
      <c r="D18" s="393"/>
      <c r="E18" s="393"/>
      <c r="F18" s="394"/>
      <c r="G18" s="415"/>
      <c r="H18" s="868"/>
      <c r="I18" s="868"/>
      <c r="J18" s="868"/>
      <c r="K18" s="868"/>
      <c r="L18" s="868"/>
      <c r="M18" s="868"/>
      <c r="N18" s="868"/>
      <c r="O18" s="869"/>
      <c r="P18" s="131"/>
      <c r="Q18" s="876"/>
      <c r="R18" s="876"/>
      <c r="S18" s="876"/>
      <c r="T18" s="876"/>
      <c r="U18" s="876"/>
      <c r="V18" s="876"/>
      <c r="W18" s="876"/>
      <c r="X18" s="877"/>
      <c r="Y18" s="882" t="s">
        <v>8</v>
      </c>
      <c r="Z18" s="883"/>
      <c r="AA18" s="884"/>
      <c r="AB18" s="326"/>
      <c r="AC18" s="885"/>
      <c r="AD18" s="885"/>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70"/>
      <c r="H19" s="871"/>
      <c r="I19" s="871"/>
      <c r="J19" s="871"/>
      <c r="K19" s="871"/>
      <c r="L19" s="871"/>
      <c r="M19" s="871"/>
      <c r="N19" s="871"/>
      <c r="O19" s="872"/>
      <c r="P19" s="878"/>
      <c r="Q19" s="878"/>
      <c r="R19" s="878"/>
      <c r="S19" s="878"/>
      <c r="T19" s="878"/>
      <c r="U19" s="878"/>
      <c r="V19" s="878"/>
      <c r="W19" s="878"/>
      <c r="X19" s="879"/>
      <c r="Y19" s="114" t="s">
        <v>34</v>
      </c>
      <c r="Z19" s="530"/>
      <c r="AA19" s="531"/>
      <c r="AB19" s="331"/>
      <c r="AC19" s="854"/>
      <c r="AD19" s="854"/>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55"/>
      <c r="B20" s="856"/>
      <c r="C20" s="856"/>
      <c r="D20" s="856"/>
      <c r="E20" s="856"/>
      <c r="F20" s="857"/>
      <c r="G20" s="873"/>
      <c r="H20" s="874"/>
      <c r="I20" s="874"/>
      <c r="J20" s="874"/>
      <c r="K20" s="874"/>
      <c r="L20" s="874"/>
      <c r="M20" s="874"/>
      <c r="N20" s="874"/>
      <c r="O20" s="875"/>
      <c r="P20" s="880"/>
      <c r="Q20" s="880"/>
      <c r="R20" s="880"/>
      <c r="S20" s="880"/>
      <c r="T20" s="880"/>
      <c r="U20" s="880"/>
      <c r="V20" s="880"/>
      <c r="W20" s="880"/>
      <c r="X20" s="881"/>
      <c r="Y20" s="886" t="s">
        <v>9</v>
      </c>
      <c r="Z20" s="530"/>
      <c r="AA20" s="531"/>
      <c r="AB20" s="332" t="s">
        <v>222</v>
      </c>
      <c r="AC20" s="887"/>
      <c r="AD20" s="887"/>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48" t="s">
        <v>343</v>
      </c>
      <c r="B21" s="849"/>
      <c r="C21" s="849"/>
      <c r="D21" s="849"/>
      <c r="E21" s="849"/>
      <c r="F21" s="850"/>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c r="AY21" s="63">
        <f t="shared" si="2"/>
        <v>0</v>
      </c>
    </row>
    <row r="22" spans="1:51" customFormat="1" ht="23.25" customHeight="1" x14ac:dyDescent="0.15">
      <c r="A22" s="851"/>
      <c r="B22" s="852"/>
      <c r="C22" s="852"/>
      <c r="D22" s="852"/>
      <c r="E22" s="852"/>
      <c r="F22" s="853"/>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58"/>
      <c r="Z23" s="720"/>
      <c r="AA23" s="721"/>
      <c r="AB23" s="862" t="s">
        <v>6</v>
      </c>
      <c r="AC23" s="863"/>
      <c r="AD23" s="864"/>
      <c r="AE23" s="169" t="s">
        <v>518</v>
      </c>
      <c r="AF23" s="169"/>
      <c r="AG23" s="169"/>
      <c r="AH23" s="169"/>
      <c r="AI23" s="169" t="s">
        <v>389</v>
      </c>
      <c r="AJ23" s="169"/>
      <c r="AK23" s="169"/>
      <c r="AL23" s="163"/>
      <c r="AM23" s="169" t="s">
        <v>488</v>
      </c>
      <c r="AN23" s="169"/>
      <c r="AO23" s="169"/>
      <c r="AP23" s="163"/>
      <c r="AQ23" s="195" t="s">
        <v>60</v>
      </c>
      <c r="AR23" s="196"/>
      <c r="AS23" s="196"/>
      <c r="AT23" s="197"/>
      <c r="AU23" s="888" t="s">
        <v>47</v>
      </c>
      <c r="AV23" s="888"/>
      <c r="AW23" s="888"/>
      <c r="AX23" s="889"/>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59"/>
      <c r="Z24" s="860"/>
      <c r="AA24" s="861"/>
      <c r="AB24" s="865"/>
      <c r="AC24" s="866"/>
      <c r="AD24" s="867"/>
      <c r="AE24" s="170"/>
      <c r="AF24" s="170"/>
      <c r="AG24" s="170"/>
      <c r="AH24" s="170"/>
      <c r="AI24" s="170"/>
      <c r="AJ24" s="170"/>
      <c r="AK24" s="170"/>
      <c r="AL24" s="166"/>
      <c r="AM24" s="170"/>
      <c r="AN24" s="170"/>
      <c r="AO24" s="170"/>
      <c r="AP24" s="166"/>
      <c r="AQ24" s="236"/>
      <c r="AR24" s="237"/>
      <c r="AS24" s="206" t="s">
        <v>61</v>
      </c>
      <c r="AT24" s="220"/>
      <c r="AU24" s="237"/>
      <c r="AV24" s="237"/>
      <c r="AW24" s="158" t="s">
        <v>220</v>
      </c>
      <c r="AX24" s="337"/>
      <c r="AY24" s="63">
        <f>$AY$23</f>
        <v>0</v>
      </c>
    </row>
    <row r="25" spans="1:51" ht="22.5" customHeight="1" x14ac:dyDescent="0.15">
      <c r="A25" s="395"/>
      <c r="B25" s="393"/>
      <c r="C25" s="393"/>
      <c r="D25" s="393"/>
      <c r="E25" s="393"/>
      <c r="F25" s="394"/>
      <c r="G25" s="415"/>
      <c r="H25" s="868"/>
      <c r="I25" s="868"/>
      <c r="J25" s="868"/>
      <c r="K25" s="868"/>
      <c r="L25" s="868"/>
      <c r="M25" s="868"/>
      <c r="N25" s="868"/>
      <c r="O25" s="869"/>
      <c r="P25" s="131"/>
      <c r="Q25" s="876"/>
      <c r="R25" s="876"/>
      <c r="S25" s="876"/>
      <c r="T25" s="876"/>
      <c r="U25" s="876"/>
      <c r="V25" s="876"/>
      <c r="W25" s="876"/>
      <c r="X25" s="877"/>
      <c r="Y25" s="882" t="s">
        <v>8</v>
      </c>
      <c r="Z25" s="883"/>
      <c r="AA25" s="884"/>
      <c r="AB25" s="326"/>
      <c r="AC25" s="885"/>
      <c r="AD25" s="885"/>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70"/>
      <c r="H26" s="871"/>
      <c r="I26" s="871"/>
      <c r="J26" s="871"/>
      <c r="K26" s="871"/>
      <c r="L26" s="871"/>
      <c r="M26" s="871"/>
      <c r="N26" s="871"/>
      <c r="O26" s="872"/>
      <c r="P26" s="878"/>
      <c r="Q26" s="878"/>
      <c r="R26" s="878"/>
      <c r="S26" s="878"/>
      <c r="T26" s="878"/>
      <c r="U26" s="878"/>
      <c r="V26" s="878"/>
      <c r="W26" s="878"/>
      <c r="X26" s="879"/>
      <c r="Y26" s="114" t="s">
        <v>34</v>
      </c>
      <c r="Z26" s="530"/>
      <c r="AA26" s="531"/>
      <c r="AB26" s="331"/>
      <c r="AC26" s="854"/>
      <c r="AD26" s="854"/>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55"/>
      <c r="B27" s="856"/>
      <c r="C27" s="856"/>
      <c r="D27" s="856"/>
      <c r="E27" s="856"/>
      <c r="F27" s="857"/>
      <c r="G27" s="873"/>
      <c r="H27" s="874"/>
      <c r="I27" s="874"/>
      <c r="J27" s="874"/>
      <c r="K27" s="874"/>
      <c r="L27" s="874"/>
      <c r="M27" s="874"/>
      <c r="N27" s="874"/>
      <c r="O27" s="875"/>
      <c r="P27" s="880"/>
      <c r="Q27" s="880"/>
      <c r="R27" s="880"/>
      <c r="S27" s="880"/>
      <c r="T27" s="880"/>
      <c r="U27" s="880"/>
      <c r="V27" s="880"/>
      <c r="W27" s="880"/>
      <c r="X27" s="881"/>
      <c r="Y27" s="886" t="s">
        <v>9</v>
      </c>
      <c r="Z27" s="530"/>
      <c r="AA27" s="531"/>
      <c r="AB27" s="332" t="s">
        <v>222</v>
      </c>
      <c r="AC27" s="887"/>
      <c r="AD27" s="887"/>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48" t="s">
        <v>343</v>
      </c>
      <c r="B28" s="849"/>
      <c r="C28" s="849"/>
      <c r="D28" s="849"/>
      <c r="E28" s="849"/>
      <c r="F28" s="850"/>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c r="AY28" s="63">
        <f t="shared" si="3"/>
        <v>0</v>
      </c>
    </row>
    <row r="29" spans="1:51" customFormat="1" ht="23.25" customHeight="1" x14ac:dyDescent="0.15">
      <c r="A29" s="851"/>
      <c r="B29" s="852"/>
      <c r="C29" s="852"/>
      <c r="D29" s="852"/>
      <c r="E29" s="852"/>
      <c r="F29" s="853"/>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58"/>
      <c r="Z30" s="720"/>
      <c r="AA30" s="721"/>
      <c r="AB30" s="862" t="s">
        <v>6</v>
      </c>
      <c r="AC30" s="863"/>
      <c r="AD30" s="864"/>
      <c r="AE30" s="169" t="s">
        <v>518</v>
      </c>
      <c r="AF30" s="169"/>
      <c r="AG30" s="169"/>
      <c r="AH30" s="169"/>
      <c r="AI30" s="169" t="s">
        <v>389</v>
      </c>
      <c r="AJ30" s="169"/>
      <c r="AK30" s="169"/>
      <c r="AL30" s="163"/>
      <c r="AM30" s="169" t="s">
        <v>488</v>
      </c>
      <c r="AN30" s="169"/>
      <c r="AO30" s="169"/>
      <c r="AP30" s="163"/>
      <c r="AQ30" s="195" t="s">
        <v>60</v>
      </c>
      <c r="AR30" s="196"/>
      <c r="AS30" s="196"/>
      <c r="AT30" s="197"/>
      <c r="AU30" s="888" t="s">
        <v>47</v>
      </c>
      <c r="AV30" s="888"/>
      <c r="AW30" s="888"/>
      <c r="AX30" s="889"/>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59"/>
      <c r="Z31" s="860"/>
      <c r="AA31" s="861"/>
      <c r="AB31" s="865"/>
      <c r="AC31" s="866"/>
      <c r="AD31" s="867"/>
      <c r="AE31" s="170"/>
      <c r="AF31" s="170"/>
      <c r="AG31" s="170"/>
      <c r="AH31" s="170"/>
      <c r="AI31" s="170"/>
      <c r="AJ31" s="170"/>
      <c r="AK31" s="170"/>
      <c r="AL31" s="166"/>
      <c r="AM31" s="170"/>
      <c r="AN31" s="170"/>
      <c r="AO31" s="170"/>
      <c r="AP31" s="166"/>
      <c r="AQ31" s="236"/>
      <c r="AR31" s="237"/>
      <c r="AS31" s="206" t="s">
        <v>61</v>
      </c>
      <c r="AT31" s="220"/>
      <c r="AU31" s="237"/>
      <c r="AV31" s="237"/>
      <c r="AW31" s="158" t="s">
        <v>220</v>
      </c>
      <c r="AX31" s="337"/>
      <c r="AY31" s="63">
        <f>$AY$30</f>
        <v>0</v>
      </c>
    </row>
    <row r="32" spans="1:51" ht="22.5" customHeight="1" x14ac:dyDescent="0.15">
      <c r="A32" s="395"/>
      <c r="B32" s="393"/>
      <c r="C32" s="393"/>
      <c r="D32" s="393"/>
      <c r="E32" s="393"/>
      <c r="F32" s="394"/>
      <c r="G32" s="415"/>
      <c r="H32" s="868"/>
      <c r="I32" s="868"/>
      <c r="J32" s="868"/>
      <c r="K32" s="868"/>
      <c r="L32" s="868"/>
      <c r="M32" s="868"/>
      <c r="N32" s="868"/>
      <c r="O32" s="869"/>
      <c r="P32" s="131"/>
      <c r="Q32" s="876"/>
      <c r="R32" s="876"/>
      <c r="S32" s="876"/>
      <c r="T32" s="876"/>
      <c r="U32" s="876"/>
      <c r="V32" s="876"/>
      <c r="W32" s="876"/>
      <c r="X32" s="877"/>
      <c r="Y32" s="882" t="s">
        <v>8</v>
      </c>
      <c r="Z32" s="883"/>
      <c r="AA32" s="884"/>
      <c r="AB32" s="326"/>
      <c r="AC32" s="885"/>
      <c r="AD32" s="885"/>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70"/>
      <c r="H33" s="871"/>
      <c r="I33" s="871"/>
      <c r="J33" s="871"/>
      <c r="K33" s="871"/>
      <c r="L33" s="871"/>
      <c r="M33" s="871"/>
      <c r="N33" s="871"/>
      <c r="O33" s="872"/>
      <c r="P33" s="878"/>
      <c r="Q33" s="878"/>
      <c r="R33" s="878"/>
      <c r="S33" s="878"/>
      <c r="T33" s="878"/>
      <c r="U33" s="878"/>
      <c r="V33" s="878"/>
      <c r="W33" s="878"/>
      <c r="X33" s="879"/>
      <c r="Y33" s="114" t="s">
        <v>34</v>
      </c>
      <c r="Z33" s="530"/>
      <c r="AA33" s="531"/>
      <c r="AB33" s="331"/>
      <c r="AC33" s="854"/>
      <c r="AD33" s="854"/>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55"/>
      <c r="B34" s="856"/>
      <c r="C34" s="856"/>
      <c r="D34" s="856"/>
      <c r="E34" s="856"/>
      <c r="F34" s="857"/>
      <c r="G34" s="873"/>
      <c r="H34" s="874"/>
      <c r="I34" s="874"/>
      <c r="J34" s="874"/>
      <c r="K34" s="874"/>
      <c r="L34" s="874"/>
      <c r="M34" s="874"/>
      <c r="N34" s="874"/>
      <c r="O34" s="875"/>
      <c r="P34" s="880"/>
      <c r="Q34" s="880"/>
      <c r="R34" s="880"/>
      <c r="S34" s="880"/>
      <c r="T34" s="880"/>
      <c r="U34" s="880"/>
      <c r="V34" s="880"/>
      <c r="W34" s="880"/>
      <c r="X34" s="881"/>
      <c r="Y34" s="886" t="s">
        <v>9</v>
      </c>
      <c r="Z34" s="530"/>
      <c r="AA34" s="531"/>
      <c r="AB34" s="332" t="s">
        <v>221</v>
      </c>
      <c r="AC34" s="887"/>
      <c r="AD34" s="887"/>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48" t="s">
        <v>343</v>
      </c>
      <c r="B35" s="849"/>
      <c r="C35" s="849"/>
      <c r="D35" s="849"/>
      <c r="E35" s="849"/>
      <c r="F35" s="850"/>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c r="AY35" s="63">
        <f t="shared" si="4"/>
        <v>0</v>
      </c>
    </row>
    <row r="36" spans="1:51" customFormat="1" ht="23.25" customHeight="1" x14ac:dyDescent="0.15">
      <c r="A36" s="851"/>
      <c r="B36" s="852"/>
      <c r="C36" s="852"/>
      <c r="D36" s="852"/>
      <c r="E36" s="852"/>
      <c r="F36" s="853"/>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58"/>
      <c r="Z37" s="720"/>
      <c r="AA37" s="721"/>
      <c r="AB37" s="862" t="s">
        <v>6</v>
      </c>
      <c r="AC37" s="863"/>
      <c r="AD37" s="864"/>
      <c r="AE37" s="169" t="s">
        <v>518</v>
      </c>
      <c r="AF37" s="169"/>
      <c r="AG37" s="169"/>
      <c r="AH37" s="169"/>
      <c r="AI37" s="169" t="s">
        <v>389</v>
      </c>
      <c r="AJ37" s="169"/>
      <c r="AK37" s="169"/>
      <c r="AL37" s="163"/>
      <c r="AM37" s="169" t="s">
        <v>488</v>
      </c>
      <c r="AN37" s="169"/>
      <c r="AO37" s="169"/>
      <c r="AP37" s="163"/>
      <c r="AQ37" s="195" t="s">
        <v>60</v>
      </c>
      <c r="AR37" s="196"/>
      <c r="AS37" s="196"/>
      <c r="AT37" s="197"/>
      <c r="AU37" s="888" t="s">
        <v>47</v>
      </c>
      <c r="AV37" s="888"/>
      <c r="AW37" s="888"/>
      <c r="AX37" s="889"/>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59"/>
      <c r="Z38" s="860"/>
      <c r="AA38" s="861"/>
      <c r="AB38" s="865"/>
      <c r="AC38" s="866"/>
      <c r="AD38" s="867"/>
      <c r="AE38" s="170"/>
      <c r="AF38" s="170"/>
      <c r="AG38" s="170"/>
      <c r="AH38" s="170"/>
      <c r="AI38" s="170"/>
      <c r="AJ38" s="170"/>
      <c r="AK38" s="170"/>
      <c r="AL38" s="166"/>
      <c r="AM38" s="170"/>
      <c r="AN38" s="170"/>
      <c r="AO38" s="170"/>
      <c r="AP38" s="166"/>
      <c r="AQ38" s="236"/>
      <c r="AR38" s="237"/>
      <c r="AS38" s="206" t="s">
        <v>61</v>
      </c>
      <c r="AT38" s="220"/>
      <c r="AU38" s="237"/>
      <c r="AV38" s="237"/>
      <c r="AW38" s="158" t="s">
        <v>220</v>
      </c>
      <c r="AX38" s="337"/>
      <c r="AY38" s="63">
        <f>$AY$37</f>
        <v>0</v>
      </c>
    </row>
    <row r="39" spans="1:51" ht="22.5" customHeight="1" x14ac:dyDescent="0.15">
      <c r="A39" s="395"/>
      <c r="B39" s="393"/>
      <c r="C39" s="393"/>
      <c r="D39" s="393"/>
      <c r="E39" s="393"/>
      <c r="F39" s="394"/>
      <c r="G39" s="415"/>
      <c r="H39" s="868"/>
      <c r="I39" s="868"/>
      <c r="J39" s="868"/>
      <c r="K39" s="868"/>
      <c r="L39" s="868"/>
      <c r="M39" s="868"/>
      <c r="N39" s="868"/>
      <c r="O39" s="869"/>
      <c r="P39" s="131"/>
      <c r="Q39" s="876"/>
      <c r="R39" s="876"/>
      <c r="S39" s="876"/>
      <c r="T39" s="876"/>
      <c r="U39" s="876"/>
      <c r="V39" s="876"/>
      <c r="W39" s="876"/>
      <c r="X39" s="877"/>
      <c r="Y39" s="882" t="s">
        <v>8</v>
      </c>
      <c r="Z39" s="883"/>
      <c r="AA39" s="884"/>
      <c r="AB39" s="326"/>
      <c r="AC39" s="885"/>
      <c r="AD39" s="885"/>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70"/>
      <c r="H40" s="871"/>
      <c r="I40" s="871"/>
      <c r="J40" s="871"/>
      <c r="K40" s="871"/>
      <c r="L40" s="871"/>
      <c r="M40" s="871"/>
      <c r="N40" s="871"/>
      <c r="O40" s="872"/>
      <c r="P40" s="878"/>
      <c r="Q40" s="878"/>
      <c r="R40" s="878"/>
      <c r="S40" s="878"/>
      <c r="T40" s="878"/>
      <c r="U40" s="878"/>
      <c r="V40" s="878"/>
      <c r="W40" s="878"/>
      <c r="X40" s="879"/>
      <c r="Y40" s="114" t="s">
        <v>34</v>
      </c>
      <c r="Z40" s="530"/>
      <c r="AA40" s="531"/>
      <c r="AB40" s="331"/>
      <c r="AC40" s="854"/>
      <c r="AD40" s="854"/>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55"/>
      <c r="B41" s="856"/>
      <c r="C41" s="856"/>
      <c r="D41" s="856"/>
      <c r="E41" s="856"/>
      <c r="F41" s="857"/>
      <c r="G41" s="873"/>
      <c r="H41" s="874"/>
      <c r="I41" s="874"/>
      <c r="J41" s="874"/>
      <c r="K41" s="874"/>
      <c r="L41" s="874"/>
      <c r="M41" s="874"/>
      <c r="N41" s="874"/>
      <c r="O41" s="875"/>
      <c r="P41" s="880"/>
      <c r="Q41" s="880"/>
      <c r="R41" s="880"/>
      <c r="S41" s="880"/>
      <c r="T41" s="880"/>
      <c r="U41" s="880"/>
      <c r="V41" s="880"/>
      <c r="W41" s="880"/>
      <c r="X41" s="881"/>
      <c r="Y41" s="886" t="s">
        <v>9</v>
      </c>
      <c r="Z41" s="530"/>
      <c r="AA41" s="531"/>
      <c r="AB41" s="332" t="s">
        <v>222</v>
      </c>
      <c r="AC41" s="887"/>
      <c r="AD41" s="887"/>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48" t="s">
        <v>343</v>
      </c>
      <c r="B42" s="849"/>
      <c r="C42" s="849"/>
      <c r="D42" s="849"/>
      <c r="E42" s="849"/>
      <c r="F42" s="850"/>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c r="AY42" s="63">
        <f t="shared" si="5"/>
        <v>0</v>
      </c>
    </row>
    <row r="43" spans="1:51" customFormat="1" ht="23.25" customHeight="1" x14ac:dyDescent="0.15">
      <c r="A43" s="851"/>
      <c r="B43" s="852"/>
      <c r="C43" s="852"/>
      <c r="D43" s="852"/>
      <c r="E43" s="852"/>
      <c r="F43" s="853"/>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58"/>
      <c r="Z44" s="720"/>
      <c r="AA44" s="721"/>
      <c r="AB44" s="862" t="s">
        <v>6</v>
      </c>
      <c r="AC44" s="863"/>
      <c r="AD44" s="864"/>
      <c r="AE44" s="169" t="s">
        <v>518</v>
      </c>
      <c r="AF44" s="169"/>
      <c r="AG44" s="169"/>
      <c r="AH44" s="169"/>
      <c r="AI44" s="169" t="s">
        <v>389</v>
      </c>
      <c r="AJ44" s="169"/>
      <c r="AK44" s="169"/>
      <c r="AL44" s="163"/>
      <c r="AM44" s="169" t="s">
        <v>488</v>
      </c>
      <c r="AN44" s="169"/>
      <c r="AO44" s="169"/>
      <c r="AP44" s="163"/>
      <c r="AQ44" s="195" t="s">
        <v>60</v>
      </c>
      <c r="AR44" s="196"/>
      <c r="AS44" s="196"/>
      <c r="AT44" s="197"/>
      <c r="AU44" s="888" t="s">
        <v>47</v>
      </c>
      <c r="AV44" s="888"/>
      <c r="AW44" s="888"/>
      <c r="AX44" s="889"/>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59"/>
      <c r="Z45" s="860"/>
      <c r="AA45" s="861"/>
      <c r="AB45" s="865"/>
      <c r="AC45" s="866"/>
      <c r="AD45" s="867"/>
      <c r="AE45" s="170"/>
      <c r="AF45" s="170"/>
      <c r="AG45" s="170"/>
      <c r="AH45" s="170"/>
      <c r="AI45" s="170"/>
      <c r="AJ45" s="170"/>
      <c r="AK45" s="170"/>
      <c r="AL45" s="166"/>
      <c r="AM45" s="170"/>
      <c r="AN45" s="170"/>
      <c r="AO45" s="170"/>
      <c r="AP45" s="166"/>
      <c r="AQ45" s="236"/>
      <c r="AR45" s="237"/>
      <c r="AS45" s="206" t="s">
        <v>61</v>
      </c>
      <c r="AT45" s="220"/>
      <c r="AU45" s="237"/>
      <c r="AV45" s="237"/>
      <c r="AW45" s="158" t="s">
        <v>220</v>
      </c>
      <c r="AX45" s="337"/>
      <c r="AY45" s="63">
        <f>$AY$44</f>
        <v>0</v>
      </c>
    </row>
    <row r="46" spans="1:51" ht="22.5" customHeight="1" x14ac:dyDescent="0.15">
      <c r="A46" s="395"/>
      <c r="B46" s="393"/>
      <c r="C46" s="393"/>
      <c r="D46" s="393"/>
      <c r="E46" s="393"/>
      <c r="F46" s="394"/>
      <c r="G46" s="415"/>
      <c r="H46" s="868"/>
      <c r="I46" s="868"/>
      <c r="J46" s="868"/>
      <c r="K46" s="868"/>
      <c r="L46" s="868"/>
      <c r="M46" s="868"/>
      <c r="N46" s="868"/>
      <c r="O46" s="869"/>
      <c r="P46" s="131"/>
      <c r="Q46" s="876"/>
      <c r="R46" s="876"/>
      <c r="S46" s="876"/>
      <c r="T46" s="876"/>
      <c r="U46" s="876"/>
      <c r="V46" s="876"/>
      <c r="W46" s="876"/>
      <c r="X46" s="877"/>
      <c r="Y46" s="882" t="s">
        <v>8</v>
      </c>
      <c r="Z46" s="883"/>
      <c r="AA46" s="884"/>
      <c r="AB46" s="326"/>
      <c r="AC46" s="885"/>
      <c r="AD46" s="885"/>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70"/>
      <c r="H47" s="871"/>
      <c r="I47" s="871"/>
      <c r="J47" s="871"/>
      <c r="K47" s="871"/>
      <c r="L47" s="871"/>
      <c r="M47" s="871"/>
      <c r="N47" s="871"/>
      <c r="O47" s="872"/>
      <c r="P47" s="878"/>
      <c r="Q47" s="878"/>
      <c r="R47" s="878"/>
      <c r="S47" s="878"/>
      <c r="T47" s="878"/>
      <c r="U47" s="878"/>
      <c r="V47" s="878"/>
      <c r="W47" s="878"/>
      <c r="X47" s="879"/>
      <c r="Y47" s="114" t="s">
        <v>34</v>
      </c>
      <c r="Z47" s="530"/>
      <c r="AA47" s="531"/>
      <c r="AB47" s="331"/>
      <c r="AC47" s="854"/>
      <c r="AD47" s="854"/>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55"/>
      <c r="B48" s="856"/>
      <c r="C48" s="856"/>
      <c r="D48" s="856"/>
      <c r="E48" s="856"/>
      <c r="F48" s="857"/>
      <c r="G48" s="873"/>
      <c r="H48" s="874"/>
      <c r="I48" s="874"/>
      <c r="J48" s="874"/>
      <c r="K48" s="874"/>
      <c r="L48" s="874"/>
      <c r="M48" s="874"/>
      <c r="N48" s="874"/>
      <c r="O48" s="875"/>
      <c r="P48" s="880"/>
      <c r="Q48" s="880"/>
      <c r="R48" s="880"/>
      <c r="S48" s="880"/>
      <c r="T48" s="880"/>
      <c r="U48" s="880"/>
      <c r="V48" s="880"/>
      <c r="W48" s="880"/>
      <c r="X48" s="881"/>
      <c r="Y48" s="886" t="s">
        <v>9</v>
      </c>
      <c r="Z48" s="530"/>
      <c r="AA48" s="531"/>
      <c r="AB48" s="332" t="s">
        <v>222</v>
      </c>
      <c r="AC48" s="887"/>
      <c r="AD48" s="887"/>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48" t="s">
        <v>343</v>
      </c>
      <c r="B49" s="849"/>
      <c r="C49" s="849"/>
      <c r="D49" s="849"/>
      <c r="E49" s="849"/>
      <c r="F49" s="850"/>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Y49" s="63">
        <f t="shared" si="6"/>
        <v>0</v>
      </c>
    </row>
    <row r="50" spans="1:51" customFormat="1" ht="23.25" customHeight="1" x14ac:dyDescent="0.15">
      <c r="A50" s="851"/>
      <c r="B50" s="852"/>
      <c r="C50" s="852"/>
      <c r="D50" s="852"/>
      <c r="E50" s="852"/>
      <c r="F50" s="853"/>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58"/>
      <c r="Z51" s="720"/>
      <c r="AA51" s="721"/>
      <c r="AB51" s="862" t="s">
        <v>6</v>
      </c>
      <c r="AC51" s="863"/>
      <c r="AD51" s="864"/>
      <c r="AE51" s="169" t="s">
        <v>518</v>
      </c>
      <c r="AF51" s="169"/>
      <c r="AG51" s="169"/>
      <c r="AH51" s="169"/>
      <c r="AI51" s="169" t="s">
        <v>389</v>
      </c>
      <c r="AJ51" s="169"/>
      <c r="AK51" s="169"/>
      <c r="AL51" s="163"/>
      <c r="AM51" s="169" t="s">
        <v>488</v>
      </c>
      <c r="AN51" s="169"/>
      <c r="AO51" s="169"/>
      <c r="AP51" s="163"/>
      <c r="AQ51" s="195" t="s">
        <v>60</v>
      </c>
      <c r="AR51" s="196"/>
      <c r="AS51" s="196"/>
      <c r="AT51" s="197"/>
      <c r="AU51" s="888" t="s">
        <v>47</v>
      </c>
      <c r="AV51" s="888"/>
      <c r="AW51" s="888"/>
      <c r="AX51" s="889"/>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59"/>
      <c r="Z52" s="860"/>
      <c r="AA52" s="861"/>
      <c r="AB52" s="865"/>
      <c r="AC52" s="866"/>
      <c r="AD52" s="867"/>
      <c r="AE52" s="170"/>
      <c r="AF52" s="170"/>
      <c r="AG52" s="170"/>
      <c r="AH52" s="170"/>
      <c r="AI52" s="170"/>
      <c r="AJ52" s="170"/>
      <c r="AK52" s="170"/>
      <c r="AL52" s="166"/>
      <c r="AM52" s="170"/>
      <c r="AN52" s="170"/>
      <c r="AO52" s="170"/>
      <c r="AP52" s="166"/>
      <c r="AQ52" s="236"/>
      <c r="AR52" s="237"/>
      <c r="AS52" s="206" t="s">
        <v>61</v>
      </c>
      <c r="AT52" s="220"/>
      <c r="AU52" s="237"/>
      <c r="AV52" s="237"/>
      <c r="AW52" s="158" t="s">
        <v>220</v>
      </c>
      <c r="AX52" s="337"/>
      <c r="AY52" s="63">
        <f t="shared" ref="AY52:AY57" si="7">$AY$51</f>
        <v>0</v>
      </c>
    </row>
    <row r="53" spans="1:51" ht="22.5" customHeight="1" x14ac:dyDescent="0.15">
      <c r="A53" s="395"/>
      <c r="B53" s="393"/>
      <c r="C53" s="393"/>
      <c r="D53" s="393"/>
      <c r="E53" s="393"/>
      <c r="F53" s="394"/>
      <c r="G53" s="415"/>
      <c r="H53" s="868"/>
      <c r="I53" s="868"/>
      <c r="J53" s="868"/>
      <c r="K53" s="868"/>
      <c r="L53" s="868"/>
      <c r="M53" s="868"/>
      <c r="N53" s="868"/>
      <c r="O53" s="869"/>
      <c r="P53" s="131"/>
      <c r="Q53" s="876"/>
      <c r="R53" s="876"/>
      <c r="S53" s="876"/>
      <c r="T53" s="876"/>
      <c r="U53" s="876"/>
      <c r="V53" s="876"/>
      <c r="W53" s="876"/>
      <c r="X53" s="877"/>
      <c r="Y53" s="882" t="s">
        <v>8</v>
      </c>
      <c r="Z53" s="883"/>
      <c r="AA53" s="884"/>
      <c r="AB53" s="326"/>
      <c r="AC53" s="885"/>
      <c r="AD53" s="885"/>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70"/>
      <c r="H54" s="871"/>
      <c r="I54" s="871"/>
      <c r="J54" s="871"/>
      <c r="K54" s="871"/>
      <c r="L54" s="871"/>
      <c r="M54" s="871"/>
      <c r="N54" s="871"/>
      <c r="O54" s="872"/>
      <c r="P54" s="878"/>
      <c r="Q54" s="878"/>
      <c r="R54" s="878"/>
      <c r="S54" s="878"/>
      <c r="T54" s="878"/>
      <c r="U54" s="878"/>
      <c r="V54" s="878"/>
      <c r="W54" s="878"/>
      <c r="X54" s="879"/>
      <c r="Y54" s="114" t="s">
        <v>34</v>
      </c>
      <c r="Z54" s="530"/>
      <c r="AA54" s="531"/>
      <c r="AB54" s="331"/>
      <c r="AC54" s="854"/>
      <c r="AD54" s="854"/>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55"/>
      <c r="B55" s="856"/>
      <c r="C55" s="856"/>
      <c r="D55" s="856"/>
      <c r="E55" s="856"/>
      <c r="F55" s="857"/>
      <c r="G55" s="873"/>
      <c r="H55" s="874"/>
      <c r="I55" s="874"/>
      <c r="J55" s="874"/>
      <c r="K55" s="874"/>
      <c r="L55" s="874"/>
      <c r="M55" s="874"/>
      <c r="N55" s="874"/>
      <c r="O55" s="875"/>
      <c r="P55" s="880"/>
      <c r="Q55" s="880"/>
      <c r="R55" s="880"/>
      <c r="S55" s="880"/>
      <c r="T55" s="880"/>
      <c r="U55" s="880"/>
      <c r="V55" s="880"/>
      <c r="W55" s="880"/>
      <c r="X55" s="881"/>
      <c r="Y55" s="886" t="s">
        <v>9</v>
      </c>
      <c r="Z55" s="530"/>
      <c r="AA55" s="531"/>
      <c r="AB55" s="332" t="s">
        <v>222</v>
      </c>
      <c r="AC55" s="887"/>
      <c r="AD55" s="887"/>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48" t="s">
        <v>343</v>
      </c>
      <c r="B56" s="849"/>
      <c r="C56" s="849"/>
      <c r="D56" s="849"/>
      <c r="E56" s="849"/>
      <c r="F56" s="850"/>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Y56" s="63">
        <f t="shared" si="7"/>
        <v>0</v>
      </c>
    </row>
    <row r="57" spans="1:51" customFormat="1" ht="23.25" customHeight="1" x14ac:dyDescent="0.15">
      <c r="A57" s="851"/>
      <c r="B57" s="852"/>
      <c r="C57" s="852"/>
      <c r="D57" s="852"/>
      <c r="E57" s="852"/>
      <c r="F57" s="853"/>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58"/>
      <c r="Z58" s="720"/>
      <c r="AA58" s="721"/>
      <c r="AB58" s="862" t="s">
        <v>6</v>
      </c>
      <c r="AC58" s="863"/>
      <c r="AD58" s="864"/>
      <c r="AE58" s="169" t="s">
        <v>518</v>
      </c>
      <c r="AF58" s="169"/>
      <c r="AG58" s="169"/>
      <c r="AH58" s="169"/>
      <c r="AI58" s="169" t="s">
        <v>389</v>
      </c>
      <c r="AJ58" s="169"/>
      <c r="AK58" s="169"/>
      <c r="AL58" s="163"/>
      <c r="AM58" s="169" t="s">
        <v>488</v>
      </c>
      <c r="AN58" s="169"/>
      <c r="AO58" s="169"/>
      <c r="AP58" s="163"/>
      <c r="AQ58" s="195" t="s">
        <v>60</v>
      </c>
      <c r="AR58" s="196"/>
      <c r="AS58" s="196"/>
      <c r="AT58" s="197"/>
      <c r="AU58" s="888" t="s">
        <v>47</v>
      </c>
      <c r="AV58" s="888"/>
      <c r="AW58" s="888"/>
      <c r="AX58" s="889"/>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59"/>
      <c r="Z59" s="860"/>
      <c r="AA59" s="861"/>
      <c r="AB59" s="865"/>
      <c r="AC59" s="866"/>
      <c r="AD59" s="867"/>
      <c r="AE59" s="170"/>
      <c r="AF59" s="170"/>
      <c r="AG59" s="170"/>
      <c r="AH59" s="170"/>
      <c r="AI59" s="170"/>
      <c r="AJ59" s="170"/>
      <c r="AK59" s="170"/>
      <c r="AL59" s="166"/>
      <c r="AM59" s="170"/>
      <c r="AN59" s="170"/>
      <c r="AO59" s="170"/>
      <c r="AP59" s="166"/>
      <c r="AQ59" s="236"/>
      <c r="AR59" s="237"/>
      <c r="AS59" s="206" t="s">
        <v>61</v>
      </c>
      <c r="AT59" s="220"/>
      <c r="AU59" s="237"/>
      <c r="AV59" s="237"/>
      <c r="AW59" s="158" t="s">
        <v>220</v>
      </c>
      <c r="AX59" s="337"/>
      <c r="AY59">
        <f t="shared" ref="AY59:AY64" si="8">$AY$58</f>
        <v>0</v>
      </c>
    </row>
    <row r="60" spans="1:51" ht="22.5" customHeight="1" x14ac:dyDescent="0.15">
      <c r="A60" s="395"/>
      <c r="B60" s="393"/>
      <c r="C60" s="393"/>
      <c r="D60" s="393"/>
      <c r="E60" s="393"/>
      <c r="F60" s="394"/>
      <c r="G60" s="415"/>
      <c r="H60" s="868"/>
      <c r="I60" s="868"/>
      <c r="J60" s="868"/>
      <c r="K60" s="868"/>
      <c r="L60" s="868"/>
      <c r="M60" s="868"/>
      <c r="N60" s="868"/>
      <c r="O60" s="869"/>
      <c r="P60" s="131"/>
      <c r="Q60" s="876"/>
      <c r="R60" s="876"/>
      <c r="S60" s="876"/>
      <c r="T60" s="876"/>
      <c r="U60" s="876"/>
      <c r="V60" s="876"/>
      <c r="W60" s="876"/>
      <c r="X60" s="877"/>
      <c r="Y60" s="882" t="s">
        <v>8</v>
      </c>
      <c r="Z60" s="883"/>
      <c r="AA60" s="884"/>
      <c r="AB60" s="326"/>
      <c r="AC60" s="885"/>
      <c r="AD60" s="885"/>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70"/>
      <c r="H61" s="871"/>
      <c r="I61" s="871"/>
      <c r="J61" s="871"/>
      <c r="K61" s="871"/>
      <c r="L61" s="871"/>
      <c r="M61" s="871"/>
      <c r="N61" s="871"/>
      <c r="O61" s="872"/>
      <c r="P61" s="878"/>
      <c r="Q61" s="878"/>
      <c r="R61" s="878"/>
      <c r="S61" s="878"/>
      <c r="T61" s="878"/>
      <c r="U61" s="878"/>
      <c r="V61" s="878"/>
      <c r="W61" s="878"/>
      <c r="X61" s="879"/>
      <c r="Y61" s="114" t="s">
        <v>34</v>
      </c>
      <c r="Z61" s="530"/>
      <c r="AA61" s="531"/>
      <c r="AB61" s="331"/>
      <c r="AC61" s="854"/>
      <c r="AD61" s="854"/>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55"/>
      <c r="B62" s="856"/>
      <c r="C62" s="856"/>
      <c r="D62" s="856"/>
      <c r="E62" s="856"/>
      <c r="F62" s="857"/>
      <c r="G62" s="873"/>
      <c r="H62" s="874"/>
      <c r="I62" s="874"/>
      <c r="J62" s="874"/>
      <c r="K62" s="874"/>
      <c r="L62" s="874"/>
      <c r="M62" s="874"/>
      <c r="N62" s="874"/>
      <c r="O62" s="875"/>
      <c r="P62" s="880"/>
      <c r="Q62" s="880"/>
      <c r="R62" s="880"/>
      <c r="S62" s="880"/>
      <c r="T62" s="880"/>
      <c r="U62" s="880"/>
      <c r="V62" s="880"/>
      <c r="W62" s="880"/>
      <c r="X62" s="881"/>
      <c r="Y62" s="886" t="s">
        <v>9</v>
      </c>
      <c r="Z62" s="530"/>
      <c r="AA62" s="531"/>
      <c r="AB62" s="332" t="s">
        <v>221</v>
      </c>
      <c r="AC62" s="887"/>
      <c r="AD62" s="887"/>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48" t="s">
        <v>343</v>
      </c>
      <c r="B63" s="849"/>
      <c r="C63" s="849"/>
      <c r="D63" s="849"/>
      <c r="E63" s="849"/>
      <c r="F63" s="850"/>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AY63">
        <f t="shared" si="8"/>
        <v>0</v>
      </c>
    </row>
    <row r="64" spans="1:51" customFormat="1" ht="23.25" customHeight="1" x14ac:dyDescent="0.15">
      <c r="A64" s="851"/>
      <c r="B64" s="852"/>
      <c r="C64" s="852"/>
      <c r="D64" s="852"/>
      <c r="E64" s="852"/>
      <c r="F64" s="853"/>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58"/>
      <c r="Z65" s="720"/>
      <c r="AA65" s="721"/>
      <c r="AB65" s="862" t="s">
        <v>6</v>
      </c>
      <c r="AC65" s="863"/>
      <c r="AD65" s="864"/>
      <c r="AE65" s="169" t="s">
        <v>518</v>
      </c>
      <c r="AF65" s="169"/>
      <c r="AG65" s="169"/>
      <c r="AH65" s="169"/>
      <c r="AI65" s="169" t="s">
        <v>389</v>
      </c>
      <c r="AJ65" s="169"/>
      <c r="AK65" s="169"/>
      <c r="AL65" s="163"/>
      <c r="AM65" s="169" t="s">
        <v>488</v>
      </c>
      <c r="AN65" s="169"/>
      <c r="AO65" s="169"/>
      <c r="AP65" s="163"/>
      <c r="AQ65" s="195" t="s">
        <v>60</v>
      </c>
      <c r="AR65" s="196"/>
      <c r="AS65" s="196"/>
      <c r="AT65" s="197"/>
      <c r="AU65" s="888" t="s">
        <v>47</v>
      </c>
      <c r="AV65" s="888"/>
      <c r="AW65" s="888"/>
      <c r="AX65" s="889"/>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59"/>
      <c r="Z66" s="860"/>
      <c r="AA66" s="861"/>
      <c r="AB66" s="865"/>
      <c r="AC66" s="866"/>
      <c r="AD66" s="867"/>
      <c r="AE66" s="170"/>
      <c r="AF66" s="170"/>
      <c r="AG66" s="170"/>
      <c r="AH66" s="170"/>
      <c r="AI66" s="170"/>
      <c r="AJ66" s="170"/>
      <c r="AK66" s="170"/>
      <c r="AL66" s="166"/>
      <c r="AM66" s="170"/>
      <c r="AN66" s="170"/>
      <c r="AO66" s="170"/>
      <c r="AP66" s="166"/>
      <c r="AQ66" s="236"/>
      <c r="AR66" s="237"/>
      <c r="AS66" s="206" t="s">
        <v>61</v>
      </c>
      <c r="AT66" s="220"/>
      <c r="AU66" s="237"/>
      <c r="AV66" s="237"/>
      <c r="AW66" s="158" t="s">
        <v>220</v>
      </c>
      <c r="AX66" s="337"/>
      <c r="AY66" s="63">
        <f t="shared" ref="AY66:AY71" si="9">$AY$65</f>
        <v>0</v>
      </c>
    </row>
    <row r="67" spans="1:51" ht="22.5" customHeight="1" x14ac:dyDescent="0.15">
      <c r="A67" s="395"/>
      <c r="B67" s="393"/>
      <c r="C67" s="393"/>
      <c r="D67" s="393"/>
      <c r="E67" s="393"/>
      <c r="F67" s="394"/>
      <c r="G67" s="415"/>
      <c r="H67" s="868"/>
      <c r="I67" s="868"/>
      <c r="J67" s="868"/>
      <c r="K67" s="868"/>
      <c r="L67" s="868"/>
      <c r="M67" s="868"/>
      <c r="N67" s="868"/>
      <c r="O67" s="869"/>
      <c r="P67" s="131"/>
      <c r="Q67" s="876"/>
      <c r="R67" s="876"/>
      <c r="S67" s="876"/>
      <c r="T67" s="876"/>
      <c r="U67" s="876"/>
      <c r="V67" s="876"/>
      <c r="W67" s="876"/>
      <c r="X67" s="877"/>
      <c r="Y67" s="882" t="s">
        <v>8</v>
      </c>
      <c r="Z67" s="883"/>
      <c r="AA67" s="884"/>
      <c r="AB67" s="326"/>
      <c r="AC67" s="885"/>
      <c r="AD67" s="885"/>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70"/>
      <c r="H68" s="871"/>
      <c r="I68" s="871"/>
      <c r="J68" s="871"/>
      <c r="K68" s="871"/>
      <c r="L68" s="871"/>
      <c r="M68" s="871"/>
      <c r="N68" s="871"/>
      <c r="O68" s="872"/>
      <c r="P68" s="878"/>
      <c r="Q68" s="878"/>
      <c r="R68" s="878"/>
      <c r="S68" s="878"/>
      <c r="T68" s="878"/>
      <c r="U68" s="878"/>
      <c r="V68" s="878"/>
      <c r="W68" s="878"/>
      <c r="X68" s="879"/>
      <c r="Y68" s="114" t="s">
        <v>34</v>
      </c>
      <c r="Z68" s="530"/>
      <c r="AA68" s="531"/>
      <c r="AB68" s="331"/>
      <c r="AC68" s="854"/>
      <c r="AD68" s="854"/>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55"/>
      <c r="B69" s="856"/>
      <c r="C69" s="856"/>
      <c r="D69" s="856"/>
      <c r="E69" s="856"/>
      <c r="F69" s="857"/>
      <c r="G69" s="873"/>
      <c r="H69" s="874"/>
      <c r="I69" s="874"/>
      <c r="J69" s="874"/>
      <c r="K69" s="874"/>
      <c r="L69" s="874"/>
      <c r="M69" s="874"/>
      <c r="N69" s="874"/>
      <c r="O69" s="875"/>
      <c r="P69" s="880"/>
      <c r="Q69" s="880"/>
      <c r="R69" s="880"/>
      <c r="S69" s="880"/>
      <c r="T69" s="880"/>
      <c r="U69" s="880"/>
      <c r="V69" s="880"/>
      <c r="W69" s="880"/>
      <c r="X69" s="881"/>
      <c r="Y69" s="886" t="s">
        <v>9</v>
      </c>
      <c r="Z69" s="530"/>
      <c r="AA69" s="531"/>
      <c r="AB69" s="332" t="s">
        <v>222</v>
      </c>
      <c r="AC69" s="887"/>
      <c r="AD69" s="887"/>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48" t="s">
        <v>343</v>
      </c>
      <c r="B70" s="849"/>
      <c r="C70" s="849"/>
      <c r="D70" s="849"/>
      <c r="E70" s="849"/>
      <c r="F70" s="850"/>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c r="AY70" s="63">
        <f t="shared" si="9"/>
        <v>0</v>
      </c>
    </row>
    <row r="71" spans="1:51" customFormat="1" ht="23.25" customHeight="1" x14ac:dyDescent="0.15">
      <c r="A71" s="851"/>
      <c r="B71" s="852"/>
      <c r="C71" s="852"/>
      <c r="D71" s="852"/>
      <c r="E71" s="852"/>
      <c r="F71" s="853"/>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7"/>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908" t="s">
        <v>18</v>
      </c>
      <c r="B2" s="909"/>
      <c r="C2" s="909"/>
      <c r="D2" s="909"/>
      <c r="E2" s="909"/>
      <c r="F2" s="910"/>
      <c r="G2" s="696" t="s">
        <v>223</v>
      </c>
      <c r="H2" s="697"/>
      <c r="I2" s="697"/>
      <c r="J2" s="697"/>
      <c r="K2" s="697"/>
      <c r="L2" s="697"/>
      <c r="M2" s="697"/>
      <c r="N2" s="697"/>
      <c r="O2" s="697"/>
      <c r="P2" s="697"/>
      <c r="Q2" s="697"/>
      <c r="R2" s="697"/>
      <c r="S2" s="697"/>
      <c r="T2" s="697"/>
      <c r="U2" s="697"/>
      <c r="V2" s="697"/>
      <c r="W2" s="697"/>
      <c r="X2" s="697"/>
      <c r="Y2" s="697"/>
      <c r="Z2" s="697"/>
      <c r="AA2" s="697"/>
      <c r="AB2" s="698"/>
      <c r="AC2" s="696" t="s">
        <v>224</v>
      </c>
      <c r="AD2" s="911"/>
      <c r="AE2" s="911"/>
      <c r="AF2" s="911"/>
      <c r="AG2" s="911"/>
      <c r="AH2" s="911"/>
      <c r="AI2" s="911"/>
      <c r="AJ2" s="911"/>
      <c r="AK2" s="911"/>
      <c r="AL2" s="911"/>
      <c r="AM2" s="911"/>
      <c r="AN2" s="911"/>
      <c r="AO2" s="911"/>
      <c r="AP2" s="911"/>
      <c r="AQ2" s="911"/>
      <c r="AR2" s="911"/>
      <c r="AS2" s="911"/>
      <c r="AT2" s="911"/>
      <c r="AU2" s="911"/>
      <c r="AV2" s="911"/>
      <c r="AW2" s="911"/>
      <c r="AX2" s="912"/>
      <c r="AY2" s="63">
        <f>COUNTA($G$4,$AC$4)</f>
        <v>0</v>
      </c>
    </row>
    <row r="3" spans="1:51" ht="24.75" customHeight="1" x14ac:dyDescent="0.15">
      <c r="A3" s="902"/>
      <c r="B3" s="903"/>
      <c r="C3" s="903"/>
      <c r="D3" s="903"/>
      <c r="E3" s="903"/>
      <c r="F3" s="904"/>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902"/>
      <c r="B4" s="903"/>
      <c r="C4" s="903"/>
      <c r="D4" s="903"/>
      <c r="E4" s="903"/>
      <c r="F4" s="904"/>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902"/>
      <c r="B5" s="903"/>
      <c r="C5" s="903"/>
      <c r="D5" s="903"/>
      <c r="E5" s="903"/>
      <c r="F5" s="904"/>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902"/>
      <c r="B6" s="903"/>
      <c r="C6" s="903"/>
      <c r="D6" s="903"/>
      <c r="E6" s="903"/>
      <c r="F6" s="904"/>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902"/>
      <c r="B7" s="903"/>
      <c r="C7" s="903"/>
      <c r="D7" s="903"/>
      <c r="E7" s="903"/>
      <c r="F7" s="904"/>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902"/>
      <c r="B8" s="903"/>
      <c r="C8" s="903"/>
      <c r="D8" s="903"/>
      <c r="E8" s="903"/>
      <c r="F8" s="904"/>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902"/>
      <c r="B9" s="903"/>
      <c r="C9" s="903"/>
      <c r="D9" s="903"/>
      <c r="E9" s="903"/>
      <c r="F9" s="904"/>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902"/>
      <c r="B10" s="903"/>
      <c r="C10" s="903"/>
      <c r="D10" s="903"/>
      <c r="E10" s="903"/>
      <c r="F10" s="904"/>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902"/>
      <c r="B11" s="903"/>
      <c r="C11" s="903"/>
      <c r="D11" s="903"/>
      <c r="E11" s="903"/>
      <c r="F11" s="904"/>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902"/>
      <c r="B12" s="903"/>
      <c r="C12" s="903"/>
      <c r="D12" s="903"/>
      <c r="E12" s="903"/>
      <c r="F12" s="904"/>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902"/>
      <c r="B13" s="903"/>
      <c r="C13" s="903"/>
      <c r="D13" s="903"/>
      <c r="E13" s="903"/>
      <c r="F13" s="904"/>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902"/>
      <c r="B14" s="903"/>
      <c r="C14" s="903"/>
      <c r="D14" s="903"/>
      <c r="E14" s="903"/>
      <c r="F14" s="904"/>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902"/>
      <c r="B15" s="903"/>
      <c r="C15" s="903"/>
      <c r="D15" s="903"/>
      <c r="E15" s="903"/>
      <c r="F15" s="904"/>
      <c r="G15" s="696" t="s">
        <v>225</v>
      </c>
      <c r="H15" s="697"/>
      <c r="I15" s="697"/>
      <c r="J15" s="697"/>
      <c r="K15" s="697"/>
      <c r="L15" s="697"/>
      <c r="M15" s="697"/>
      <c r="N15" s="697"/>
      <c r="O15" s="697"/>
      <c r="P15" s="697"/>
      <c r="Q15" s="697"/>
      <c r="R15" s="697"/>
      <c r="S15" s="697"/>
      <c r="T15" s="697"/>
      <c r="U15" s="697"/>
      <c r="V15" s="697"/>
      <c r="W15" s="697"/>
      <c r="X15" s="697"/>
      <c r="Y15" s="697"/>
      <c r="Z15" s="697"/>
      <c r="AA15" s="697"/>
      <c r="AB15" s="698"/>
      <c r="AC15" s="696" t="s">
        <v>226</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902"/>
      <c r="B16" s="903"/>
      <c r="C16" s="903"/>
      <c r="D16" s="903"/>
      <c r="E16" s="903"/>
      <c r="F16" s="904"/>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902"/>
      <c r="B17" s="903"/>
      <c r="C17" s="903"/>
      <c r="D17" s="903"/>
      <c r="E17" s="903"/>
      <c r="F17" s="904"/>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902"/>
      <c r="B18" s="903"/>
      <c r="C18" s="903"/>
      <c r="D18" s="903"/>
      <c r="E18" s="903"/>
      <c r="F18" s="904"/>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902"/>
      <c r="B19" s="903"/>
      <c r="C19" s="903"/>
      <c r="D19" s="903"/>
      <c r="E19" s="903"/>
      <c r="F19" s="904"/>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902"/>
      <c r="B20" s="903"/>
      <c r="C20" s="903"/>
      <c r="D20" s="903"/>
      <c r="E20" s="903"/>
      <c r="F20" s="904"/>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902"/>
      <c r="B21" s="903"/>
      <c r="C21" s="903"/>
      <c r="D21" s="903"/>
      <c r="E21" s="903"/>
      <c r="F21" s="904"/>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902"/>
      <c r="B22" s="903"/>
      <c r="C22" s="903"/>
      <c r="D22" s="903"/>
      <c r="E22" s="903"/>
      <c r="F22" s="904"/>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902"/>
      <c r="B23" s="903"/>
      <c r="C23" s="903"/>
      <c r="D23" s="903"/>
      <c r="E23" s="903"/>
      <c r="F23" s="904"/>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902"/>
      <c r="B24" s="903"/>
      <c r="C24" s="903"/>
      <c r="D24" s="903"/>
      <c r="E24" s="903"/>
      <c r="F24" s="904"/>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902"/>
      <c r="B25" s="903"/>
      <c r="C25" s="903"/>
      <c r="D25" s="903"/>
      <c r="E25" s="903"/>
      <c r="F25" s="904"/>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902"/>
      <c r="B26" s="903"/>
      <c r="C26" s="903"/>
      <c r="D26" s="903"/>
      <c r="E26" s="903"/>
      <c r="F26" s="904"/>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902"/>
      <c r="B27" s="903"/>
      <c r="C27" s="903"/>
      <c r="D27" s="903"/>
      <c r="E27" s="903"/>
      <c r="F27" s="904"/>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902"/>
      <c r="B28" s="903"/>
      <c r="C28" s="903"/>
      <c r="D28" s="903"/>
      <c r="E28" s="903"/>
      <c r="F28" s="904"/>
      <c r="G28" s="696" t="s">
        <v>227</v>
      </c>
      <c r="H28" s="697"/>
      <c r="I28" s="697"/>
      <c r="J28" s="697"/>
      <c r="K28" s="697"/>
      <c r="L28" s="697"/>
      <c r="M28" s="697"/>
      <c r="N28" s="697"/>
      <c r="O28" s="697"/>
      <c r="P28" s="697"/>
      <c r="Q28" s="697"/>
      <c r="R28" s="697"/>
      <c r="S28" s="697"/>
      <c r="T28" s="697"/>
      <c r="U28" s="697"/>
      <c r="V28" s="697"/>
      <c r="W28" s="697"/>
      <c r="X28" s="697"/>
      <c r="Y28" s="697"/>
      <c r="Z28" s="697"/>
      <c r="AA28" s="697"/>
      <c r="AB28" s="698"/>
      <c r="AC28" s="696" t="s">
        <v>228</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902"/>
      <c r="B29" s="903"/>
      <c r="C29" s="903"/>
      <c r="D29" s="903"/>
      <c r="E29" s="903"/>
      <c r="F29" s="904"/>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902"/>
      <c r="B30" s="903"/>
      <c r="C30" s="903"/>
      <c r="D30" s="903"/>
      <c r="E30" s="903"/>
      <c r="F30" s="904"/>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902"/>
      <c r="B31" s="903"/>
      <c r="C31" s="903"/>
      <c r="D31" s="903"/>
      <c r="E31" s="903"/>
      <c r="F31" s="904"/>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902"/>
      <c r="B32" s="903"/>
      <c r="C32" s="903"/>
      <c r="D32" s="903"/>
      <c r="E32" s="903"/>
      <c r="F32" s="904"/>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902"/>
      <c r="B33" s="903"/>
      <c r="C33" s="903"/>
      <c r="D33" s="903"/>
      <c r="E33" s="903"/>
      <c r="F33" s="904"/>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902"/>
      <c r="B34" s="903"/>
      <c r="C34" s="903"/>
      <c r="D34" s="903"/>
      <c r="E34" s="903"/>
      <c r="F34" s="904"/>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902"/>
      <c r="B35" s="903"/>
      <c r="C35" s="903"/>
      <c r="D35" s="903"/>
      <c r="E35" s="903"/>
      <c r="F35" s="904"/>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902"/>
      <c r="B36" s="903"/>
      <c r="C36" s="903"/>
      <c r="D36" s="903"/>
      <c r="E36" s="903"/>
      <c r="F36" s="904"/>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902"/>
      <c r="B37" s="903"/>
      <c r="C37" s="903"/>
      <c r="D37" s="903"/>
      <c r="E37" s="903"/>
      <c r="F37" s="904"/>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902"/>
      <c r="B38" s="903"/>
      <c r="C38" s="903"/>
      <c r="D38" s="903"/>
      <c r="E38" s="903"/>
      <c r="F38" s="904"/>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902"/>
      <c r="B39" s="903"/>
      <c r="C39" s="903"/>
      <c r="D39" s="903"/>
      <c r="E39" s="903"/>
      <c r="F39" s="904"/>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902"/>
      <c r="B40" s="903"/>
      <c r="C40" s="903"/>
      <c r="D40" s="903"/>
      <c r="E40" s="903"/>
      <c r="F40" s="904"/>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902"/>
      <c r="B41" s="903"/>
      <c r="C41" s="903"/>
      <c r="D41" s="903"/>
      <c r="E41" s="903"/>
      <c r="F41" s="904"/>
      <c r="G41" s="696" t="s">
        <v>229</v>
      </c>
      <c r="H41" s="697"/>
      <c r="I41" s="697"/>
      <c r="J41" s="697"/>
      <c r="K41" s="697"/>
      <c r="L41" s="697"/>
      <c r="M41" s="697"/>
      <c r="N41" s="697"/>
      <c r="O41" s="697"/>
      <c r="P41" s="697"/>
      <c r="Q41" s="697"/>
      <c r="R41" s="697"/>
      <c r="S41" s="697"/>
      <c r="T41" s="697"/>
      <c r="U41" s="697"/>
      <c r="V41" s="697"/>
      <c r="W41" s="697"/>
      <c r="X41" s="697"/>
      <c r="Y41" s="697"/>
      <c r="Z41" s="697"/>
      <c r="AA41" s="697"/>
      <c r="AB41" s="698"/>
      <c r="AC41" s="696" t="s">
        <v>230</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902"/>
      <c r="B42" s="903"/>
      <c r="C42" s="903"/>
      <c r="D42" s="903"/>
      <c r="E42" s="903"/>
      <c r="F42" s="904"/>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902"/>
      <c r="B43" s="903"/>
      <c r="C43" s="903"/>
      <c r="D43" s="903"/>
      <c r="E43" s="903"/>
      <c r="F43" s="904"/>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902"/>
      <c r="B44" s="903"/>
      <c r="C44" s="903"/>
      <c r="D44" s="903"/>
      <c r="E44" s="903"/>
      <c r="F44" s="904"/>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902"/>
      <c r="B45" s="903"/>
      <c r="C45" s="903"/>
      <c r="D45" s="903"/>
      <c r="E45" s="903"/>
      <c r="F45" s="904"/>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902"/>
      <c r="B46" s="903"/>
      <c r="C46" s="903"/>
      <c r="D46" s="903"/>
      <c r="E46" s="903"/>
      <c r="F46" s="904"/>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902"/>
      <c r="B47" s="903"/>
      <c r="C47" s="903"/>
      <c r="D47" s="903"/>
      <c r="E47" s="903"/>
      <c r="F47" s="904"/>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902"/>
      <c r="B48" s="903"/>
      <c r="C48" s="903"/>
      <c r="D48" s="903"/>
      <c r="E48" s="903"/>
      <c r="F48" s="904"/>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902"/>
      <c r="B49" s="903"/>
      <c r="C49" s="903"/>
      <c r="D49" s="903"/>
      <c r="E49" s="903"/>
      <c r="F49" s="904"/>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902"/>
      <c r="B50" s="903"/>
      <c r="C50" s="903"/>
      <c r="D50" s="903"/>
      <c r="E50" s="903"/>
      <c r="F50" s="904"/>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902"/>
      <c r="B51" s="903"/>
      <c r="C51" s="903"/>
      <c r="D51" s="903"/>
      <c r="E51" s="903"/>
      <c r="F51" s="904"/>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902"/>
      <c r="B52" s="903"/>
      <c r="C52" s="903"/>
      <c r="D52" s="903"/>
      <c r="E52" s="903"/>
      <c r="F52" s="904"/>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905"/>
      <c r="B53" s="906"/>
      <c r="C53" s="906"/>
      <c r="D53" s="906"/>
      <c r="E53" s="906"/>
      <c r="F53" s="90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c r="AY53" s="63">
        <f t="shared" si="3"/>
        <v>0</v>
      </c>
    </row>
    <row r="54" spans="1:51" s="66" customFormat="1" ht="24.75" customHeight="1" thickBot="1" x14ac:dyDescent="0.2"/>
    <row r="55" spans="1:51" ht="30" customHeight="1" x14ac:dyDescent="0.15">
      <c r="A55" s="908" t="s">
        <v>18</v>
      </c>
      <c r="B55" s="909"/>
      <c r="C55" s="909"/>
      <c r="D55" s="909"/>
      <c r="E55" s="909"/>
      <c r="F55" s="910"/>
      <c r="G55" s="696" t="s">
        <v>231</v>
      </c>
      <c r="H55" s="697"/>
      <c r="I55" s="697"/>
      <c r="J55" s="697"/>
      <c r="K55" s="697"/>
      <c r="L55" s="697"/>
      <c r="M55" s="697"/>
      <c r="N55" s="697"/>
      <c r="O55" s="697"/>
      <c r="P55" s="697"/>
      <c r="Q55" s="697"/>
      <c r="R55" s="697"/>
      <c r="S55" s="697"/>
      <c r="T55" s="697"/>
      <c r="U55" s="697"/>
      <c r="V55" s="697"/>
      <c r="W55" s="697"/>
      <c r="X55" s="697"/>
      <c r="Y55" s="697"/>
      <c r="Z55" s="697"/>
      <c r="AA55" s="697"/>
      <c r="AB55" s="698"/>
      <c r="AC55" s="696" t="s">
        <v>232</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902"/>
      <c r="B56" s="903"/>
      <c r="C56" s="903"/>
      <c r="D56" s="903"/>
      <c r="E56" s="903"/>
      <c r="F56" s="904"/>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902"/>
      <c r="B57" s="903"/>
      <c r="C57" s="903"/>
      <c r="D57" s="903"/>
      <c r="E57" s="903"/>
      <c r="F57" s="904"/>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902"/>
      <c r="B58" s="903"/>
      <c r="C58" s="903"/>
      <c r="D58" s="903"/>
      <c r="E58" s="903"/>
      <c r="F58" s="904"/>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902"/>
      <c r="B59" s="903"/>
      <c r="C59" s="903"/>
      <c r="D59" s="903"/>
      <c r="E59" s="903"/>
      <c r="F59" s="904"/>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902"/>
      <c r="B60" s="903"/>
      <c r="C60" s="903"/>
      <c r="D60" s="903"/>
      <c r="E60" s="903"/>
      <c r="F60" s="904"/>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902"/>
      <c r="B61" s="903"/>
      <c r="C61" s="903"/>
      <c r="D61" s="903"/>
      <c r="E61" s="903"/>
      <c r="F61" s="904"/>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902"/>
      <c r="B62" s="903"/>
      <c r="C62" s="903"/>
      <c r="D62" s="903"/>
      <c r="E62" s="903"/>
      <c r="F62" s="904"/>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902"/>
      <c r="B63" s="903"/>
      <c r="C63" s="903"/>
      <c r="D63" s="903"/>
      <c r="E63" s="903"/>
      <c r="F63" s="904"/>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902"/>
      <c r="B64" s="903"/>
      <c r="C64" s="903"/>
      <c r="D64" s="903"/>
      <c r="E64" s="903"/>
      <c r="F64" s="904"/>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902"/>
      <c r="B65" s="903"/>
      <c r="C65" s="903"/>
      <c r="D65" s="903"/>
      <c r="E65" s="903"/>
      <c r="F65" s="904"/>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902"/>
      <c r="B66" s="903"/>
      <c r="C66" s="903"/>
      <c r="D66" s="903"/>
      <c r="E66" s="903"/>
      <c r="F66" s="904"/>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902"/>
      <c r="B67" s="903"/>
      <c r="C67" s="903"/>
      <c r="D67" s="903"/>
      <c r="E67" s="903"/>
      <c r="F67" s="904"/>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902"/>
      <c r="B68" s="903"/>
      <c r="C68" s="903"/>
      <c r="D68" s="903"/>
      <c r="E68" s="903"/>
      <c r="F68" s="904"/>
      <c r="G68" s="696" t="s">
        <v>233</v>
      </c>
      <c r="H68" s="697"/>
      <c r="I68" s="697"/>
      <c r="J68" s="697"/>
      <c r="K68" s="697"/>
      <c r="L68" s="697"/>
      <c r="M68" s="697"/>
      <c r="N68" s="697"/>
      <c r="O68" s="697"/>
      <c r="P68" s="697"/>
      <c r="Q68" s="697"/>
      <c r="R68" s="697"/>
      <c r="S68" s="697"/>
      <c r="T68" s="697"/>
      <c r="U68" s="697"/>
      <c r="V68" s="697"/>
      <c r="W68" s="697"/>
      <c r="X68" s="697"/>
      <c r="Y68" s="697"/>
      <c r="Z68" s="697"/>
      <c r="AA68" s="697"/>
      <c r="AB68" s="698"/>
      <c r="AC68" s="696" t="s">
        <v>234</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902"/>
      <c r="B69" s="903"/>
      <c r="C69" s="903"/>
      <c r="D69" s="903"/>
      <c r="E69" s="903"/>
      <c r="F69" s="904"/>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902"/>
      <c r="B70" s="903"/>
      <c r="C70" s="903"/>
      <c r="D70" s="903"/>
      <c r="E70" s="903"/>
      <c r="F70" s="904"/>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902"/>
      <c r="B71" s="903"/>
      <c r="C71" s="903"/>
      <c r="D71" s="903"/>
      <c r="E71" s="903"/>
      <c r="F71" s="904"/>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902"/>
      <c r="B72" s="903"/>
      <c r="C72" s="903"/>
      <c r="D72" s="903"/>
      <c r="E72" s="903"/>
      <c r="F72" s="904"/>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902"/>
      <c r="B73" s="903"/>
      <c r="C73" s="903"/>
      <c r="D73" s="903"/>
      <c r="E73" s="903"/>
      <c r="F73" s="904"/>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902"/>
      <c r="B74" s="903"/>
      <c r="C74" s="903"/>
      <c r="D74" s="903"/>
      <c r="E74" s="903"/>
      <c r="F74" s="904"/>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902"/>
      <c r="B75" s="903"/>
      <c r="C75" s="903"/>
      <c r="D75" s="903"/>
      <c r="E75" s="903"/>
      <c r="F75" s="904"/>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902"/>
      <c r="B76" s="903"/>
      <c r="C76" s="903"/>
      <c r="D76" s="903"/>
      <c r="E76" s="903"/>
      <c r="F76" s="904"/>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902"/>
      <c r="B77" s="903"/>
      <c r="C77" s="903"/>
      <c r="D77" s="903"/>
      <c r="E77" s="903"/>
      <c r="F77" s="904"/>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902"/>
      <c r="B78" s="903"/>
      <c r="C78" s="903"/>
      <c r="D78" s="903"/>
      <c r="E78" s="903"/>
      <c r="F78" s="904"/>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902"/>
      <c r="B79" s="903"/>
      <c r="C79" s="903"/>
      <c r="D79" s="903"/>
      <c r="E79" s="903"/>
      <c r="F79" s="904"/>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902"/>
      <c r="B80" s="903"/>
      <c r="C80" s="903"/>
      <c r="D80" s="903"/>
      <c r="E80" s="903"/>
      <c r="F80" s="904"/>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902"/>
      <c r="B81" s="903"/>
      <c r="C81" s="903"/>
      <c r="D81" s="903"/>
      <c r="E81" s="903"/>
      <c r="F81" s="904"/>
      <c r="G81" s="696" t="s">
        <v>235</v>
      </c>
      <c r="H81" s="697"/>
      <c r="I81" s="697"/>
      <c r="J81" s="697"/>
      <c r="K81" s="697"/>
      <c r="L81" s="697"/>
      <c r="M81" s="697"/>
      <c r="N81" s="697"/>
      <c r="O81" s="697"/>
      <c r="P81" s="697"/>
      <c r="Q81" s="697"/>
      <c r="R81" s="697"/>
      <c r="S81" s="697"/>
      <c r="T81" s="697"/>
      <c r="U81" s="697"/>
      <c r="V81" s="697"/>
      <c r="W81" s="697"/>
      <c r="X81" s="697"/>
      <c r="Y81" s="697"/>
      <c r="Z81" s="697"/>
      <c r="AA81" s="697"/>
      <c r="AB81" s="698"/>
      <c r="AC81" s="696" t="s">
        <v>236</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902"/>
      <c r="B82" s="903"/>
      <c r="C82" s="903"/>
      <c r="D82" s="903"/>
      <c r="E82" s="903"/>
      <c r="F82" s="904"/>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902"/>
      <c r="B83" s="903"/>
      <c r="C83" s="903"/>
      <c r="D83" s="903"/>
      <c r="E83" s="903"/>
      <c r="F83" s="904"/>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902"/>
      <c r="B84" s="903"/>
      <c r="C84" s="903"/>
      <c r="D84" s="903"/>
      <c r="E84" s="903"/>
      <c r="F84" s="904"/>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902"/>
      <c r="B85" s="903"/>
      <c r="C85" s="903"/>
      <c r="D85" s="903"/>
      <c r="E85" s="903"/>
      <c r="F85" s="904"/>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902"/>
      <c r="B86" s="903"/>
      <c r="C86" s="903"/>
      <c r="D86" s="903"/>
      <c r="E86" s="903"/>
      <c r="F86" s="904"/>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902"/>
      <c r="B87" s="903"/>
      <c r="C87" s="903"/>
      <c r="D87" s="903"/>
      <c r="E87" s="903"/>
      <c r="F87" s="904"/>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902"/>
      <c r="B88" s="903"/>
      <c r="C88" s="903"/>
      <c r="D88" s="903"/>
      <c r="E88" s="903"/>
      <c r="F88" s="904"/>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902"/>
      <c r="B89" s="903"/>
      <c r="C89" s="903"/>
      <c r="D89" s="903"/>
      <c r="E89" s="903"/>
      <c r="F89" s="904"/>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902"/>
      <c r="B90" s="903"/>
      <c r="C90" s="903"/>
      <c r="D90" s="903"/>
      <c r="E90" s="903"/>
      <c r="F90" s="904"/>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902"/>
      <c r="B91" s="903"/>
      <c r="C91" s="903"/>
      <c r="D91" s="903"/>
      <c r="E91" s="903"/>
      <c r="F91" s="904"/>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902"/>
      <c r="B92" s="903"/>
      <c r="C92" s="903"/>
      <c r="D92" s="903"/>
      <c r="E92" s="903"/>
      <c r="F92" s="904"/>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902"/>
      <c r="B93" s="903"/>
      <c r="C93" s="903"/>
      <c r="D93" s="903"/>
      <c r="E93" s="903"/>
      <c r="F93" s="904"/>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902"/>
      <c r="B94" s="903"/>
      <c r="C94" s="903"/>
      <c r="D94" s="903"/>
      <c r="E94" s="903"/>
      <c r="F94" s="904"/>
      <c r="G94" s="696" t="s">
        <v>237</v>
      </c>
      <c r="H94" s="697"/>
      <c r="I94" s="697"/>
      <c r="J94" s="697"/>
      <c r="K94" s="697"/>
      <c r="L94" s="697"/>
      <c r="M94" s="697"/>
      <c r="N94" s="697"/>
      <c r="O94" s="697"/>
      <c r="P94" s="697"/>
      <c r="Q94" s="697"/>
      <c r="R94" s="697"/>
      <c r="S94" s="697"/>
      <c r="T94" s="697"/>
      <c r="U94" s="697"/>
      <c r="V94" s="697"/>
      <c r="W94" s="697"/>
      <c r="X94" s="697"/>
      <c r="Y94" s="697"/>
      <c r="Z94" s="697"/>
      <c r="AA94" s="697"/>
      <c r="AB94" s="698"/>
      <c r="AC94" s="696" t="s">
        <v>238</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902"/>
      <c r="B95" s="903"/>
      <c r="C95" s="903"/>
      <c r="D95" s="903"/>
      <c r="E95" s="903"/>
      <c r="F95" s="904"/>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902"/>
      <c r="B96" s="903"/>
      <c r="C96" s="903"/>
      <c r="D96" s="903"/>
      <c r="E96" s="903"/>
      <c r="F96" s="904"/>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902"/>
      <c r="B97" s="903"/>
      <c r="C97" s="903"/>
      <c r="D97" s="903"/>
      <c r="E97" s="903"/>
      <c r="F97" s="904"/>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902"/>
      <c r="B98" s="903"/>
      <c r="C98" s="903"/>
      <c r="D98" s="903"/>
      <c r="E98" s="903"/>
      <c r="F98" s="904"/>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902"/>
      <c r="B99" s="903"/>
      <c r="C99" s="903"/>
      <c r="D99" s="903"/>
      <c r="E99" s="903"/>
      <c r="F99" s="904"/>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902"/>
      <c r="B100" s="903"/>
      <c r="C100" s="903"/>
      <c r="D100" s="903"/>
      <c r="E100" s="903"/>
      <c r="F100" s="904"/>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902"/>
      <c r="B101" s="903"/>
      <c r="C101" s="903"/>
      <c r="D101" s="903"/>
      <c r="E101" s="903"/>
      <c r="F101" s="904"/>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902"/>
      <c r="B102" s="903"/>
      <c r="C102" s="903"/>
      <c r="D102" s="903"/>
      <c r="E102" s="903"/>
      <c r="F102" s="904"/>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902"/>
      <c r="B103" s="903"/>
      <c r="C103" s="903"/>
      <c r="D103" s="903"/>
      <c r="E103" s="903"/>
      <c r="F103" s="904"/>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902"/>
      <c r="B104" s="903"/>
      <c r="C104" s="903"/>
      <c r="D104" s="903"/>
      <c r="E104" s="903"/>
      <c r="F104" s="904"/>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902"/>
      <c r="B105" s="903"/>
      <c r="C105" s="903"/>
      <c r="D105" s="903"/>
      <c r="E105" s="903"/>
      <c r="F105" s="904"/>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905"/>
      <c r="B106" s="906"/>
      <c r="C106" s="906"/>
      <c r="D106" s="906"/>
      <c r="E106" s="906"/>
      <c r="F106" s="90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c r="AY106" s="63">
        <f t="shared" si="7"/>
        <v>0</v>
      </c>
    </row>
    <row r="107" spans="1:51" s="66" customFormat="1" ht="24.75" customHeight="1" thickBot="1" x14ac:dyDescent="0.2"/>
    <row r="108" spans="1:51" ht="30" customHeight="1" x14ac:dyDescent="0.15">
      <c r="A108" s="908" t="s">
        <v>18</v>
      </c>
      <c r="B108" s="909"/>
      <c r="C108" s="909"/>
      <c r="D108" s="909"/>
      <c r="E108" s="909"/>
      <c r="F108" s="910"/>
      <c r="G108" s="696" t="s">
        <v>239</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240</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902"/>
      <c r="B109" s="903"/>
      <c r="C109" s="903"/>
      <c r="D109" s="903"/>
      <c r="E109" s="903"/>
      <c r="F109" s="904"/>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902"/>
      <c r="B110" s="903"/>
      <c r="C110" s="903"/>
      <c r="D110" s="903"/>
      <c r="E110" s="903"/>
      <c r="F110" s="904"/>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902"/>
      <c r="B111" s="903"/>
      <c r="C111" s="903"/>
      <c r="D111" s="903"/>
      <c r="E111" s="903"/>
      <c r="F111" s="904"/>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902"/>
      <c r="B112" s="903"/>
      <c r="C112" s="903"/>
      <c r="D112" s="903"/>
      <c r="E112" s="903"/>
      <c r="F112" s="904"/>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902"/>
      <c r="B113" s="903"/>
      <c r="C113" s="903"/>
      <c r="D113" s="903"/>
      <c r="E113" s="903"/>
      <c r="F113" s="904"/>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902"/>
      <c r="B114" s="903"/>
      <c r="C114" s="903"/>
      <c r="D114" s="903"/>
      <c r="E114" s="903"/>
      <c r="F114" s="904"/>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902"/>
      <c r="B115" s="903"/>
      <c r="C115" s="903"/>
      <c r="D115" s="903"/>
      <c r="E115" s="903"/>
      <c r="F115" s="904"/>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902"/>
      <c r="B116" s="903"/>
      <c r="C116" s="903"/>
      <c r="D116" s="903"/>
      <c r="E116" s="903"/>
      <c r="F116" s="904"/>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902"/>
      <c r="B117" s="903"/>
      <c r="C117" s="903"/>
      <c r="D117" s="903"/>
      <c r="E117" s="903"/>
      <c r="F117" s="904"/>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902"/>
      <c r="B118" s="903"/>
      <c r="C118" s="903"/>
      <c r="D118" s="903"/>
      <c r="E118" s="903"/>
      <c r="F118" s="904"/>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902"/>
      <c r="B119" s="903"/>
      <c r="C119" s="903"/>
      <c r="D119" s="903"/>
      <c r="E119" s="903"/>
      <c r="F119" s="904"/>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902"/>
      <c r="B120" s="903"/>
      <c r="C120" s="903"/>
      <c r="D120" s="903"/>
      <c r="E120" s="903"/>
      <c r="F120" s="904"/>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902"/>
      <c r="B121" s="903"/>
      <c r="C121" s="903"/>
      <c r="D121" s="903"/>
      <c r="E121" s="903"/>
      <c r="F121" s="904"/>
      <c r="G121" s="696" t="s">
        <v>241</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242</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902"/>
      <c r="B122" s="903"/>
      <c r="C122" s="903"/>
      <c r="D122" s="903"/>
      <c r="E122" s="903"/>
      <c r="F122" s="904"/>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902"/>
      <c r="B123" s="903"/>
      <c r="C123" s="903"/>
      <c r="D123" s="903"/>
      <c r="E123" s="903"/>
      <c r="F123" s="904"/>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902"/>
      <c r="B124" s="903"/>
      <c r="C124" s="903"/>
      <c r="D124" s="903"/>
      <c r="E124" s="903"/>
      <c r="F124" s="904"/>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902"/>
      <c r="B125" s="903"/>
      <c r="C125" s="903"/>
      <c r="D125" s="903"/>
      <c r="E125" s="903"/>
      <c r="F125" s="904"/>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902"/>
      <c r="B126" s="903"/>
      <c r="C126" s="903"/>
      <c r="D126" s="903"/>
      <c r="E126" s="903"/>
      <c r="F126" s="904"/>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902"/>
      <c r="B127" s="903"/>
      <c r="C127" s="903"/>
      <c r="D127" s="903"/>
      <c r="E127" s="903"/>
      <c r="F127" s="904"/>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902"/>
      <c r="B128" s="903"/>
      <c r="C128" s="903"/>
      <c r="D128" s="903"/>
      <c r="E128" s="903"/>
      <c r="F128" s="904"/>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902"/>
      <c r="B129" s="903"/>
      <c r="C129" s="903"/>
      <c r="D129" s="903"/>
      <c r="E129" s="903"/>
      <c r="F129" s="904"/>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902"/>
      <c r="B130" s="903"/>
      <c r="C130" s="903"/>
      <c r="D130" s="903"/>
      <c r="E130" s="903"/>
      <c r="F130" s="904"/>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902"/>
      <c r="B131" s="903"/>
      <c r="C131" s="903"/>
      <c r="D131" s="903"/>
      <c r="E131" s="903"/>
      <c r="F131" s="904"/>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902"/>
      <c r="B132" s="903"/>
      <c r="C132" s="903"/>
      <c r="D132" s="903"/>
      <c r="E132" s="903"/>
      <c r="F132" s="904"/>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902"/>
      <c r="B133" s="903"/>
      <c r="C133" s="903"/>
      <c r="D133" s="903"/>
      <c r="E133" s="903"/>
      <c r="F133" s="904"/>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902"/>
      <c r="B134" s="903"/>
      <c r="C134" s="903"/>
      <c r="D134" s="903"/>
      <c r="E134" s="903"/>
      <c r="F134" s="904"/>
      <c r="G134" s="696" t="s">
        <v>243</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244</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902"/>
      <c r="B135" s="903"/>
      <c r="C135" s="903"/>
      <c r="D135" s="903"/>
      <c r="E135" s="903"/>
      <c r="F135" s="904"/>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902"/>
      <c r="B136" s="903"/>
      <c r="C136" s="903"/>
      <c r="D136" s="903"/>
      <c r="E136" s="903"/>
      <c r="F136" s="904"/>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902"/>
      <c r="B137" s="903"/>
      <c r="C137" s="903"/>
      <c r="D137" s="903"/>
      <c r="E137" s="903"/>
      <c r="F137" s="904"/>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902"/>
      <c r="B138" s="903"/>
      <c r="C138" s="903"/>
      <c r="D138" s="903"/>
      <c r="E138" s="903"/>
      <c r="F138" s="904"/>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902"/>
      <c r="B139" s="903"/>
      <c r="C139" s="903"/>
      <c r="D139" s="903"/>
      <c r="E139" s="903"/>
      <c r="F139" s="904"/>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902"/>
      <c r="B140" s="903"/>
      <c r="C140" s="903"/>
      <c r="D140" s="903"/>
      <c r="E140" s="903"/>
      <c r="F140" s="904"/>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902"/>
      <c r="B141" s="903"/>
      <c r="C141" s="903"/>
      <c r="D141" s="903"/>
      <c r="E141" s="903"/>
      <c r="F141" s="904"/>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902"/>
      <c r="B142" s="903"/>
      <c r="C142" s="903"/>
      <c r="D142" s="903"/>
      <c r="E142" s="903"/>
      <c r="F142" s="904"/>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902"/>
      <c r="B143" s="903"/>
      <c r="C143" s="903"/>
      <c r="D143" s="903"/>
      <c r="E143" s="903"/>
      <c r="F143" s="904"/>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902"/>
      <c r="B144" s="903"/>
      <c r="C144" s="903"/>
      <c r="D144" s="903"/>
      <c r="E144" s="903"/>
      <c r="F144" s="904"/>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902"/>
      <c r="B145" s="903"/>
      <c r="C145" s="903"/>
      <c r="D145" s="903"/>
      <c r="E145" s="903"/>
      <c r="F145" s="904"/>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902"/>
      <c r="B146" s="903"/>
      <c r="C146" s="903"/>
      <c r="D146" s="903"/>
      <c r="E146" s="903"/>
      <c r="F146" s="904"/>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902"/>
      <c r="B147" s="903"/>
      <c r="C147" s="903"/>
      <c r="D147" s="903"/>
      <c r="E147" s="903"/>
      <c r="F147" s="904"/>
      <c r="G147" s="696" t="s">
        <v>245</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246</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902"/>
      <c r="B148" s="903"/>
      <c r="C148" s="903"/>
      <c r="D148" s="903"/>
      <c r="E148" s="903"/>
      <c r="F148" s="904"/>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902"/>
      <c r="B149" s="903"/>
      <c r="C149" s="903"/>
      <c r="D149" s="903"/>
      <c r="E149" s="903"/>
      <c r="F149" s="904"/>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902"/>
      <c r="B150" s="903"/>
      <c r="C150" s="903"/>
      <c r="D150" s="903"/>
      <c r="E150" s="903"/>
      <c r="F150" s="904"/>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902"/>
      <c r="B151" s="903"/>
      <c r="C151" s="903"/>
      <c r="D151" s="903"/>
      <c r="E151" s="903"/>
      <c r="F151" s="904"/>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902"/>
      <c r="B152" s="903"/>
      <c r="C152" s="903"/>
      <c r="D152" s="903"/>
      <c r="E152" s="903"/>
      <c r="F152" s="904"/>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902"/>
      <c r="B153" s="903"/>
      <c r="C153" s="903"/>
      <c r="D153" s="903"/>
      <c r="E153" s="903"/>
      <c r="F153" s="904"/>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902"/>
      <c r="B154" s="903"/>
      <c r="C154" s="903"/>
      <c r="D154" s="903"/>
      <c r="E154" s="903"/>
      <c r="F154" s="904"/>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902"/>
      <c r="B155" s="903"/>
      <c r="C155" s="903"/>
      <c r="D155" s="903"/>
      <c r="E155" s="903"/>
      <c r="F155" s="904"/>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902"/>
      <c r="B156" s="903"/>
      <c r="C156" s="903"/>
      <c r="D156" s="903"/>
      <c r="E156" s="903"/>
      <c r="F156" s="904"/>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902"/>
      <c r="B157" s="903"/>
      <c r="C157" s="903"/>
      <c r="D157" s="903"/>
      <c r="E157" s="903"/>
      <c r="F157" s="904"/>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902"/>
      <c r="B158" s="903"/>
      <c r="C158" s="903"/>
      <c r="D158" s="903"/>
      <c r="E158" s="903"/>
      <c r="F158" s="904"/>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905"/>
      <c r="B159" s="906"/>
      <c r="C159" s="906"/>
      <c r="D159" s="906"/>
      <c r="E159" s="906"/>
      <c r="F159" s="90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c r="AY159" s="63">
        <f t="shared" si="11"/>
        <v>0</v>
      </c>
    </row>
    <row r="160" spans="1:51" s="66" customFormat="1" ht="24.75" customHeight="1" thickBot="1" x14ac:dyDescent="0.2"/>
    <row r="161" spans="1:51" ht="30" customHeight="1" x14ac:dyDescent="0.15">
      <c r="A161" s="908" t="s">
        <v>18</v>
      </c>
      <c r="B161" s="909"/>
      <c r="C161" s="909"/>
      <c r="D161" s="909"/>
      <c r="E161" s="909"/>
      <c r="F161" s="910"/>
      <c r="G161" s="696" t="s">
        <v>247</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248</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902"/>
      <c r="B162" s="903"/>
      <c r="C162" s="903"/>
      <c r="D162" s="903"/>
      <c r="E162" s="903"/>
      <c r="F162" s="904"/>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902"/>
      <c r="B163" s="903"/>
      <c r="C163" s="903"/>
      <c r="D163" s="903"/>
      <c r="E163" s="903"/>
      <c r="F163" s="904"/>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902"/>
      <c r="B164" s="903"/>
      <c r="C164" s="903"/>
      <c r="D164" s="903"/>
      <c r="E164" s="903"/>
      <c r="F164" s="904"/>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902"/>
      <c r="B165" s="903"/>
      <c r="C165" s="903"/>
      <c r="D165" s="903"/>
      <c r="E165" s="903"/>
      <c r="F165" s="904"/>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902"/>
      <c r="B166" s="903"/>
      <c r="C166" s="903"/>
      <c r="D166" s="903"/>
      <c r="E166" s="903"/>
      <c r="F166" s="904"/>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902"/>
      <c r="B167" s="903"/>
      <c r="C167" s="903"/>
      <c r="D167" s="903"/>
      <c r="E167" s="903"/>
      <c r="F167" s="904"/>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902"/>
      <c r="B168" s="903"/>
      <c r="C168" s="903"/>
      <c r="D168" s="903"/>
      <c r="E168" s="903"/>
      <c r="F168" s="904"/>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902"/>
      <c r="B169" s="903"/>
      <c r="C169" s="903"/>
      <c r="D169" s="903"/>
      <c r="E169" s="903"/>
      <c r="F169" s="904"/>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902"/>
      <c r="B170" s="903"/>
      <c r="C170" s="903"/>
      <c r="D170" s="903"/>
      <c r="E170" s="903"/>
      <c r="F170" s="904"/>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902"/>
      <c r="B171" s="903"/>
      <c r="C171" s="903"/>
      <c r="D171" s="903"/>
      <c r="E171" s="903"/>
      <c r="F171" s="904"/>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902"/>
      <c r="B172" s="903"/>
      <c r="C172" s="903"/>
      <c r="D172" s="903"/>
      <c r="E172" s="903"/>
      <c r="F172" s="904"/>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902"/>
      <c r="B173" s="903"/>
      <c r="C173" s="903"/>
      <c r="D173" s="903"/>
      <c r="E173" s="903"/>
      <c r="F173" s="904"/>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902"/>
      <c r="B174" s="903"/>
      <c r="C174" s="903"/>
      <c r="D174" s="903"/>
      <c r="E174" s="903"/>
      <c r="F174" s="904"/>
      <c r="G174" s="696" t="s">
        <v>249</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250</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902"/>
      <c r="B175" s="903"/>
      <c r="C175" s="903"/>
      <c r="D175" s="903"/>
      <c r="E175" s="903"/>
      <c r="F175" s="904"/>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902"/>
      <c r="B176" s="903"/>
      <c r="C176" s="903"/>
      <c r="D176" s="903"/>
      <c r="E176" s="903"/>
      <c r="F176" s="904"/>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902"/>
      <c r="B177" s="903"/>
      <c r="C177" s="903"/>
      <c r="D177" s="903"/>
      <c r="E177" s="903"/>
      <c r="F177" s="904"/>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902"/>
      <c r="B178" s="903"/>
      <c r="C178" s="903"/>
      <c r="D178" s="903"/>
      <c r="E178" s="903"/>
      <c r="F178" s="904"/>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902"/>
      <c r="B179" s="903"/>
      <c r="C179" s="903"/>
      <c r="D179" s="903"/>
      <c r="E179" s="903"/>
      <c r="F179" s="904"/>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902"/>
      <c r="B180" s="903"/>
      <c r="C180" s="903"/>
      <c r="D180" s="903"/>
      <c r="E180" s="903"/>
      <c r="F180" s="904"/>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902"/>
      <c r="B181" s="903"/>
      <c r="C181" s="903"/>
      <c r="D181" s="903"/>
      <c r="E181" s="903"/>
      <c r="F181" s="904"/>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902"/>
      <c r="B182" s="903"/>
      <c r="C182" s="903"/>
      <c r="D182" s="903"/>
      <c r="E182" s="903"/>
      <c r="F182" s="904"/>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902"/>
      <c r="B183" s="903"/>
      <c r="C183" s="903"/>
      <c r="D183" s="903"/>
      <c r="E183" s="903"/>
      <c r="F183" s="904"/>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902"/>
      <c r="B184" s="903"/>
      <c r="C184" s="903"/>
      <c r="D184" s="903"/>
      <c r="E184" s="903"/>
      <c r="F184" s="904"/>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902"/>
      <c r="B185" s="903"/>
      <c r="C185" s="903"/>
      <c r="D185" s="903"/>
      <c r="E185" s="903"/>
      <c r="F185" s="904"/>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902"/>
      <c r="B186" s="903"/>
      <c r="C186" s="903"/>
      <c r="D186" s="903"/>
      <c r="E186" s="903"/>
      <c r="F186" s="904"/>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902"/>
      <c r="B187" s="903"/>
      <c r="C187" s="903"/>
      <c r="D187" s="903"/>
      <c r="E187" s="903"/>
      <c r="F187" s="904"/>
      <c r="G187" s="696" t="s">
        <v>251</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252</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902"/>
      <c r="B188" s="903"/>
      <c r="C188" s="903"/>
      <c r="D188" s="903"/>
      <c r="E188" s="903"/>
      <c r="F188" s="904"/>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902"/>
      <c r="B189" s="903"/>
      <c r="C189" s="903"/>
      <c r="D189" s="903"/>
      <c r="E189" s="903"/>
      <c r="F189" s="904"/>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902"/>
      <c r="B190" s="903"/>
      <c r="C190" s="903"/>
      <c r="D190" s="903"/>
      <c r="E190" s="903"/>
      <c r="F190" s="904"/>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902"/>
      <c r="B191" s="903"/>
      <c r="C191" s="903"/>
      <c r="D191" s="903"/>
      <c r="E191" s="903"/>
      <c r="F191" s="904"/>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902"/>
      <c r="B192" s="903"/>
      <c r="C192" s="903"/>
      <c r="D192" s="903"/>
      <c r="E192" s="903"/>
      <c r="F192" s="904"/>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902"/>
      <c r="B193" s="903"/>
      <c r="C193" s="903"/>
      <c r="D193" s="903"/>
      <c r="E193" s="903"/>
      <c r="F193" s="904"/>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902"/>
      <c r="B194" s="903"/>
      <c r="C194" s="903"/>
      <c r="D194" s="903"/>
      <c r="E194" s="903"/>
      <c r="F194" s="904"/>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902"/>
      <c r="B195" s="903"/>
      <c r="C195" s="903"/>
      <c r="D195" s="903"/>
      <c r="E195" s="903"/>
      <c r="F195" s="904"/>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902"/>
      <c r="B196" s="903"/>
      <c r="C196" s="903"/>
      <c r="D196" s="903"/>
      <c r="E196" s="903"/>
      <c r="F196" s="904"/>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902"/>
      <c r="B197" s="903"/>
      <c r="C197" s="903"/>
      <c r="D197" s="903"/>
      <c r="E197" s="903"/>
      <c r="F197" s="904"/>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902"/>
      <c r="B198" s="903"/>
      <c r="C198" s="903"/>
      <c r="D198" s="903"/>
      <c r="E198" s="903"/>
      <c r="F198" s="904"/>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902"/>
      <c r="B199" s="903"/>
      <c r="C199" s="903"/>
      <c r="D199" s="903"/>
      <c r="E199" s="903"/>
      <c r="F199" s="904"/>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902"/>
      <c r="B200" s="903"/>
      <c r="C200" s="903"/>
      <c r="D200" s="903"/>
      <c r="E200" s="903"/>
      <c r="F200" s="904"/>
      <c r="G200" s="696" t="s">
        <v>253</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254</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902"/>
      <c r="B201" s="903"/>
      <c r="C201" s="903"/>
      <c r="D201" s="903"/>
      <c r="E201" s="903"/>
      <c r="F201" s="904"/>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902"/>
      <c r="B202" s="903"/>
      <c r="C202" s="903"/>
      <c r="D202" s="903"/>
      <c r="E202" s="903"/>
      <c r="F202" s="904"/>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902"/>
      <c r="B203" s="903"/>
      <c r="C203" s="903"/>
      <c r="D203" s="903"/>
      <c r="E203" s="903"/>
      <c r="F203" s="904"/>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902"/>
      <c r="B204" s="903"/>
      <c r="C204" s="903"/>
      <c r="D204" s="903"/>
      <c r="E204" s="903"/>
      <c r="F204" s="904"/>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902"/>
      <c r="B205" s="903"/>
      <c r="C205" s="903"/>
      <c r="D205" s="903"/>
      <c r="E205" s="903"/>
      <c r="F205" s="904"/>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902"/>
      <c r="B206" s="903"/>
      <c r="C206" s="903"/>
      <c r="D206" s="903"/>
      <c r="E206" s="903"/>
      <c r="F206" s="904"/>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902"/>
      <c r="B207" s="903"/>
      <c r="C207" s="903"/>
      <c r="D207" s="903"/>
      <c r="E207" s="903"/>
      <c r="F207" s="904"/>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902"/>
      <c r="B208" s="903"/>
      <c r="C208" s="903"/>
      <c r="D208" s="903"/>
      <c r="E208" s="903"/>
      <c r="F208" s="904"/>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902"/>
      <c r="B209" s="903"/>
      <c r="C209" s="903"/>
      <c r="D209" s="903"/>
      <c r="E209" s="903"/>
      <c r="F209" s="904"/>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902"/>
      <c r="B210" s="903"/>
      <c r="C210" s="903"/>
      <c r="D210" s="903"/>
      <c r="E210" s="903"/>
      <c r="F210" s="904"/>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902"/>
      <c r="B211" s="903"/>
      <c r="C211" s="903"/>
      <c r="D211" s="903"/>
      <c r="E211" s="903"/>
      <c r="F211" s="904"/>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905"/>
      <c r="B212" s="906"/>
      <c r="C212" s="906"/>
      <c r="D212" s="906"/>
      <c r="E212" s="906"/>
      <c r="F212" s="90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c r="AY212" s="63">
        <f t="shared" si="15"/>
        <v>0</v>
      </c>
    </row>
    <row r="213" spans="1:51" s="66" customFormat="1" ht="24.75" customHeight="1" thickBot="1" x14ac:dyDescent="0.2"/>
    <row r="214" spans="1:51" ht="30" customHeight="1" x14ac:dyDescent="0.15">
      <c r="A214" s="899" t="s">
        <v>18</v>
      </c>
      <c r="B214" s="900"/>
      <c r="C214" s="900"/>
      <c r="D214" s="900"/>
      <c r="E214" s="900"/>
      <c r="F214" s="901"/>
      <c r="G214" s="696" t="s">
        <v>255</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256</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902"/>
      <c r="B215" s="903"/>
      <c r="C215" s="903"/>
      <c r="D215" s="903"/>
      <c r="E215" s="903"/>
      <c r="F215" s="904"/>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902"/>
      <c r="B216" s="903"/>
      <c r="C216" s="903"/>
      <c r="D216" s="903"/>
      <c r="E216" s="903"/>
      <c r="F216" s="904"/>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902"/>
      <c r="B217" s="903"/>
      <c r="C217" s="903"/>
      <c r="D217" s="903"/>
      <c r="E217" s="903"/>
      <c r="F217" s="904"/>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902"/>
      <c r="B218" s="903"/>
      <c r="C218" s="903"/>
      <c r="D218" s="903"/>
      <c r="E218" s="903"/>
      <c r="F218" s="904"/>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902"/>
      <c r="B219" s="903"/>
      <c r="C219" s="903"/>
      <c r="D219" s="903"/>
      <c r="E219" s="903"/>
      <c r="F219" s="904"/>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902"/>
      <c r="B220" s="903"/>
      <c r="C220" s="903"/>
      <c r="D220" s="903"/>
      <c r="E220" s="903"/>
      <c r="F220" s="904"/>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902"/>
      <c r="B221" s="903"/>
      <c r="C221" s="903"/>
      <c r="D221" s="903"/>
      <c r="E221" s="903"/>
      <c r="F221" s="904"/>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902"/>
      <c r="B222" s="903"/>
      <c r="C222" s="903"/>
      <c r="D222" s="903"/>
      <c r="E222" s="903"/>
      <c r="F222" s="904"/>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902"/>
      <c r="B223" s="903"/>
      <c r="C223" s="903"/>
      <c r="D223" s="903"/>
      <c r="E223" s="903"/>
      <c r="F223" s="904"/>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902"/>
      <c r="B224" s="903"/>
      <c r="C224" s="903"/>
      <c r="D224" s="903"/>
      <c r="E224" s="903"/>
      <c r="F224" s="904"/>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902"/>
      <c r="B225" s="903"/>
      <c r="C225" s="903"/>
      <c r="D225" s="903"/>
      <c r="E225" s="903"/>
      <c r="F225" s="904"/>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902"/>
      <c r="B226" s="903"/>
      <c r="C226" s="903"/>
      <c r="D226" s="903"/>
      <c r="E226" s="903"/>
      <c r="F226" s="904"/>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902"/>
      <c r="B227" s="903"/>
      <c r="C227" s="903"/>
      <c r="D227" s="903"/>
      <c r="E227" s="903"/>
      <c r="F227" s="904"/>
      <c r="G227" s="696" t="s">
        <v>257</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258</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902"/>
      <c r="B228" s="903"/>
      <c r="C228" s="903"/>
      <c r="D228" s="903"/>
      <c r="E228" s="903"/>
      <c r="F228" s="904"/>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902"/>
      <c r="B229" s="903"/>
      <c r="C229" s="903"/>
      <c r="D229" s="903"/>
      <c r="E229" s="903"/>
      <c r="F229" s="904"/>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902"/>
      <c r="B230" s="903"/>
      <c r="C230" s="903"/>
      <c r="D230" s="903"/>
      <c r="E230" s="903"/>
      <c r="F230" s="904"/>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902"/>
      <c r="B231" s="903"/>
      <c r="C231" s="903"/>
      <c r="D231" s="903"/>
      <c r="E231" s="903"/>
      <c r="F231" s="904"/>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902"/>
      <c r="B232" s="903"/>
      <c r="C232" s="903"/>
      <c r="D232" s="903"/>
      <c r="E232" s="903"/>
      <c r="F232" s="904"/>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902"/>
      <c r="B233" s="903"/>
      <c r="C233" s="903"/>
      <c r="D233" s="903"/>
      <c r="E233" s="903"/>
      <c r="F233" s="904"/>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902"/>
      <c r="B234" s="903"/>
      <c r="C234" s="903"/>
      <c r="D234" s="903"/>
      <c r="E234" s="903"/>
      <c r="F234" s="904"/>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902"/>
      <c r="B235" s="903"/>
      <c r="C235" s="903"/>
      <c r="D235" s="903"/>
      <c r="E235" s="903"/>
      <c r="F235" s="904"/>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902"/>
      <c r="B236" s="903"/>
      <c r="C236" s="903"/>
      <c r="D236" s="903"/>
      <c r="E236" s="903"/>
      <c r="F236" s="904"/>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902"/>
      <c r="B237" s="903"/>
      <c r="C237" s="903"/>
      <c r="D237" s="903"/>
      <c r="E237" s="903"/>
      <c r="F237" s="904"/>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902"/>
      <c r="B238" s="903"/>
      <c r="C238" s="903"/>
      <c r="D238" s="903"/>
      <c r="E238" s="903"/>
      <c r="F238" s="904"/>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902"/>
      <c r="B239" s="903"/>
      <c r="C239" s="903"/>
      <c r="D239" s="903"/>
      <c r="E239" s="903"/>
      <c r="F239" s="904"/>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902"/>
      <c r="B240" s="903"/>
      <c r="C240" s="903"/>
      <c r="D240" s="903"/>
      <c r="E240" s="903"/>
      <c r="F240" s="904"/>
      <c r="G240" s="696" t="s">
        <v>259</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260</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902"/>
      <c r="B241" s="903"/>
      <c r="C241" s="903"/>
      <c r="D241" s="903"/>
      <c r="E241" s="903"/>
      <c r="F241" s="904"/>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902"/>
      <c r="B242" s="903"/>
      <c r="C242" s="903"/>
      <c r="D242" s="903"/>
      <c r="E242" s="903"/>
      <c r="F242" s="904"/>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902"/>
      <c r="B243" s="903"/>
      <c r="C243" s="903"/>
      <c r="D243" s="903"/>
      <c r="E243" s="903"/>
      <c r="F243" s="904"/>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902"/>
      <c r="B244" s="903"/>
      <c r="C244" s="903"/>
      <c r="D244" s="903"/>
      <c r="E244" s="903"/>
      <c r="F244" s="904"/>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902"/>
      <c r="B245" s="903"/>
      <c r="C245" s="903"/>
      <c r="D245" s="903"/>
      <c r="E245" s="903"/>
      <c r="F245" s="904"/>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902"/>
      <c r="B246" s="903"/>
      <c r="C246" s="903"/>
      <c r="D246" s="903"/>
      <c r="E246" s="903"/>
      <c r="F246" s="904"/>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902"/>
      <c r="B247" s="903"/>
      <c r="C247" s="903"/>
      <c r="D247" s="903"/>
      <c r="E247" s="903"/>
      <c r="F247" s="904"/>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902"/>
      <c r="B248" s="903"/>
      <c r="C248" s="903"/>
      <c r="D248" s="903"/>
      <c r="E248" s="903"/>
      <c r="F248" s="904"/>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902"/>
      <c r="B249" s="903"/>
      <c r="C249" s="903"/>
      <c r="D249" s="903"/>
      <c r="E249" s="903"/>
      <c r="F249" s="904"/>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902"/>
      <c r="B250" s="903"/>
      <c r="C250" s="903"/>
      <c r="D250" s="903"/>
      <c r="E250" s="903"/>
      <c r="F250" s="904"/>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902"/>
      <c r="B251" s="903"/>
      <c r="C251" s="903"/>
      <c r="D251" s="903"/>
      <c r="E251" s="903"/>
      <c r="F251" s="904"/>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902"/>
      <c r="B252" s="903"/>
      <c r="C252" s="903"/>
      <c r="D252" s="903"/>
      <c r="E252" s="903"/>
      <c r="F252" s="904"/>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902"/>
      <c r="B253" s="903"/>
      <c r="C253" s="903"/>
      <c r="D253" s="903"/>
      <c r="E253" s="903"/>
      <c r="F253" s="904"/>
      <c r="G253" s="696" t="s">
        <v>261</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262</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902"/>
      <c r="B254" s="903"/>
      <c r="C254" s="903"/>
      <c r="D254" s="903"/>
      <c r="E254" s="903"/>
      <c r="F254" s="904"/>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902"/>
      <c r="B255" s="903"/>
      <c r="C255" s="903"/>
      <c r="D255" s="903"/>
      <c r="E255" s="903"/>
      <c r="F255" s="904"/>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902"/>
      <c r="B256" s="903"/>
      <c r="C256" s="903"/>
      <c r="D256" s="903"/>
      <c r="E256" s="903"/>
      <c r="F256" s="904"/>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902"/>
      <c r="B257" s="903"/>
      <c r="C257" s="903"/>
      <c r="D257" s="903"/>
      <c r="E257" s="903"/>
      <c r="F257" s="904"/>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902"/>
      <c r="B258" s="903"/>
      <c r="C258" s="903"/>
      <c r="D258" s="903"/>
      <c r="E258" s="903"/>
      <c r="F258" s="904"/>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902"/>
      <c r="B259" s="903"/>
      <c r="C259" s="903"/>
      <c r="D259" s="903"/>
      <c r="E259" s="903"/>
      <c r="F259" s="904"/>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902"/>
      <c r="B260" s="903"/>
      <c r="C260" s="903"/>
      <c r="D260" s="903"/>
      <c r="E260" s="903"/>
      <c r="F260" s="904"/>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902"/>
      <c r="B261" s="903"/>
      <c r="C261" s="903"/>
      <c r="D261" s="903"/>
      <c r="E261" s="903"/>
      <c r="F261" s="904"/>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902"/>
      <c r="B262" s="903"/>
      <c r="C262" s="903"/>
      <c r="D262" s="903"/>
      <c r="E262" s="903"/>
      <c r="F262" s="904"/>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902"/>
      <c r="B263" s="903"/>
      <c r="C263" s="903"/>
      <c r="D263" s="903"/>
      <c r="E263" s="903"/>
      <c r="F263" s="904"/>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902"/>
      <c r="B264" s="903"/>
      <c r="C264" s="903"/>
      <c r="D264" s="903"/>
      <c r="E264" s="903"/>
      <c r="F264" s="904"/>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905"/>
      <c r="B265" s="906"/>
      <c r="C265" s="906"/>
      <c r="D265" s="906"/>
      <c r="E265" s="906"/>
      <c r="F265" s="90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913"/>
      <c r="B3" s="913"/>
      <c r="C3" s="561" t="s">
        <v>87</v>
      </c>
      <c r="D3" s="561"/>
      <c r="E3" s="561"/>
      <c r="F3" s="561"/>
      <c r="G3" s="561"/>
      <c r="H3" s="561"/>
      <c r="I3" s="561"/>
      <c r="J3" s="780" t="s">
        <v>65</v>
      </c>
      <c r="K3" s="780"/>
      <c r="L3" s="780"/>
      <c r="M3" s="780"/>
      <c r="N3" s="780"/>
      <c r="O3" s="780"/>
      <c r="P3" s="561" t="s">
        <v>88</v>
      </c>
      <c r="Q3" s="561"/>
      <c r="R3" s="561"/>
      <c r="S3" s="561"/>
      <c r="T3" s="561"/>
      <c r="U3" s="561"/>
      <c r="V3" s="561"/>
      <c r="W3" s="561"/>
      <c r="X3" s="561"/>
      <c r="Y3" s="561" t="s">
        <v>264</v>
      </c>
      <c r="Z3" s="561"/>
      <c r="AA3" s="561"/>
      <c r="AB3" s="561"/>
      <c r="AC3" s="730" t="s">
        <v>217</v>
      </c>
      <c r="AD3" s="730"/>
      <c r="AE3" s="730"/>
      <c r="AF3" s="730"/>
      <c r="AG3" s="730"/>
      <c r="AH3" s="561" t="s">
        <v>64</v>
      </c>
      <c r="AI3" s="561"/>
      <c r="AJ3" s="561"/>
      <c r="AK3" s="561"/>
      <c r="AL3" s="561" t="s">
        <v>17</v>
      </c>
      <c r="AM3" s="561"/>
      <c r="AN3" s="561"/>
      <c r="AO3" s="758"/>
      <c r="AP3" s="755" t="s">
        <v>306</v>
      </c>
      <c r="AQ3" s="755"/>
      <c r="AR3" s="755"/>
      <c r="AS3" s="755"/>
      <c r="AT3" s="755"/>
      <c r="AU3" s="755"/>
      <c r="AV3" s="755"/>
      <c r="AW3" s="755"/>
      <c r="AX3" s="755"/>
      <c r="AY3">
        <f>$AY$2</f>
        <v>0</v>
      </c>
    </row>
    <row r="4" spans="1:51" ht="24.75" customHeight="1" x14ac:dyDescent="0.15">
      <c r="A4" s="913">
        <v>1</v>
      </c>
      <c r="B4" s="913">
        <v>1</v>
      </c>
      <c r="C4" s="756"/>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914"/>
      <c r="AI4" s="915"/>
      <c r="AJ4" s="915"/>
      <c r="AK4" s="915"/>
      <c r="AL4" s="751"/>
      <c r="AM4" s="752"/>
      <c r="AN4" s="752"/>
      <c r="AO4" s="753"/>
      <c r="AP4" s="739"/>
      <c r="AQ4" s="739"/>
      <c r="AR4" s="739"/>
      <c r="AS4" s="739"/>
      <c r="AT4" s="739"/>
      <c r="AU4" s="739"/>
      <c r="AV4" s="739"/>
      <c r="AW4" s="739"/>
      <c r="AX4" s="739"/>
      <c r="AY4">
        <f>$AY$2</f>
        <v>0</v>
      </c>
    </row>
    <row r="5" spans="1:51" ht="24.75" customHeight="1" x14ac:dyDescent="0.15">
      <c r="A5" s="913">
        <v>2</v>
      </c>
      <c r="B5" s="913">
        <v>1</v>
      </c>
      <c r="C5" s="756"/>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914"/>
      <c r="AI5" s="915"/>
      <c r="AJ5" s="915"/>
      <c r="AK5" s="915"/>
      <c r="AL5" s="751"/>
      <c r="AM5" s="752"/>
      <c r="AN5" s="752"/>
      <c r="AO5" s="753"/>
      <c r="AP5" s="739"/>
      <c r="AQ5" s="739"/>
      <c r="AR5" s="739"/>
      <c r="AS5" s="739"/>
      <c r="AT5" s="739"/>
      <c r="AU5" s="739"/>
      <c r="AV5" s="739"/>
      <c r="AW5" s="739"/>
      <c r="AX5" s="739"/>
      <c r="AY5">
        <f>COUNTA($C$5)</f>
        <v>0</v>
      </c>
    </row>
    <row r="6" spans="1:51" ht="24.75" customHeight="1" x14ac:dyDescent="0.15">
      <c r="A6" s="913">
        <v>3</v>
      </c>
      <c r="B6" s="913">
        <v>1</v>
      </c>
      <c r="C6" s="756"/>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914"/>
      <c r="AI6" s="915"/>
      <c r="AJ6" s="915"/>
      <c r="AK6" s="915"/>
      <c r="AL6" s="751"/>
      <c r="AM6" s="752"/>
      <c r="AN6" s="752"/>
      <c r="AO6" s="753"/>
      <c r="AP6" s="739"/>
      <c r="AQ6" s="739"/>
      <c r="AR6" s="739"/>
      <c r="AS6" s="739"/>
      <c r="AT6" s="739"/>
      <c r="AU6" s="739"/>
      <c r="AV6" s="739"/>
      <c r="AW6" s="739"/>
      <c r="AX6" s="739"/>
      <c r="AY6">
        <f>COUNTA($C$6)</f>
        <v>0</v>
      </c>
    </row>
    <row r="7" spans="1:51" ht="24.75" customHeight="1" x14ac:dyDescent="0.15">
      <c r="A7" s="913">
        <v>4</v>
      </c>
      <c r="B7" s="913">
        <v>1</v>
      </c>
      <c r="C7" s="756"/>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914"/>
      <c r="AI7" s="915"/>
      <c r="AJ7" s="915"/>
      <c r="AK7" s="915"/>
      <c r="AL7" s="751"/>
      <c r="AM7" s="752"/>
      <c r="AN7" s="752"/>
      <c r="AO7" s="753"/>
      <c r="AP7" s="739"/>
      <c r="AQ7" s="739"/>
      <c r="AR7" s="739"/>
      <c r="AS7" s="739"/>
      <c r="AT7" s="739"/>
      <c r="AU7" s="739"/>
      <c r="AV7" s="739"/>
      <c r="AW7" s="739"/>
      <c r="AX7" s="739"/>
      <c r="AY7">
        <f>COUNTA($C$7)</f>
        <v>0</v>
      </c>
    </row>
    <row r="8" spans="1:51" ht="24.75" customHeight="1" x14ac:dyDescent="0.15">
      <c r="A8" s="913">
        <v>5</v>
      </c>
      <c r="B8" s="913">
        <v>1</v>
      </c>
      <c r="C8" s="756"/>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914"/>
      <c r="AI8" s="915"/>
      <c r="AJ8" s="915"/>
      <c r="AK8" s="915"/>
      <c r="AL8" s="751"/>
      <c r="AM8" s="752"/>
      <c r="AN8" s="752"/>
      <c r="AO8" s="753"/>
      <c r="AP8" s="739"/>
      <c r="AQ8" s="739"/>
      <c r="AR8" s="739"/>
      <c r="AS8" s="739"/>
      <c r="AT8" s="739"/>
      <c r="AU8" s="739"/>
      <c r="AV8" s="739"/>
      <c r="AW8" s="739"/>
      <c r="AX8" s="739"/>
      <c r="AY8">
        <f>COUNTA($C$8)</f>
        <v>0</v>
      </c>
    </row>
    <row r="9" spans="1:51" ht="24.75" customHeight="1" x14ac:dyDescent="0.15">
      <c r="A9" s="913">
        <v>6</v>
      </c>
      <c r="B9" s="913">
        <v>1</v>
      </c>
      <c r="C9" s="756"/>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914"/>
      <c r="AI9" s="915"/>
      <c r="AJ9" s="915"/>
      <c r="AK9" s="915"/>
      <c r="AL9" s="751"/>
      <c r="AM9" s="752"/>
      <c r="AN9" s="752"/>
      <c r="AO9" s="753"/>
      <c r="AP9" s="739"/>
      <c r="AQ9" s="739"/>
      <c r="AR9" s="739"/>
      <c r="AS9" s="739"/>
      <c r="AT9" s="739"/>
      <c r="AU9" s="739"/>
      <c r="AV9" s="739"/>
      <c r="AW9" s="739"/>
      <c r="AX9" s="739"/>
      <c r="AY9">
        <f>COUNTA($C$9)</f>
        <v>0</v>
      </c>
    </row>
    <row r="10" spans="1:51" ht="24.75" customHeight="1" x14ac:dyDescent="0.15">
      <c r="A10" s="913">
        <v>7</v>
      </c>
      <c r="B10" s="913">
        <v>1</v>
      </c>
      <c r="C10" s="756"/>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914"/>
      <c r="AI10" s="915"/>
      <c r="AJ10" s="915"/>
      <c r="AK10" s="915"/>
      <c r="AL10" s="751"/>
      <c r="AM10" s="752"/>
      <c r="AN10" s="752"/>
      <c r="AO10" s="753"/>
      <c r="AP10" s="739"/>
      <c r="AQ10" s="739"/>
      <c r="AR10" s="739"/>
      <c r="AS10" s="739"/>
      <c r="AT10" s="739"/>
      <c r="AU10" s="739"/>
      <c r="AV10" s="739"/>
      <c r="AW10" s="739"/>
      <c r="AX10" s="739"/>
      <c r="AY10">
        <f>COUNTA($C$10)</f>
        <v>0</v>
      </c>
    </row>
    <row r="11" spans="1:51" ht="24.75" customHeight="1" x14ac:dyDescent="0.15">
      <c r="A11" s="913">
        <v>8</v>
      </c>
      <c r="B11" s="913">
        <v>1</v>
      </c>
      <c r="C11" s="756"/>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914"/>
      <c r="AI11" s="915"/>
      <c r="AJ11" s="915"/>
      <c r="AK11" s="915"/>
      <c r="AL11" s="751"/>
      <c r="AM11" s="752"/>
      <c r="AN11" s="752"/>
      <c r="AO11" s="753"/>
      <c r="AP11" s="739"/>
      <c r="AQ11" s="739"/>
      <c r="AR11" s="739"/>
      <c r="AS11" s="739"/>
      <c r="AT11" s="739"/>
      <c r="AU11" s="739"/>
      <c r="AV11" s="739"/>
      <c r="AW11" s="739"/>
      <c r="AX11" s="739"/>
      <c r="AY11">
        <f>COUNTA($C$11)</f>
        <v>0</v>
      </c>
    </row>
    <row r="12" spans="1:51" ht="24.75" customHeight="1" x14ac:dyDescent="0.15">
      <c r="A12" s="913">
        <v>9</v>
      </c>
      <c r="B12" s="913">
        <v>1</v>
      </c>
      <c r="C12" s="756"/>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914"/>
      <c r="AI12" s="915"/>
      <c r="AJ12" s="915"/>
      <c r="AK12" s="915"/>
      <c r="AL12" s="751"/>
      <c r="AM12" s="752"/>
      <c r="AN12" s="752"/>
      <c r="AO12" s="753"/>
      <c r="AP12" s="739"/>
      <c r="AQ12" s="739"/>
      <c r="AR12" s="739"/>
      <c r="AS12" s="739"/>
      <c r="AT12" s="739"/>
      <c r="AU12" s="739"/>
      <c r="AV12" s="739"/>
      <c r="AW12" s="739"/>
      <c r="AX12" s="739"/>
      <c r="AY12">
        <f>COUNTA($C$12)</f>
        <v>0</v>
      </c>
    </row>
    <row r="13" spans="1:51" ht="24.75" customHeight="1" x14ac:dyDescent="0.15">
      <c r="A13" s="913">
        <v>10</v>
      </c>
      <c r="B13" s="913">
        <v>1</v>
      </c>
      <c r="C13" s="756"/>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914"/>
      <c r="AI13" s="915"/>
      <c r="AJ13" s="915"/>
      <c r="AK13" s="915"/>
      <c r="AL13" s="751"/>
      <c r="AM13" s="752"/>
      <c r="AN13" s="752"/>
      <c r="AO13" s="753"/>
      <c r="AP13" s="739"/>
      <c r="AQ13" s="739"/>
      <c r="AR13" s="739"/>
      <c r="AS13" s="739"/>
      <c r="AT13" s="739"/>
      <c r="AU13" s="739"/>
      <c r="AV13" s="739"/>
      <c r="AW13" s="739"/>
      <c r="AX13" s="739"/>
      <c r="AY13">
        <f>COUNTA($C$13)</f>
        <v>0</v>
      </c>
    </row>
    <row r="14" spans="1:51" ht="24.75" customHeight="1" x14ac:dyDescent="0.15">
      <c r="A14" s="913">
        <v>11</v>
      </c>
      <c r="B14" s="913">
        <v>1</v>
      </c>
      <c r="C14" s="756"/>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914"/>
      <c r="AI14" s="915"/>
      <c r="AJ14" s="915"/>
      <c r="AK14" s="915"/>
      <c r="AL14" s="751"/>
      <c r="AM14" s="752"/>
      <c r="AN14" s="752"/>
      <c r="AO14" s="753"/>
      <c r="AP14" s="739"/>
      <c r="AQ14" s="739"/>
      <c r="AR14" s="739"/>
      <c r="AS14" s="739"/>
      <c r="AT14" s="739"/>
      <c r="AU14" s="739"/>
      <c r="AV14" s="739"/>
      <c r="AW14" s="739"/>
      <c r="AX14" s="739"/>
      <c r="AY14">
        <f>COUNTA($C$14)</f>
        <v>0</v>
      </c>
    </row>
    <row r="15" spans="1:51" ht="24.75" customHeight="1" x14ac:dyDescent="0.15">
      <c r="A15" s="913">
        <v>12</v>
      </c>
      <c r="B15" s="913">
        <v>1</v>
      </c>
      <c r="C15" s="756"/>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914"/>
      <c r="AI15" s="915"/>
      <c r="AJ15" s="915"/>
      <c r="AK15" s="915"/>
      <c r="AL15" s="751"/>
      <c r="AM15" s="752"/>
      <c r="AN15" s="752"/>
      <c r="AO15" s="753"/>
      <c r="AP15" s="739"/>
      <c r="AQ15" s="739"/>
      <c r="AR15" s="739"/>
      <c r="AS15" s="739"/>
      <c r="AT15" s="739"/>
      <c r="AU15" s="739"/>
      <c r="AV15" s="739"/>
      <c r="AW15" s="739"/>
      <c r="AX15" s="739"/>
      <c r="AY15">
        <f>COUNTA($C$15)</f>
        <v>0</v>
      </c>
    </row>
    <row r="16" spans="1:51" ht="24.75" customHeight="1" x14ac:dyDescent="0.15">
      <c r="A16" s="913">
        <v>13</v>
      </c>
      <c r="B16" s="913">
        <v>1</v>
      </c>
      <c r="C16" s="756"/>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914"/>
      <c r="AI16" s="915"/>
      <c r="AJ16" s="915"/>
      <c r="AK16" s="915"/>
      <c r="AL16" s="751"/>
      <c r="AM16" s="752"/>
      <c r="AN16" s="752"/>
      <c r="AO16" s="753"/>
      <c r="AP16" s="739"/>
      <c r="AQ16" s="739"/>
      <c r="AR16" s="739"/>
      <c r="AS16" s="739"/>
      <c r="AT16" s="739"/>
      <c r="AU16" s="739"/>
      <c r="AV16" s="739"/>
      <c r="AW16" s="739"/>
      <c r="AX16" s="739"/>
      <c r="AY16">
        <f>COUNTA($C$16)</f>
        <v>0</v>
      </c>
    </row>
    <row r="17" spans="1:51" ht="24.75" customHeight="1" x14ac:dyDescent="0.15">
      <c r="A17" s="913">
        <v>14</v>
      </c>
      <c r="B17" s="913">
        <v>1</v>
      </c>
      <c r="C17" s="756"/>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914"/>
      <c r="AI17" s="915"/>
      <c r="AJ17" s="915"/>
      <c r="AK17" s="915"/>
      <c r="AL17" s="751"/>
      <c r="AM17" s="752"/>
      <c r="AN17" s="752"/>
      <c r="AO17" s="753"/>
      <c r="AP17" s="739"/>
      <c r="AQ17" s="739"/>
      <c r="AR17" s="739"/>
      <c r="AS17" s="739"/>
      <c r="AT17" s="739"/>
      <c r="AU17" s="739"/>
      <c r="AV17" s="739"/>
      <c r="AW17" s="739"/>
      <c r="AX17" s="739"/>
      <c r="AY17">
        <f>COUNTA($C$17)</f>
        <v>0</v>
      </c>
    </row>
    <row r="18" spans="1:51" ht="24.75" customHeight="1" x14ac:dyDescent="0.15">
      <c r="A18" s="913">
        <v>15</v>
      </c>
      <c r="B18" s="913">
        <v>1</v>
      </c>
      <c r="C18" s="756"/>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914"/>
      <c r="AI18" s="915"/>
      <c r="AJ18" s="915"/>
      <c r="AK18" s="915"/>
      <c r="AL18" s="751"/>
      <c r="AM18" s="752"/>
      <c r="AN18" s="752"/>
      <c r="AO18" s="753"/>
      <c r="AP18" s="739"/>
      <c r="AQ18" s="739"/>
      <c r="AR18" s="739"/>
      <c r="AS18" s="739"/>
      <c r="AT18" s="739"/>
      <c r="AU18" s="739"/>
      <c r="AV18" s="739"/>
      <c r="AW18" s="739"/>
      <c r="AX18" s="739"/>
      <c r="AY18">
        <f>COUNTA($C$18)</f>
        <v>0</v>
      </c>
    </row>
    <row r="19" spans="1:51" ht="24.75" customHeight="1" x14ac:dyDescent="0.15">
      <c r="A19" s="913">
        <v>16</v>
      </c>
      <c r="B19" s="913">
        <v>1</v>
      </c>
      <c r="C19" s="756"/>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914"/>
      <c r="AI19" s="915"/>
      <c r="AJ19" s="915"/>
      <c r="AK19" s="915"/>
      <c r="AL19" s="751"/>
      <c r="AM19" s="752"/>
      <c r="AN19" s="752"/>
      <c r="AO19" s="753"/>
      <c r="AP19" s="739"/>
      <c r="AQ19" s="739"/>
      <c r="AR19" s="739"/>
      <c r="AS19" s="739"/>
      <c r="AT19" s="739"/>
      <c r="AU19" s="739"/>
      <c r="AV19" s="739"/>
      <c r="AW19" s="739"/>
      <c r="AX19" s="739"/>
      <c r="AY19">
        <f>COUNTA($C$19)</f>
        <v>0</v>
      </c>
    </row>
    <row r="20" spans="1:51" ht="24.75" customHeight="1" x14ac:dyDescent="0.15">
      <c r="A20" s="913">
        <v>17</v>
      </c>
      <c r="B20" s="913">
        <v>1</v>
      </c>
      <c r="C20" s="756"/>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914"/>
      <c r="AI20" s="915"/>
      <c r="AJ20" s="915"/>
      <c r="AK20" s="915"/>
      <c r="AL20" s="751"/>
      <c r="AM20" s="752"/>
      <c r="AN20" s="752"/>
      <c r="AO20" s="753"/>
      <c r="AP20" s="739"/>
      <c r="AQ20" s="739"/>
      <c r="AR20" s="739"/>
      <c r="AS20" s="739"/>
      <c r="AT20" s="739"/>
      <c r="AU20" s="739"/>
      <c r="AV20" s="739"/>
      <c r="AW20" s="739"/>
      <c r="AX20" s="739"/>
      <c r="AY20">
        <f>COUNTA($C$20)</f>
        <v>0</v>
      </c>
    </row>
    <row r="21" spans="1:51" ht="24.75" customHeight="1" x14ac:dyDescent="0.15">
      <c r="A21" s="913">
        <v>18</v>
      </c>
      <c r="B21" s="913">
        <v>1</v>
      </c>
      <c r="C21" s="756"/>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914"/>
      <c r="AI21" s="915"/>
      <c r="AJ21" s="915"/>
      <c r="AK21" s="915"/>
      <c r="AL21" s="751"/>
      <c r="AM21" s="752"/>
      <c r="AN21" s="752"/>
      <c r="AO21" s="753"/>
      <c r="AP21" s="739"/>
      <c r="AQ21" s="739"/>
      <c r="AR21" s="739"/>
      <c r="AS21" s="739"/>
      <c r="AT21" s="739"/>
      <c r="AU21" s="739"/>
      <c r="AV21" s="739"/>
      <c r="AW21" s="739"/>
      <c r="AX21" s="739"/>
      <c r="AY21">
        <f>COUNTA($C$21)</f>
        <v>0</v>
      </c>
    </row>
    <row r="22" spans="1:51" ht="24.75" customHeight="1" x14ac:dyDescent="0.15">
      <c r="A22" s="913">
        <v>19</v>
      </c>
      <c r="B22" s="913">
        <v>1</v>
      </c>
      <c r="C22" s="756"/>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914"/>
      <c r="AI22" s="915"/>
      <c r="AJ22" s="915"/>
      <c r="AK22" s="915"/>
      <c r="AL22" s="751"/>
      <c r="AM22" s="752"/>
      <c r="AN22" s="752"/>
      <c r="AO22" s="753"/>
      <c r="AP22" s="739"/>
      <c r="AQ22" s="739"/>
      <c r="AR22" s="739"/>
      <c r="AS22" s="739"/>
      <c r="AT22" s="739"/>
      <c r="AU22" s="739"/>
      <c r="AV22" s="739"/>
      <c r="AW22" s="739"/>
      <c r="AX22" s="739"/>
      <c r="AY22">
        <f>COUNTA($C$22)</f>
        <v>0</v>
      </c>
    </row>
    <row r="23" spans="1:51" ht="24.75" customHeight="1" x14ac:dyDescent="0.15">
      <c r="A23" s="913">
        <v>20</v>
      </c>
      <c r="B23" s="913">
        <v>1</v>
      </c>
      <c r="C23" s="756"/>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914"/>
      <c r="AI23" s="915"/>
      <c r="AJ23" s="915"/>
      <c r="AK23" s="915"/>
      <c r="AL23" s="751"/>
      <c r="AM23" s="752"/>
      <c r="AN23" s="752"/>
      <c r="AO23" s="753"/>
      <c r="AP23" s="739"/>
      <c r="AQ23" s="739"/>
      <c r="AR23" s="739"/>
      <c r="AS23" s="739"/>
      <c r="AT23" s="739"/>
      <c r="AU23" s="739"/>
      <c r="AV23" s="739"/>
      <c r="AW23" s="739"/>
      <c r="AX23" s="739"/>
      <c r="AY23">
        <f>COUNTA($C$23)</f>
        <v>0</v>
      </c>
    </row>
    <row r="24" spans="1:51" ht="24.75" customHeight="1" x14ac:dyDescent="0.15">
      <c r="A24" s="913">
        <v>21</v>
      </c>
      <c r="B24" s="913">
        <v>1</v>
      </c>
      <c r="C24" s="756"/>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914"/>
      <c r="AI24" s="915"/>
      <c r="AJ24" s="915"/>
      <c r="AK24" s="915"/>
      <c r="AL24" s="751"/>
      <c r="AM24" s="752"/>
      <c r="AN24" s="752"/>
      <c r="AO24" s="753"/>
      <c r="AP24" s="739"/>
      <c r="AQ24" s="739"/>
      <c r="AR24" s="739"/>
      <c r="AS24" s="739"/>
      <c r="AT24" s="739"/>
      <c r="AU24" s="739"/>
      <c r="AV24" s="739"/>
      <c r="AW24" s="739"/>
      <c r="AX24" s="739"/>
      <c r="AY24">
        <f>COUNTA($C$24)</f>
        <v>0</v>
      </c>
    </row>
    <row r="25" spans="1:51" ht="24.75" customHeight="1" x14ac:dyDescent="0.15">
      <c r="A25" s="913">
        <v>22</v>
      </c>
      <c r="B25" s="913">
        <v>1</v>
      </c>
      <c r="C25" s="756"/>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914"/>
      <c r="AI25" s="915"/>
      <c r="AJ25" s="915"/>
      <c r="AK25" s="915"/>
      <c r="AL25" s="751"/>
      <c r="AM25" s="752"/>
      <c r="AN25" s="752"/>
      <c r="AO25" s="753"/>
      <c r="AP25" s="739"/>
      <c r="AQ25" s="739"/>
      <c r="AR25" s="739"/>
      <c r="AS25" s="739"/>
      <c r="AT25" s="739"/>
      <c r="AU25" s="739"/>
      <c r="AV25" s="739"/>
      <c r="AW25" s="739"/>
      <c r="AX25" s="739"/>
      <c r="AY25">
        <f>COUNTA($C$25)</f>
        <v>0</v>
      </c>
    </row>
    <row r="26" spans="1:51" ht="24.75" customHeight="1" x14ac:dyDescent="0.15">
      <c r="A26" s="913">
        <v>23</v>
      </c>
      <c r="B26" s="913">
        <v>1</v>
      </c>
      <c r="C26" s="756"/>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914"/>
      <c r="AI26" s="915"/>
      <c r="AJ26" s="915"/>
      <c r="AK26" s="915"/>
      <c r="AL26" s="751"/>
      <c r="AM26" s="752"/>
      <c r="AN26" s="752"/>
      <c r="AO26" s="753"/>
      <c r="AP26" s="739"/>
      <c r="AQ26" s="739"/>
      <c r="AR26" s="739"/>
      <c r="AS26" s="739"/>
      <c r="AT26" s="739"/>
      <c r="AU26" s="739"/>
      <c r="AV26" s="739"/>
      <c r="AW26" s="739"/>
      <c r="AX26" s="739"/>
      <c r="AY26">
        <f>COUNTA($C$26)</f>
        <v>0</v>
      </c>
    </row>
    <row r="27" spans="1:51" ht="24.75" customHeight="1" x14ac:dyDescent="0.15">
      <c r="A27" s="913">
        <v>24</v>
      </c>
      <c r="B27" s="913">
        <v>1</v>
      </c>
      <c r="C27" s="756"/>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914"/>
      <c r="AI27" s="915"/>
      <c r="AJ27" s="915"/>
      <c r="AK27" s="915"/>
      <c r="AL27" s="751"/>
      <c r="AM27" s="752"/>
      <c r="AN27" s="752"/>
      <c r="AO27" s="753"/>
      <c r="AP27" s="739"/>
      <c r="AQ27" s="739"/>
      <c r="AR27" s="739"/>
      <c r="AS27" s="739"/>
      <c r="AT27" s="739"/>
      <c r="AU27" s="739"/>
      <c r="AV27" s="739"/>
      <c r="AW27" s="739"/>
      <c r="AX27" s="739"/>
      <c r="AY27">
        <f>COUNTA($C$27)</f>
        <v>0</v>
      </c>
    </row>
    <row r="28" spans="1:51" ht="24.75" customHeight="1" x14ac:dyDescent="0.15">
      <c r="A28" s="913">
        <v>25</v>
      </c>
      <c r="B28" s="913">
        <v>1</v>
      </c>
      <c r="C28" s="756"/>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914"/>
      <c r="AI28" s="915"/>
      <c r="AJ28" s="915"/>
      <c r="AK28" s="915"/>
      <c r="AL28" s="751"/>
      <c r="AM28" s="752"/>
      <c r="AN28" s="752"/>
      <c r="AO28" s="753"/>
      <c r="AP28" s="739"/>
      <c r="AQ28" s="739"/>
      <c r="AR28" s="739"/>
      <c r="AS28" s="739"/>
      <c r="AT28" s="739"/>
      <c r="AU28" s="739"/>
      <c r="AV28" s="739"/>
      <c r="AW28" s="739"/>
      <c r="AX28" s="739"/>
      <c r="AY28">
        <f>COUNTA($C$28)</f>
        <v>0</v>
      </c>
    </row>
    <row r="29" spans="1:51" ht="24.75" customHeight="1" x14ac:dyDescent="0.15">
      <c r="A29" s="913">
        <v>26</v>
      </c>
      <c r="B29" s="913">
        <v>1</v>
      </c>
      <c r="C29" s="756"/>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914"/>
      <c r="AI29" s="915"/>
      <c r="AJ29" s="915"/>
      <c r="AK29" s="915"/>
      <c r="AL29" s="751"/>
      <c r="AM29" s="752"/>
      <c r="AN29" s="752"/>
      <c r="AO29" s="753"/>
      <c r="AP29" s="739"/>
      <c r="AQ29" s="739"/>
      <c r="AR29" s="739"/>
      <c r="AS29" s="739"/>
      <c r="AT29" s="739"/>
      <c r="AU29" s="739"/>
      <c r="AV29" s="739"/>
      <c r="AW29" s="739"/>
      <c r="AX29" s="739"/>
      <c r="AY29">
        <f>COUNTA($C$29)</f>
        <v>0</v>
      </c>
    </row>
    <row r="30" spans="1:51" ht="24.75" customHeight="1" x14ac:dyDescent="0.15">
      <c r="A30" s="913">
        <v>27</v>
      </c>
      <c r="B30" s="913">
        <v>1</v>
      </c>
      <c r="C30" s="756"/>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914"/>
      <c r="AI30" s="915"/>
      <c r="AJ30" s="915"/>
      <c r="AK30" s="915"/>
      <c r="AL30" s="751"/>
      <c r="AM30" s="752"/>
      <c r="AN30" s="752"/>
      <c r="AO30" s="753"/>
      <c r="AP30" s="739"/>
      <c r="AQ30" s="739"/>
      <c r="AR30" s="739"/>
      <c r="AS30" s="739"/>
      <c r="AT30" s="739"/>
      <c r="AU30" s="739"/>
      <c r="AV30" s="739"/>
      <c r="AW30" s="739"/>
      <c r="AX30" s="739"/>
      <c r="AY30">
        <f>COUNTA($C$30)</f>
        <v>0</v>
      </c>
    </row>
    <row r="31" spans="1:51" ht="24.75" customHeight="1" x14ac:dyDescent="0.15">
      <c r="A31" s="913">
        <v>28</v>
      </c>
      <c r="B31" s="913">
        <v>1</v>
      </c>
      <c r="C31" s="756"/>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914"/>
      <c r="AI31" s="915"/>
      <c r="AJ31" s="915"/>
      <c r="AK31" s="915"/>
      <c r="AL31" s="751"/>
      <c r="AM31" s="752"/>
      <c r="AN31" s="752"/>
      <c r="AO31" s="753"/>
      <c r="AP31" s="739"/>
      <c r="AQ31" s="739"/>
      <c r="AR31" s="739"/>
      <c r="AS31" s="739"/>
      <c r="AT31" s="739"/>
      <c r="AU31" s="739"/>
      <c r="AV31" s="739"/>
      <c r="AW31" s="739"/>
      <c r="AX31" s="739"/>
      <c r="AY31">
        <f>COUNTA($C$31)</f>
        <v>0</v>
      </c>
    </row>
    <row r="32" spans="1:51" ht="24.75" customHeight="1" x14ac:dyDescent="0.15">
      <c r="A32" s="913">
        <v>29</v>
      </c>
      <c r="B32" s="913">
        <v>1</v>
      </c>
      <c r="C32" s="756"/>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914"/>
      <c r="AI32" s="915"/>
      <c r="AJ32" s="915"/>
      <c r="AK32" s="915"/>
      <c r="AL32" s="751"/>
      <c r="AM32" s="752"/>
      <c r="AN32" s="752"/>
      <c r="AO32" s="753"/>
      <c r="AP32" s="739"/>
      <c r="AQ32" s="739"/>
      <c r="AR32" s="739"/>
      <c r="AS32" s="739"/>
      <c r="AT32" s="739"/>
      <c r="AU32" s="739"/>
      <c r="AV32" s="739"/>
      <c r="AW32" s="739"/>
      <c r="AX32" s="739"/>
      <c r="AY32">
        <f>COUNTA($C$32)</f>
        <v>0</v>
      </c>
    </row>
    <row r="33" spans="1:51" ht="24.75" customHeight="1" x14ac:dyDescent="0.15">
      <c r="A33" s="913">
        <v>30</v>
      </c>
      <c r="B33" s="913">
        <v>1</v>
      </c>
      <c r="C33" s="756"/>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914"/>
      <c r="AI33" s="915"/>
      <c r="AJ33" s="915"/>
      <c r="AK33" s="915"/>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913"/>
      <c r="B36" s="913"/>
      <c r="C36" s="561" t="s">
        <v>87</v>
      </c>
      <c r="D36" s="561"/>
      <c r="E36" s="561"/>
      <c r="F36" s="561"/>
      <c r="G36" s="561"/>
      <c r="H36" s="561"/>
      <c r="I36" s="561"/>
      <c r="J36" s="780" t="s">
        <v>65</v>
      </c>
      <c r="K36" s="780"/>
      <c r="L36" s="780"/>
      <c r="M36" s="780"/>
      <c r="N36" s="780"/>
      <c r="O36" s="780"/>
      <c r="P36" s="561" t="s">
        <v>88</v>
      </c>
      <c r="Q36" s="561"/>
      <c r="R36" s="561"/>
      <c r="S36" s="561"/>
      <c r="T36" s="561"/>
      <c r="U36" s="561"/>
      <c r="V36" s="561"/>
      <c r="W36" s="561"/>
      <c r="X36" s="561"/>
      <c r="Y36" s="561" t="s">
        <v>89</v>
      </c>
      <c r="Z36" s="561"/>
      <c r="AA36" s="561"/>
      <c r="AB36" s="561"/>
      <c r="AC36" s="730" t="s">
        <v>217</v>
      </c>
      <c r="AD36" s="730"/>
      <c r="AE36" s="730"/>
      <c r="AF36" s="730"/>
      <c r="AG36" s="730"/>
      <c r="AH36" s="561" t="s">
        <v>64</v>
      </c>
      <c r="AI36" s="561"/>
      <c r="AJ36" s="561"/>
      <c r="AK36" s="561"/>
      <c r="AL36" s="561" t="s">
        <v>17</v>
      </c>
      <c r="AM36" s="561"/>
      <c r="AN36" s="561"/>
      <c r="AO36" s="758"/>
      <c r="AP36" s="755" t="s">
        <v>306</v>
      </c>
      <c r="AQ36" s="755"/>
      <c r="AR36" s="755"/>
      <c r="AS36" s="755"/>
      <c r="AT36" s="755"/>
      <c r="AU36" s="755"/>
      <c r="AV36" s="755"/>
      <c r="AW36" s="755"/>
      <c r="AX36" s="755"/>
      <c r="AY36">
        <f t="shared" ref="AY36:AY37" si="0">$AY$34</f>
        <v>0</v>
      </c>
    </row>
    <row r="37" spans="1:51" ht="24.75" customHeight="1" x14ac:dyDescent="0.15">
      <c r="A37" s="913">
        <v>1</v>
      </c>
      <c r="B37" s="913">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914"/>
      <c r="AI37" s="915"/>
      <c r="AJ37" s="915"/>
      <c r="AK37" s="915"/>
      <c r="AL37" s="751"/>
      <c r="AM37" s="752"/>
      <c r="AN37" s="752"/>
      <c r="AO37" s="753"/>
      <c r="AP37" s="739"/>
      <c r="AQ37" s="739"/>
      <c r="AR37" s="739"/>
      <c r="AS37" s="739"/>
      <c r="AT37" s="739"/>
      <c r="AU37" s="739"/>
      <c r="AV37" s="739"/>
      <c r="AW37" s="739"/>
      <c r="AX37" s="739"/>
      <c r="AY37">
        <f t="shared" si="0"/>
        <v>0</v>
      </c>
    </row>
    <row r="38" spans="1:51" ht="24.75" customHeight="1" x14ac:dyDescent="0.15">
      <c r="A38" s="913">
        <v>2</v>
      </c>
      <c r="B38" s="913">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914"/>
      <c r="AI38" s="915"/>
      <c r="AJ38" s="915"/>
      <c r="AK38" s="915"/>
      <c r="AL38" s="751"/>
      <c r="AM38" s="752"/>
      <c r="AN38" s="752"/>
      <c r="AO38" s="753"/>
      <c r="AP38" s="739"/>
      <c r="AQ38" s="739"/>
      <c r="AR38" s="739"/>
      <c r="AS38" s="739"/>
      <c r="AT38" s="739"/>
      <c r="AU38" s="739"/>
      <c r="AV38" s="739"/>
      <c r="AW38" s="739"/>
      <c r="AX38" s="739"/>
      <c r="AY38">
        <f>COUNTA($C$38)</f>
        <v>0</v>
      </c>
    </row>
    <row r="39" spans="1:51" ht="24.75" customHeight="1" x14ac:dyDescent="0.15">
      <c r="A39" s="913">
        <v>3</v>
      </c>
      <c r="B39" s="913">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914"/>
      <c r="AI39" s="915"/>
      <c r="AJ39" s="915"/>
      <c r="AK39" s="915"/>
      <c r="AL39" s="751"/>
      <c r="AM39" s="752"/>
      <c r="AN39" s="752"/>
      <c r="AO39" s="753"/>
      <c r="AP39" s="739"/>
      <c r="AQ39" s="739"/>
      <c r="AR39" s="739"/>
      <c r="AS39" s="739"/>
      <c r="AT39" s="739"/>
      <c r="AU39" s="739"/>
      <c r="AV39" s="739"/>
      <c r="AW39" s="739"/>
      <c r="AX39" s="739"/>
      <c r="AY39">
        <f>COUNTA($C$39)</f>
        <v>0</v>
      </c>
    </row>
    <row r="40" spans="1:51" ht="24.75" customHeight="1" x14ac:dyDescent="0.15">
      <c r="A40" s="913">
        <v>4</v>
      </c>
      <c r="B40" s="913">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914"/>
      <c r="AI40" s="915"/>
      <c r="AJ40" s="915"/>
      <c r="AK40" s="915"/>
      <c r="AL40" s="751"/>
      <c r="AM40" s="752"/>
      <c r="AN40" s="752"/>
      <c r="AO40" s="753"/>
      <c r="AP40" s="739"/>
      <c r="AQ40" s="739"/>
      <c r="AR40" s="739"/>
      <c r="AS40" s="739"/>
      <c r="AT40" s="739"/>
      <c r="AU40" s="739"/>
      <c r="AV40" s="739"/>
      <c r="AW40" s="739"/>
      <c r="AX40" s="739"/>
      <c r="AY40">
        <f>COUNTA($C$40)</f>
        <v>0</v>
      </c>
    </row>
    <row r="41" spans="1:51" ht="24.75" customHeight="1" x14ac:dyDescent="0.15">
      <c r="A41" s="913">
        <v>5</v>
      </c>
      <c r="B41" s="913">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914"/>
      <c r="AI41" s="915"/>
      <c r="AJ41" s="915"/>
      <c r="AK41" s="915"/>
      <c r="AL41" s="751"/>
      <c r="AM41" s="752"/>
      <c r="AN41" s="752"/>
      <c r="AO41" s="753"/>
      <c r="AP41" s="739"/>
      <c r="AQ41" s="739"/>
      <c r="AR41" s="739"/>
      <c r="AS41" s="739"/>
      <c r="AT41" s="739"/>
      <c r="AU41" s="739"/>
      <c r="AV41" s="739"/>
      <c r="AW41" s="739"/>
      <c r="AX41" s="739"/>
      <c r="AY41">
        <f>COUNTA($C$41)</f>
        <v>0</v>
      </c>
    </row>
    <row r="42" spans="1:51" ht="24.75" customHeight="1" x14ac:dyDescent="0.15">
      <c r="A42" s="913">
        <v>6</v>
      </c>
      <c r="B42" s="913">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914"/>
      <c r="AI42" s="915"/>
      <c r="AJ42" s="915"/>
      <c r="AK42" s="915"/>
      <c r="AL42" s="751"/>
      <c r="AM42" s="752"/>
      <c r="AN42" s="752"/>
      <c r="AO42" s="753"/>
      <c r="AP42" s="739"/>
      <c r="AQ42" s="739"/>
      <c r="AR42" s="739"/>
      <c r="AS42" s="739"/>
      <c r="AT42" s="739"/>
      <c r="AU42" s="739"/>
      <c r="AV42" s="739"/>
      <c r="AW42" s="739"/>
      <c r="AX42" s="739"/>
      <c r="AY42">
        <f>COUNTA($C$42)</f>
        <v>0</v>
      </c>
    </row>
    <row r="43" spans="1:51" ht="24.75" customHeight="1" x14ac:dyDescent="0.15">
      <c r="A43" s="913">
        <v>7</v>
      </c>
      <c r="B43" s="913">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914"/>
      <c r="AI43" s="915"/>
      <c r="AJ43" s="915"/>
      <c r="AK43" s="915"/>
      <c r="AL43" s="751"/>
      <c r="AM43" s="752"/>
      <c r="AN43" s="752"/>
      <c r="AO43" s="753"/>
      <c r="AP43" s="739"/>
      <c r="AQ43" s="739"/>
      <c r="AR43" s="739"/>
      <c r="AS43" s="739"/>
      <c r="AT43" s="739"/>
      <c r="AU43" s="739"/>
      <c r="AV43" s="739"/>
      <c r="AW43" s="739"/>
      <c r="AX43" s="739"/>
      <c r="AY43">
        <f>COUNTA($C$43)</f>
        <v>0</v>
      </c>
    </row>
    <row r="44" spans="1:51" ht="24.75" customHeight="1" x14ac:dyDescent="0.15">
      <c r="A44" s="913">
        <v>8</v>
      </c>
      <c r="B44" s="913">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914"/>
      <c r="AI44" s="915"/>
      <c r="AJ44" s="915"/>
      <c r="AK44" s="915"/>
      <c r="AL44" s="751"/>
      <c r="AM44" s="752"/>
      <c r="AN44" s="752"/>
      <c r="AO44" s="753"/>
      <c r="AP44" s="739"/>
      <c r="AQ44" s="739"/>
      <c r="AR44" s="739"/>
      <c r="AS44" s="739"/>
      <c r="AT44" s="739"/>
      <c r="AU44" s="739"/>
      <c r="AV44" s="739"/>
      <c r="AW44" s="739"/>
      <c r="AX44" s="739"/>
      <c r="AY44">
        <f>COUNTA($C$44)</f>
        <v>0</v>
      </c>
    </row>
    <row r="45" spans="1:51" ht="24.75" customHeight="1" x14ac:dyDescent="0.15">
      <c r="A45" s="913">
        <v>9</v>
      </c>
      <c r="B45" s="913">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914"/>
      <c r="AI45" s="915"/>
      <c r="AJ45" s="915"/>
      <c r="AK45" s="915"/>
      <c r="AL45" s="751"/>
      <c r="AM45" s="752"/>
      <c r="AN45" s="752"/>
      <c r="AO45" s="753"/>
      <c r="AP45" s="739"/>
      <c r="AQ45" s="739"/>
      <c r="AR45" s="739"/>
      <c r="AS45" s="739"/>
      <c r="AT45" s="739"/>
      <c r="AU45" s="739"/>
      <c r="AV45" s="739"/>
      <c r="AW45" s="739"/>
      <c r="AX45" s="739"/>
      <c r="AY45">
        <f>COUNTA($C$45)</f>
        <v>0</v>
      </c>
    </row>
    <row r="46" spans="1:51" ht="24.75" customHeight="1" x14ac:dyDescent="0.15">
      <c r="A46" s="913">
        <v>10</v>
      </c>
      <c r="B46" s="913">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914"/>
      <c r="AI46" s="915"/>
      <c r="AJ46" s="915"/>
      <c r="AK46" s="915"/>
      <c r="AL46" s="751"/>
      <c r="AM46" s="752"/>
      <c r="AN46" s="752"/>
      <c r="AO46" s="753"/>
      <c r="AP46" s="739"/>
      <c r="AQ46" s="739"/>
      <c r="AR46" s="739"/>
      <c r="AS46" s="739"/>
      <c r="AT46" s="739"/>
      <c r="AU46" s="739"/>
      <c r="AV46" s="739"/>
      <c r="AW46" s="739"/>
      <c r="AX46" s="739"/>
      <c r="AY46">
        <f>COUNTA($C$46)</f>
        <v>0</v>
      </c>
    </row>
    <row r="47" spans="1:51" ht="24.75" customHeight="1" x14ac:dyDescent="0.15">
      <c r="A47" s="913">
        <v>11</v>
      </c>
      <c r="B47" s="913">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914"/>
      <c r="AI47" s="915"/>
      <c r="AJ47" s="915"/>
      <c r="AK47" s="915"/>
      <c r="AL47" s="751"/>
      <c r="AM47" s="752"/>
      <c r="AN47" s="752"/>
      <c r="AO47" s="753"/>
      <c r="AP47" s="739"/>
      <c r="AQ47" s="739"/>
      <c r="AR47" s="739"/>
      <c r="AS47" s="739"/>
      <c r="AT47" s="739"/>
      <c r="AU47" s="739"/>
      <c r="AV47" s="739"/>
      <c r="AW47" s="739"/>
      <c r="AX47" s="739"/>
      <c r="AY47">
        <f>COUNTA($C$47)</f>
        <v>0</v>
      </c>
    </row>
    <row r="48" spans="1:51" ht="24.75" customHeight="1" x14ac:dyDescent="0.15">
      <c r="A48" s="913">
        <v>12</v>
      </c>
      <c r="B48" s="913">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914"/>
      <c r="AI48" s="915"/>
      <c r="AJ48" s="915"/>
      <c r="AK48" s="915"/>
      <c r="AL48" s="751"/>
      <c r="AM48" s="752"/>
      <c r="AN48" s="752"/>
      <c r="AO48" s="753"/>
      <c r="AP48" s="739"/>
      <c r="AQ48" s="739"/>
      <c r="AR48" s="739"/>
      <c r="AS48" s="739"/>
      <c r="AT48" s="739"/>
      <c r="AU48" s="739"/>
      <c r="AV48" s="739"/>
      <c r="AW48" s="739"/>
      <c r="AX48" s="739"/>
      <c r="AY48">
        <f>COUNTA($C$48)</f>
        <v>0</v>
      </c>
    </row>
    <row r="49" spans="1:51" ht="24.75" customHeight="1" x14ac:dyDescent="0.15">
      <c r="A49" s="913">
        <v>13</v>
      </c>
      <c r="B49" s="913">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914"/>
      <c r="AI49" s="915"/>
      <c r="AJ49" s="915"/>
      <c r="AK49" s="915"/>
      <c r="AL49" s="751"/>
      <c r="AM49" s="752"/>
      <c r="AN49" s="752"/>
      <c r="AO49" s="753"/>
      <c r="AP49" s="739"/>
      <c r="AQ49" s="739"/>
      <c r="AR49" s="739"/>
      <c r="AS49" s="739"/>
      <c r="AT49" s="739"/>
      <c r="AU49" s="739"/>
      <c r="AV49" s="739"/>
      <c r="AW49" s="739"/>
      <c r="AX49" s="739"/>
      <c r="AY49">
        <f>COUNTA($C$49)</f>
        <v>0</v>
      </c>
    </row>
    <row r="50" spans="1:51" ht="24.75" customHeight="1" x14ac:dyDescent="0.15">
      <c r="A50" s="913">
        <v>14</v>
      </c>
      <c r="B50" s="913">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914"/>
      <c r="AI50" s="915"/>
      <c r="AJ50" s="915"/>
      <c r="AK50" s="915"/>
      <c r="AL50" s="751"/>
      <c r="AM50" s="752"/>
      <c r="AN50" s="752"/>
      <c r="AO50" s="753"/>
      <c r="AP50" s="739"/>
      <c r="AQ50" s="739"/>
      <c r="AR50" s="739"/>
      <c r="AS50" s="739"/>
      <c r="AT50" s="739"/>
      <c r="AU50" s="739"/>
      <c r="AV50" s="739"/>
      <c r="AW50" s="739"/>
      <c r="AX50" s="739"/>
      <c r="AY50">
        <f>COUNTA($C$50)</f>
        <v>0</v>
      </c>
    </row>
    <row r="51" spans="1:51" ht="24.75" customHeight="1" x14ac:dyDescent="0.15">
      <c r="A51" s="913">
        <v>15</v>
      </c>
      <c r="B51" s="913">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914"/>
      <c r="AI51" s="915"/>
      <c r="AJ51" s="915"/>
      <c r="AK51" s="915"/>
      <c r="AL51" s="751"/>
      <c r="AM51" s="752"/>
      <c r="AN51" s="752"/>
      <c r="AO51" s="753"/>
      <c r="AP51" s="739"/>
      <c r="AQ51" s="739"/>
      <c r="AR51" s="739"/>
      <c r="AS51" s="739"/>
      <c r="AT51" s="739"/>
      <c r="AU51" s="739"/>
      <c r="AV51" s="739"/>
      <c r="AW51" s="739"/>
      <c r="AX51" s="739"/>
      <c r="AY51">
        <f>COUNTA($C$51)</f>
        <v>0</v>
      </c>
    </row>
    <row r="52" spans="1:51" ht="24.75" customHeight="1" x14ac:dyDescent="0.15">
      <c r="A52" s="913">
        <v>16</v>
      </c>
      <c r="B52" s="913">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914"/>
      <c r="AI52" s="915"/>
      <c r="AJ52" s="915"/>
      <c r="AK52" s="915"/>
      <c r="AL52" s="751"/>
      <c r="AM52" s="752"/>
      <c r="AN52" s="752"/>
      <c r="AO52" s="753"/>
      <c r="AP52" s="739"/>
      <c r="AQ52" s="739"/>
      <c r="AR52" s="739"/>
      <c r="AS52" s="739"/>
      <c r="AT52" s="739"/>
      <c r="AU52" s="739"/>
      <c r="AV52" s="739"/>
      <c r="AW52" s="739"/>
      <c r="AX52" s="739"/>
      <c r="AY52">
        <f>COUNTA($C$52)</f>
        <v>0</v>
      </c>
    </row>
    <row r="53" spans="1:51" ht="24.75" customHeight="1" x14ac:dyDescent="0.15">
      <c r="A53" s="913">
        <v>17</v>
      </c>
      <c r="B53" s="913">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914"/>
      <c r="AI53" s="915"/>
      <c r="AJ53" s="915"/>
      <c r="AK53" s="915"/>
      <c r="AL53" s="751"/>
      <c r="AM53" s="752"/>
      <c r="AN53" s="752"/>
      <c r="AO53" s="753"/>
      <c r="AP53" s="739"/>
      <c r="AQ53" s="739"/>
      <c r="AR53" s="739"/>
      <c r="AS53" s="739"/>
      <c r="AT53" s="739"/>
      <c r="AU53" s="739"/>
      <c r="AV53" s="739"/>
      <c r="AW53" s="739"/>
      <c r="AX53" s="739"/>
      <c r="AY53">
        <f>COUNTA($C$53)</f>
        <v>0</v>
      </c>
    </row>
    <row r="54" spans="1:51" ht="24.75" customHeight="1" x14ac:dyDescent="0.15">
      <c r="A54" s="913">
        <v>18</v>
      </c>
      <c r="B54" s="913">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914"/>
      <c r="AI54" s="915"/>
      <c r="AJ54" s="915"/>
      <c r="AK54" s="915"/>
      <c r="AL54" s="751"/>
      <c r="AM54" s="752"/>
      <c r="AN54" s="752"/>
      <c r="AO54" s="753"/>
      <c r="AP54" s="739"/>
      <c r="AQ54" s="739"/>
      <c r="AR54" s="739"/>
      <c r="AS54" s="739"/>
      <c r="AT54" s="739"/>
      <c r="AU54" s="739"/>
      <c r="AV54" s="739"/>
      <c r="AW54" s="739"/>
      <c r="AX54" s="739"/>
      <c r="AY54">
        <f>COUNTA($C$54)</f>
        <v>0</v>
      </c>
    </row>
    <row r="55" spans="1:51" ht="24.75" customHeight="1" x14ac:dyDescent="0.15">
      <c r="A55" s="913">
        <v>19</v>
      </c>
      <c r="B55" s="913">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914"/>
      <c r="AI55" s="915"/>
      <c r="AJ55" s="915"/>
      <c r="AK55" s="915"/>
      <c r="AL55" s="751"/>
      <c r="AM55" s="752"/>
      <c r="AN55" s="752"/>
      <c r="AO55" s="753"/>
      <c r="AP55" s="739"/>
      <c r="AQ55" s="739"/>
      <c r="AR55" s="739"/>
      <c r="AS55" s="739"/>
      <c r="AT55" s="739"/>
      <c r="AU55" s="739"/>
      <c r="AV55" s="739"/>
      <c r="AW55" s="739"/>
      <c r="AX55" s="739"/>
      <c r="AY55">
        <f>COUNTA($C$55)</f>
        <v>0</v>
      </c>
    </row>
    <row r="56" spans="1:51" ht="24.75" customHeight="1" x14ac:dyDescent="0.15">
      <c r="A56" s="913">
        <v>20</v>
      </c>
      <c r="B56" s="913">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914"/>
      <c r="AI56" s="915"/>
      <c r="AJ56" s="915"/>
      <c r="AK56" s="915"/>
      <c r="AL56" s="751"/>
      <c r="AM56" s="752"/>
      <c r="AN56" s="752"/>
      <c r="AO56" s="753"/>
      <c r="AP56" s="739"/>
      <c r="AQ56" s="739"/>
      <c r="AR56" s="739"/>
      <c r="AS56" s="739"/>
      <c r="AT56" s="739"/>
      <c r="AU56" s="739"/>
      <c r="AV56" s="739"/>
      <c r="AW56" s="739"/>
      <c r="AX56" s="739"/>
      <c r="AY56">
        <f>COUNTA($C$56)</f>
        <v>0</v>
      </c>
    </row>
    <row r="57" spans="1:51" ht="24.75" customHeight="1" x14ac:dyDescent="0.15">
      <c r="A57" s="913">
        <v>21</v>
      </c>
      <c r="B57" s="913">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914"/>
      <c r="AI57" s="915"/>
      <c r="AJ57" s="915"/>
      <c r="AK57" s="915"/>
      <c r="AL57" s="751"/>
      <c r="AM57" s="752"/>
      <c r="AN57" s="752"/>
      <c r="AO57" s="753"/>
      <c r="AP57" s="739"/>
      <c r="AQ57" s="739"/>
      <c r="AR57" s="739"/>
      <c r="AS57" s="739"/>
      <c r="AT57" s="739"/>
      <c r="AU57" s="739"/>
      <c r="AV57" s="739"/>
      <c r="AW57" s="739"/>
      <c r="AX57" s="739"/>
      <c r="AY57">
        <f>COUNTA($C$57)</f>
        <v>0</v>
      </c>
    </row>
    <row r="58" spans="1:51" ht="24.75" customHeight="1" x14ac:dyDescent="0.15">
      <c r="A58" s="913">
        <v>22</v>
      </c>
      <c r="B58" s="913">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914"/>
      <c r="AI58" s="915"/>
      <c r="AJ58" s="915"/>
      <c r="AK58" s="915"/>
      <c r="AL58" s="751"/>
      <c r="AM58" s="752"/>
      <c r="AN58" s="752"/>
      <c r="AO58" s="753"/>
      <c r="AP58" s="739"/>
      <c r="AQ58" s="739"/>
      <c r="AR58" s="739"/>
      <c r="AS58" s="739"/>
      <c r="AT58" s="739"/>
      <c r="AU58" s="739"/>
      <c r="AV58" s="739"/>
      <c r="AW58" s="739"/>
      <c r="AX58" s="739"/>
      <c r="AY58">
        <f>COUNTA($C$58)</f>
        <v>0</v>
      </c>
    </row>
    <row r="59" spans="1:51" ht="24.75" customHeight="1" x14ac:dyDescent="0.15">
      <c r="A59" s="913">
        <v>23</v>
      </c>
      <c r="B59" s="913">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914"/>
      <c r="AI59" s="915"/>
      <c r="AJ59" s="915"/>
      <c r="AK59" s="915"/>
      <c r="AL59" s="751"/>
      <c r="AM59" s="752"/>
      <c r="AN59" s="752"/>
      <c r="AO59" s="753"/>
      <c r="AP59" s="739"/>
      <c r="AQ59" s="739"/>
      <c r="AR59" s="739"/>
      <c r="AS59" s="739"/>
      <c r="AT59" s="739"/>
      <c r="AU59" s="739"/>
      <c r="AV59" s="739"/>
      <c r="AW59" s="739"/>
      <c r="AX59" s="739"/>
      <c r="AY59">
        <f>COUNTA($C$59)</f>
        <v>0</v>
      </c>
    </row>
    <row r="60" spans="1:51" ht="24.75" customHeight="1" x14ac:dyDescent="0.15">
      <c r="A60" s="913">
        <v>24</v>
      </c>
      <c r="B60" s="913">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914"/>
      <c r="AI60" s="915"/>
      <c r="AJ60" s="915"/>
      <c r="AK60" s="915"/>
      <c r="AL60" s="751"/>
      <c r="AM60" s="752"/>
      <c r="AN60" s="752"/>
      <c r="AO60" s="753"/>
      <c r="AP60" s="739"/>
      <c r="AQ60" s="739"/>
      <c r="AR60" s="739"/>
      <c r="AS60" s="739"/>
      <c r="AT60" s="739"/>
      <c r="AU60" s="739"/>
      <c r="AV60" s="739"/>
      <c r="AW60" s="739"/>
      <c r="AX60" s="739"/>
      <c r="AY60">
        <f>COUNTA($C$60)</f>
        <v>0</v>
      </c>
    </row>
    <row r="61" spans="1:51" ht="24.75" customHeight="1" x14ac:dyDescent="0.15">
      <c r="A61" s="913">
        <v>25</v>
      </c>
      <c r="B61" s="913">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914"/>
      <c r="AI61" s="915"/>
      <c r="AJ61" s="915"/>
      <c r="AK61" s="915"/>
      <c r="AL61" s="751"/>
      <c r="AM61" s="752"/>
      <c r="AN61" s="752"/>
      <c r="AO61" s="753"/>
      <c r="AP61" s="739"/>
      <c r="AQ61" s="739"/>
      <c r="AR61" s="739"/>
      <c r="AS61" s="739"/>
      <c r="AT61" s="739"/>
      <c r="AU61" s="739"/>
      <c r="AV61" s="739"/>
      <c r="AW61" s="739"/>
      <c r="AX61" s="739"/>
      <c r="AY61">
        <f>COUNTA($C$61)</f>
        <v>0</v>
      </c>
    </row>
    <row r="62" spans="1:51" ht="24.75" customHeight="1" x14ac:dyDescent="0.15">
      <c r="A62" s="913">
        <v>26</v>
      </c>
      <c r="B62" s="913">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914"/>
      <c r="AI62" s="915"/>
      <c r="AJ62" s="915"/>
      <c r="AK62" s="915"/>
      <c r="AL62" s="751"/>
      <c r="AM62" s="752"/>
      <c r="AN62" s="752"/>
      <c r="AO62" s="753"/>
      <c r="AP62" s="739"/>
      <c r="AQ62" s="739"/>
      <c r="AR62" s="739"/>
      <c r="AS62" s="739"/>
      <c r="AT62" s="739"/>
      <c r="AU62" s="739"/>
      <c r="AV62" s="739"/>
      <c r="AW62" s="739"/>
      <c r="AX62" s="739"/>
      <c r="AY62">
        <f>COUNTA($C$62)</f>
        <v>0</v>
      </c>
    </row>
    <row r="63" spans="1:51" ht="24.75" customHeight="1" x14ac:dyDescent="0.15">
      <c r="A63" s="913">
        <v>27</v>
      </c>
      <c r="B63" s="913">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914"/>
      <c r="AI63" s="915"/>
      <c r="AJ63" s="915"/>
      <c r="AK63" s="915"/>
      <c r="AL63" s="751"/>
      <c r="AM63" s="752"/>
      <c r="AN63" s="752"/>
      <c r="AO63" s="753"/>
      <c r="AP63" s="739"/>
      <c r="AQ63" s="739"/>
      <c r="AR63" s="739"/>
      <c r="AS63" s="739"/>
      <c r="AT63" s="739"/>
      <c r="AU63" s="739"/>
      <c r="AV63" s="739"/>
      <c r="AW63" s="739"/>
      <c r="AX63" s="739"/>
      <c r="AY63">
        <f>COUNTA($C$63)</f>
        <v>0</v>
      </c>
    </row>
    <row r="64" spans="1:51" ht="24.75" customHeight="1" x14ac:dyDescent="0.15">
      <c r="A64" s="913">
        <v>28</v>
      </c>
      <c r="B64" s="913">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914"/>
      <c r="AI64" s="915"/>
      <c r="AJ64" s="915"/>
      <c r="AK64" s="915"/>
      <c r="AL64" s="751"/>
      <c r="AM64" s="752"/>
      <c r="AN64" s="752"/>
      <c r="AO64" s="753"/>
      <c r="AP64" s="739"/>
      <c r="AQ64" s="739"/>
      <c r="AR64" s="739"/>
      <c r="AS64" s="739"/>
      <c r="AT64" s="739"/>
      <c r="AU64" s="739"/>
      <c r="AV64" s="739"/>
      <c r="AW64" s="739"/>
      <c r="AX64" s="739"/>
      <c r="AY64">
        <f>COUNTA($C$64)</f>
        <v>0</v>
      </c>
    </row>
    <row r="65" spans="1:51" ht="24.75" customHeight="1" x14ac:dyDescent="0.15">
      <c r="A65" s="913">
        <v>29</v>
      </c>
      <c r="B65" s="913">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914"/>
      <c r="AI65" s="915"/>
      <c r="AJ65" s="915"/>
      <c r="AK65" s="915"/>
      <c r="AL65" s="751"/>
      <c r="AM65" s="752"/>
      <c r="AN65" s="752"/>
      <c r="AO65" s="753"/>
      <c r="AP65" s="739"/>
      <c r="AQ65" s="739"/>
      <c r="AR65" s="739"/>
      <c r="AS65" s="739"/>
      <c r="AT65" s="739"/>
      <c r="AU65" s="739"/>
      <c r="AV65" s="739"/>
      <c r="AW65" s="739"/>
      <c r="AX65" s="739"/>
      <c r="AY65">
        <f>COUNTA($C$65)</f>
        <v>0</v>
      </c>
    </row>
    <row r="66" spans="1:51" ht="24.75" customHeight="1" x14ac:dyDescent="0.15">
      <c r="A66" s="913">
        <v>30</v>
      </c>
      <c r="B66" s="913">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914"/>
      <c r="AI66" s="915"/>
      <c r="AJ66" s="915"/>
      <c r="AK66" s="915"/>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913"/>
      <c r="B69" s="913"/>
      <c r="C69" s="561" t="s">
        <v>87</v>
      </c>
      <c r="D69" s="561"/>
      <c r="E69" s="561"/>
      <c r="F69" s="561"/>
      <c r="G69" s="561"/>
      <c r="H69" s="561"/>
      <c r="I69" s="561"/>
      <c r="J69" s="780" t="s">
        <v>65</v>
      </c>
      <c r="K69" s="780"/>
      <c r="L69" s="780"/>
      <c r="M69" s="780"/>
      <c r="N69" s="780"/>
      <c r="O69" s="780"/>
      <c r="P69" s="561" t="s">
        <v>88</v>
      </c>
      <c r="Q69" s="561"/>
      <c r="R69" s="561"/>
      <c r="S69" s="561"/>
      <c r="T69" s="561"/>
      <c r="U69" s="561"/>
      <c r="V69" s="561"/>
      <c r="W69" s="561"/>
      <c r="X69" s="561"/>
      <c r="Y69" s="561" t="s">
        <v>89</v>
      </c>
      <c r="Z69" s="561"/>
      <c r="AA69" s="561"/>
      <c r="AB69" s="561"/>
      <c r="AC69" s="730" t="s">
        <v>217</v>
      </c>
      <c r="AD69" s="730"/>
      <c r="AE69" s="730"/>
      <c r="AF69" s="730"/>
      <c r="AG69" s="730"/>
      <c r="AH69" s="561" t="s">
        <v>64</v>
      </c>
      <c r="AI69" s="561"/>
      <c r="AJ69" s="561"/>
      <c r="AK69" s="561"/>
      <c r="AL69" s="561" t="s">
        <v>17</v>
      </c>
      <c r="AM69" s="561"/>
      <c r="AN69" s="561"/>
      <c r="AO69" s="758"/>
      <c r="AP69" s="755" t="s">
        <v>306</v>
      </c>
      <c r="AQ69" s="755"/>
      <c r="AR69" s="755"/>
      <c r="AS69" s="755"/>
      <c r="AT69" s="755"/>
      <c r="AU69" s="755"/>
      <c r="AV69" s="755"/>
      <c r="AW69" s="755"/>
      <c r="AX69" s="755"/>
      <c r="AY69">
        <f t="shared" ref="AY69:AY70" si="1">$AY$67</f>
        <v>0</v>
      </c>
    </row>
    <row r="70" spans="1:51" ht="24.75" customHeight="1" x14ac:dyDescent="0.15">
      <c r="A70" s="913">
        <v>1</v>
      </c>
      <c r="B70" s="913">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914"/>
      <c r="AI70" s="915"/>
      <c r="AJ70" s="915"/>
      <c r="AK70" s="915"/>
      <c r="AL70" s="751"/>
      <c r="AM70" s="752"/>
      <c r="AN70" s="752"/>
      <c r="AO70" s="753"/>
      <c r="AP70" s="739"/>
      <c r="AQ70" s="739"/>
      <c r="AR70" s="739"/>
      <c r="AS70" s="739"/>
      <c r="AT70" s="739"/>
      <c r="AU70" s="739"/>
      <c r="AV70" s="739"/>
      <c r="AW70" s="739"/>
      <c r="AX70" s="739"/>
      <c r="AY70">
        <f t="shared" si="1"/>
        <v>0</v>
      </c>
    </row>
    <row r="71" spans="1:51" ht="24.75" customHeight="1" x14ac:dyDescent="0.15">
      <c r="A71" s="913">
        <v>2</v>
      </c>
      <c r="B71" s="913">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914"/>
      <c r="AI71" s="915"/>
      <c r="AJ71" s="915"/>
      <c r="AK71" s="915"/>
      <c r="AL71" s="751"/>
      <c r="AM71" s="752"/>
      <c r="AN71" s="752"/>
      <c r="AO71" s="753"/>
      <c r="AP71" s="739"/>
      <c r="AQ71" s="739"/>
      <c r="AR71" s="739"/>
      <c r="AS71" s="739"/>
      <c r="AT71" s="739"/>
      <c r="AU71" s="739"/>
      <c r="AV71" s="739"/>
      <c r="AW71" s="739"/>
      <c r="AX71" s="739"/>
      <c r="AY71">
        <f>COUNTA($C$71)</f>
        <v>0</v>
      </c>
    </row>
    <row r="72" spans="1:51" ht="24.75" customHeight="1" x14ac:dyDescent="0.15">
      <c r="A72" s="913">
        <v>3</v>
      </c>
      <c r="B72" s="913">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914"/>
      <c r="AI72" s="915"/>
      <c r="AJ72" s="915"/>
      <c r="AK72" s="915"/>
      <c r="AL72" s="751"/>
      <c r="AM72" s="752"/>
      <c r="AN72" s="752"/>
      <c r="AO72" s="753"/>
      <c r="AP72" s="739"/>
      <c r="AQ72" s="739"/>
      <c r="AR72" s="739"/>
      <c r="AS72" s="739"/>
      <c r="AT72" s="739"/>
      <c r="AU72" s="739"/>
      <c r="AV72" s="739"/>
      <c r="AW72" s="739"/>
      <c r="AX72" s="739"/>
      <c r="AY72">
        <f>COUNTA($C$72)</f>
        <v>0</v>
      </c>
    </row>
    <row r="73" spans="1:51" ht="24.75" customHeight="1" x14ac:dyDescent="0.15">
      <c r="A73" s="913">
        <v>4</v>
      </c>
      <c r="B73" s="913">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914"/>
      <c r="AI73" s="915"/>
      <c r="AJ73" s="915"/>
      <c r="AK73" s="915"/>
      <c r="AL73" s="751"/>
      <c r="AM73" s="752"/>
      <c r="AN73" s="752"/>
      <c r="AO73" s="753"/>
      <c r="AP73" s="739"/>
      <c r="AQ73" s="739"/>
      <c r="AR73" s="739"/>
      <c r="AS73" s="739"/>
      <c r="AT73" s="739"/>
      <c r="AU73" s="739"/>
      <c r="AV73" s="739"/>
      <c r="AW73" s="739"/>
      <c r="AX73" s="739"/>
      <c r="AY73">
        <f>COUNTA($C$73)</f>
        <v>0</v>
      </c>
    </row>
    <row r="74" spans="1:51" ht="24.75" customHeight="1" x14ac:dyDescent="0.15">
      <c r="A74" s="913">
        <v>5</v>
      </c>
      <c r="B74" s="913">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914"/>
      <c r="AI74" s="915"/>
      <c r="AJ74" s="915"/>
      <c r="AK74" s="915"/>
      <c r="AL74" s="751"/>
      <c r="AM74" s="752"/>
      <c r="AN74" s="752"/>
      <c r="AO74" s="753"/>
      <c r="AP74" s="739"/>
      <c r="AQ74" s="739"/>
      <c r="AR74" s="739"/>
      <c r="AS74" s="739"/>
      <c r="AT74" s="739"/>
      <c r="AU74" s="739"/>
      <c r="AV74" s="739"/>
      <c r="AW74" s="739"/>
      <c r="AX74" s="739"/>
      <c r="AY74">
        <f>COUNTA($C$74)</f>
        <v>0</v>
      </c>
    </row>
    <row r="75" spans="1:51" ht="24.75" customHeight="1" x14ac:dyDescent="0.15">
      <c r="A75" s="913">
        <v>6</v>
      </c>
      <c r="B75" s="913">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914"/>
      <c r="AI75" s="915"/>
      <c r="AJ75" s="915"/>
      <c r="AK75" s="915"/>
      <c r="AL75" s="751"/>
      <c r="AM75" s="752"/>
      <c r="AN75" s="752"/>
      <c r="AO75" s="753"/>
      <c r="AP75" s="739"/>
      <c r="AQ75" s="739"/>
      <c r="AR75" s="739"/>
      <c r="AS75" s="739"/>
      <c r="AT75" s="739"/>
      <c r="AU75" s="739"/>
      <c r="AV75" s="739"/>
      <c r="AW75" s="739"/>
      <c r="AX75" s="739"/>
      <c r="AY75">
        <f>COUNTA($C$75)</f>
        <v>0</v>
      </c>
    </row>
    <row r="76" spans="1:51" ht="24.75" customHeight="1" x14ac:dyDescent="0.15">
      <c r="A76" s="913">
        <v>7</v>
      </c>
      <c r="B76" s="913">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914"/>
      <c r="AI76" s="915"/>
      <c r="AJ76" s="915"/>
      <c r="AK76" s="915"/>
      <c r="AL76" s="751"/>
      <c r="AM76" s="752"/>
      <c r="AN76" s="752"/>
      <c r="AO76" s="753"/>
      <c r="AP76" s="739"/>
      <c r="AQ76" s="739"/>
      <c r="AR76" s="739"/>
      <c r="AS76" s="739"/>
      <c r="AT76" s="739"/>
      <c r="AU76" s="739"/>
      <c r="AV76" s="739"/>
      <c r="AW76" s="739"/>
      <c r="AX76" s="739"/>
      <c r="AY76">
        <f>COUNTA($C$76)</f>
        <v>0</v>
      </c>
    </row>
    <row r="77" spans="1:51" ht="24.75" customHeight="1" x14ac:dyDescent="0.15">
      <c r="A77" s="913">
        <v>8</v>
      </c>
      <c r="B77" s="913">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914"/>
      <c r="AI77" s="915"/>
      <c r="AJ77" s="915"/>
      <c r="AK77" s="915"/>
      <c r="AL77" s="751"/>
      <c r="AM77" s="752"/>
      <c r="AN77" s="752"/>
      <c r="AO77" s="753"/>
      <c r="AP77" s="739"/>
      <c r="AQ77" s="739"/>
      <c r="AR77" s="739"/>
      <c r="AS77" s="739"/>
      <c r="AT77" s="739"/>
      <c r="AU77" s="739"/>
      <c r="AV77" s="739"/>
      <c r="AW77" s="739"/>
      <c r="AX77" s="739"/>
      <c r="AY77">
        <f>COUNTA($C$77)</f>
        <v>0</v>
      </c>
    </row>
    <row r="78" spans="1:51" ht="24.75" customHeight="1" x14ac:dyDescent="0.15">
      <c r="A78" s="913">
        <v>9</v>
      </c>
      <c r="B78" s="913">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914"/>
      <c r="AI78" s="915"/>
      <c r="AJ78" s="915"/>
      <c r="AK78" s="915"/>
      <c r="AL78" s="751"/>
      <c r="AM78" s="752"/>
      <c r="AN78" s="752"/>
      <c r="AO78" s="753"/>
      <c r="AP78" s="739"/>
      <c r="AQ78" s="739"/>
      <c r="AR78" s="739"/>
      <c r="AS78" s="739"/>
      <c r="AT78" s="739"/>
      <c r="AU78" s="739"/>
      <c r="AV78" s="739"/>
      <c r="AW78" s="739"/>
      <c r="AX78" s="739"/>
      <c r="AY78">
        <f>COUNTA($C$78)</f>
        <v>0</v>
      </c>
    </row>
    <row r="79" spans="1:51" ht="24.75" customHeight="1" x14ac:dyDescent="0.15">
      <c r="A79" s="913">
        <v>10</v>
      </c>
      <c r="B79" s="913">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914"/>
      <c r="AI79" s="915"/>
      <c r="AJ79" s="915"/>
      <c r="AK79" s="915"/>
      <c r="AL79" s="751"/>
      <c r="AM79" s="752"/>
      <c r="AN79" s="752"/>
      <c r="AO79" s="753"/>
      <c r="AP79" s="739"/>
      <c r="AQ79" s="739"/>
      <c r="AR79" s="739"/>
      <c r="AS79" s="739"/>
      <c r="AT79" s="739"/>
      <c r="AU79" s="739"/>
      <c r="AV79" s="739"/>
      <c r="AW79" s="739"/>
      <c r="AX79" s="739"/>
      <c r="AY79">
        <f>COUNTA($C$79)</f>
        <v>0</v>
      </c>
    </row>
    <row r="80" spans="1:51" ht="24.75" customHeight="1" x14ac:dyDescent="0.15">
      <c r="A80" s="913">
        <v>11</v>
      </c>
      <c r="B80" s="913">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914"/>
      <c r="AI80" s="915"/>
      <c r="AJ80" s="915"/>
      <c r="AK80" s="915"/>
      <c r="AL80" s="751"/>
      <c r="AM80" s="752"/>
      <c r="AN80" s="752"/>
      <c r="AO80" s="753"/>
      <c r="AP80" s="739"/>
      <c r="AQ80" s="739"/>
      <c r="AR80" s="739"/>
      <c r="AS80" s="739"/>
      <c r="AT80" s="739"/>
      <c r="AU80" s="739"/>
      <c r="AV80" s="739"/>
      <c r="AW80" s="739"/>
      <c r="AX80" s="739"/>
      <c r="AY80">
        <f>COUNTA($C$80)</f>
        <v>0</v>
      </c>
    </row>
    <row r="81" spans="1:51" ht="24.75" customHeight="1" x14ac:dyDescent="0.15">
      <c r="A81" s="913">
        <v>12</v>
      </c>
      <c r="B81" s="913">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914"/>
      <c r="AI81" s="915"/>
      <c r="AJ81" s="915"/>
      <c r="AK81" s="915"/>
      <c r="AL81" s="751"/>
      <c r="AM81" s="752"/>
      <c r="AN81" s="752"/>
      <c r="AO81" s="753"/>
      <c r="AP81" s="739"/>
      <c r="AQ81" s="739"/>
      <c r="AR81" s="739"/>
      <c r="AS81" s="739"/>
      <c r="AT81" s="739"/>
      <c r="AU81" s="739"/>
      <c r="AV81" s="739"/>
      <c r="AW81" s="739"/>
      <c r="AX81" s="739"/>
      <c r="AY81">
        <f>COUNTA($C$81)</f>
        <v>0</v>
      </c>
    </row>
    <row r="82" spans="1:51" ht="24.75" customHeight="1" x14ac:dyDescent="0.15">
      <c r="A82" s="913">
        <v>13</v>
      </c>
      <c r="B82" s="913">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914"/>
      <c r="AI82" s="915"/>
      <c r="AJ82" s="915"/>
      <c r="AK82" s="915"/>
      <c r="AL82" s="751"/>
      <c r="AM82" s="752"/>
      <c r="AN82" s="752"/>
      <c r="AO82" s="753"/>
      <c r="AP82" s="739"/>
      <c r="AQ82" s="739"/>
      <c r="AR82" s="739"/>
      <c r="AS82" s="739"/>
      <c r="AT82" s="739"/>
      <c r="AU82" s="739"/>
      <c r="AV82" s="739"/>
      <c r="AW82" s="739"/>
      <c r="AX82" s="739"/>
      <c r="AY82">
        <f>COUNTA($C$82)</f>
        <v>0</v>
      </c>
    </row>
    <row r="83" spans="1:51" ht="24.75" customHeight="1" x14ac:dyDescent="0.15">
      <c r="A83" s="913">
        <v>14</v>
      </c>
      <c r="B83" s="913">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914"/>
      <c r="AI83" s="915"/>
      <c r="AJ83" s="915"/>
      <c r="AK83" s="915"/>
      <c r="AL83" s="751"/>
      <c r="AM83" s="752"/>
      <c r="AN83" s="752"/>
      <c r="AO83" s="753"/>
      <c r="AP83" s="739"/>
      <c r="AQ83" s="739"/>
      <c r="AR83" s="739"/>
      <c r="AS83" s="739"/>
      <c r="AT83" s="739"/>
      <c r="AU83" s="739"/>
      <c r="AV83" s="739"/>
      <c r="AW83" s="739"/>
      <c r="AX83" s="739"/>
      <c r="AY83">
        <f>COUNTA($C$83)</f>
        <v>0</v>
      </c>
    </row>
    <row r="84" spans="1:51" ht="24.75" customHeight="1" x14ac:dyDescent="0.15">
      <c r="A84" s="913">
        <v>15</v>
      </c>
      <c r="B84" s="913">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914"/>
      <c r="AI84" s="915"/>
      <c r="AJ84" s="915"/>
      <c r="AK84" s="915"/>
      <c r="AL84" s="751"/>
      <c r="AM84" s="752"/>
      <c r="AN84" s="752"/>
      <c r="AO84" s="753"/>
      <c r="AP84" s="739"/>
      <c r="AQ84" s="739"/>
      <c r="AR84" s="739"/>
      <c r="AS84" s="739"/>
      <c r="AT84" s="739"/>
      <c r="AU84" s="739"/>
      <c r="AV84" s="739"/>
      <c r="AW84" s="739"/>
      <c r="AX84" s="739"/>
      <c r="AY84">
        <f>COUNTA($C$84)</f>
        <v>0</v>
      </c>
    </row>
    <row r="85" spans="1:51" ht="24.75" customHeight="1" x14ac:dyDescent="0.15">
      <c r="A85" s="913">
        <v>16</v>
      </c>
      <c r="B85" s="913">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914"/>
      <c r="AI85" s="915"/>
      <c r="AJ85" s="915"/>
      <c r="AK85" s="915"/>
      <c r="AL85" s="751"/>
      <c r="AM85" s="752"/>
      <c r="AN85" s="752"/>
      <c r="AO85" s="753"/>
      <c r="AP85" s="739"/>
      <c r="AQ85" s="739"/>
      <c r="AR85" s="739"/>
      <c r="AS85" s="739"/>
      <c r="AT85" s="739"/>
      <c r="AU85" s="739"/>
      <c r="AV85" s="739"/>
      <c r="AW85" s="739"/>
      <c r="AX85" s="739"/>
      <c r="AY85">
        <f>COUNTA($C$85)</f>
        <v>0</v>
      </c>
    </row>
    <row r="86" spans="1:51" ht="24.75" customHeight="1" x14ac:dyDescent="0.15">
      <c r="A86" s="913">
        <v>17</v>
      </c>
      <c r="B86" s="913">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914"/>
      <c r="AI86" s="915"/>
      <c r="AJ86" s="915"/>
      <c r="AK86" s="915"/>
      <c r="AL86" s="751"/>
      <c r="AM86" s="752"/>
      <c r="AN86" s="752"/>
      <c r="AO86" s="753"/>
      <c r="AP86" s="739"/>
      <c r="AQ86" s="739"/>
      <c r="AR86" s="739"/>
      <c r="AS86" s="739"/>
      <c r="AT86" s="739"/>
      <c r="AU86" s="739"/>
      <c r="AV86" s="739"/>
      <c r="AW86" s="739"/>
      <c r="AX86" s="739"/>
      <c r="AY86">
        <f>COUNTA($C$86)</f>
        <v>0</v>
      </c>
    </row>
    <row r="87" spans="1:51" ht="24.75" customHeight="1" x14ac:dyDescent="0.15">
      <c r="A87" s="913">
        <v>18</v>
      </c>
      <c r="B87" s="913">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914"/>
      <c r="AI87" s="915"/>
      <c r="AJ87" s="915"/>
      <c r="AK87" s="915"/>
      <c r="AL87" s="751"/>
      <c r="AM87" s="752"/>
      <c r="AN87" s="752"/>
      <c r="AO87" s="753"/>
      <c r="AP87" s="739"/>
      <c r="AQ87" s="739"/>
      <c r="AR87" s="739"/>
      <c r="AS87" s="739"/>
      <c r="AT87" s="739"/>
      <c r="AU87" s="739"/>
      <c r="AV87" s="739"/>
      <c r="AW87" s="739"/>
      <c r="AX87" s="739"/>
      <c r="AY87">
        <f>COUNTA($C$87)</f>
        <v>0</v>
      </c>
    </row>
    <row r="88" spans="1:51" ht="24.75" customHeight="1" x14ac:dyDescent="0.15">
      <c r="A88" s="913">
        <v>19</v>
      </c>
      <c r="B88" s="913">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914"/>
      <c r="AI88" s="915"/>
      <c r="AJ88" s="915"/>
      <c r="AK88" s="915"/>
      <c r="AL88" s="751"/>
      <c r="AM88" s="752"/>
      <c r="AN88" s="752"/>
      <c r="AO88" s="753"/>
      <c r="AP88" s="739"/>
      <c r="AQ88" s="739"/>
      <c r="AR88" s="739"/>
      <c r="AS88" s="739"/>
      <c r="AT88" s="739"/>
      <c r="AU88" s="739"/>
      <c r="AV88" s="739"/>
      <c r="AW88" s="739"/>
      <c r="AX88" s="739"/>
      <c r="AY88">
        <f>COUNTA($C$88)</f>
        <v>0</v>
      </c>
    </row>
    <row r="89" spans="1:51" ht="24.75" customHeight="1" x14ac:dyDescent="0.15">
      <c r="A89" s="913">
        <v>20</v>
      </c>
      <c r="B89" s="913">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914"/>
      <c r="AI89" s="915"/>
      <c r="AJ89" s="915"/>
      <c r="AK89" s="915"/>
      <c r="AL89" s="751"/>
      <c r="AM89" s="752"/>
      <c r="AN89" s="752"/>
      <c r="AO89" s="753"/>
      <c r="AP89" s="739"/>
      <c r="AQ89" s="739"/>
      <c r="AR89" s="739"/>
      <c r="AS89" s="739"/>
      <c r="AT89" s="739"/>
      <c r="AU89" s="739"/>
      <c r="AV89" s="739"/>
      <c r="AW89" s="739"/>
      <c r="AX89" s="739"/>
      <c r="AY89">
        <f>COUNTA($C$89)</f>
        <v>0</v>
      </c>
    </row>
    <row r="90" spans="1:51" ht="24.75" customHeight="1" x14ac:dyDescent="0.15">
      <c r="A90" s="913">
        <v>21</v>
      </c>
      <c r="B90" s="913">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914"/>
      <c r="AI90" s="915"/>
      <c r="AJ90" s="915"/>
      <c r="AK90" s="915"/>
      <c r="AL90" s="751"/>
      <c r="AM90" s="752"/>
      <c r="AN90" s="752"/>
      <c r="AO90" s="753"/>
      <c r="AP90" s="739"/>
      <c r="AQ90" s="739"/>
      <c r="AR90" s="739"/>
      <c r="AS90" s="739"/>
      <c r="AT90" s="739"/>
      <c r="AU90" s="739"/>
      <c r="AV90" s="739"/>
      <c r="AW90" s="739"/>
      <c r="AX90" s="739"/>
      <c r="AY90">
        <f>COUNTA($C$90)</f>
        <v>0</v>
      </c>
    </row>
    <row r="91" spans="1:51" ht="24.75" customHeight="1" x14ac:dyDescent="0.15">
      <c r="A91" s="913">
        <v>22</v>
      </c>
      <c r="B91" s="913">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914"/>
      <c r="AI91" s="915"/>
      <c r="AJ91" s="915"/>
      <c r="AK91" s="915"/>
      <c r="AL91" s="751"/>
      <c r="AM91" s="752"/>
      <c r="AN91" s="752"/>
      <c r="AO91" s="753"/>
      <c r="AP91" s="739"/>
      <c r="AQ91" s="739"/>
      <c r="AR91" s="739"/>
      <c r="AS91" s="739"/>
      <c r="AT91" s="739"/>
      <c r="AU91" s="739"/>
      <c r="AV91" s="739"/>
      <c r="AW91" s="739"/>
      <c r="AX91" s="739"/>
      <c r="AY91">
        <f>COUNTA($C$91)</f>
        <v>0</v>
      </c>
    </row>
    <row r="92" spans="1:51" ht="24.75" customHeight="1" x14ac:dyDescent="0.15">
      <c r="A92" s="913">
        <v>23</v>
      </c>
      <c r="B92" s="913">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914"/>
      <c r="AI92" s="915"/>
      <c r="AJ92" s="915"/>
      <c r="AK92" s="915"/>
      <c r="AL92" s="751"/>
      <c r="AM92" s="752"/>
      <c r="AN92" s="752"/>
      <c r="AO92" s="753"/>
      <c r="AP92" s="739"/>
      <c r="AQ92" s="739"/>
      <c r="AR92" s="739"/>
      <c r="AS92" s="739"/>
      <c r="AT92" s="739"/>
      <c r="AU92" s="739"/>
      <c r="AV92" s="739"/>
      <c r="AW92" s="739"/>
      <c r="AX92" s="739"/>
      <c r="AY92">
        <f>COUNTA($C$92)</f>
        <v>0</v>
      </c>
    </row>
    <row r="93" spans="1:51" ht="24.75" customHeight="1" x14ac:dyDescent="0.15">
      <c r="A93" s="913">
        <v>24</v>
      </c>
      <c r="B93" s="913">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914"/>
      <c r="AI93" s="915"/>
      <c r="AJ93" s="915"/>
      <c r="AK93" s="915"/>
      <c r="AL93" s="751"/>
      <c r="AM93" s="752"/>
      <c r="AN93" s="752"/>
      <c r="AO93" s="753"/>
      <c r="AP93" s="739"/>
      <c r="AQ93" s="739"/>
      <c r="AR93" s="739"/>
      <c r="AS93" s="739"/>
      <c r="AT93" s="739"/>
      <c r="AU93" s="739"/>
      <c r="AV93" s="739"/>
      <c r="AW93" s="739"/>
      <c r="AX93" s="739"/>
      <c r="AY93">
        <f>COUNTA($C$93)</f>
        <v>0</v>
      </c>
    </row>
    <row r="94" spans="1:51" ht="24.75" customHeight="1" x14ac:dyDescent="0.15">
      <c r="A94" s="913">
        <v>25</v>
      </c>
      <c r="B94" s="913">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914"/>
      <c r="AI94" s="915"/>
      <c r="AJ94" s="915"/>
      <c r="AK94" s="915"/>
      <c r="AL94" s="751"/>
      <c r="AM94" s="752"/>
      <c r="AN94" s="752"/>
      <c r="AO94" s="753"/>
      <c r="AP94" s="739"/>
      <c r="AQ94" s="739"/>
      <c r="AR94" s="739"/>
      <c r="AS94" s="739"/>
      <c r="AT94" s="739"/>
      <c r="AU94" s="739"/>
      <c r="AV94" s="739"/>
      <c r="AW94" s="739"/>
      <c r="AX94" s="739"/>
      <c r="AY94">
        <f>COUNTA($C$94)</f>
        <v>0</v>
      </c>
    </row>
    <row r="95" spans="1:51" ht="24.75" customHeight="1" x14ac:dyDescent="0.15">
      <c r="A95" s="913">
        <v>26</v>
      </c>
      <c r="B95" s="913">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914"/>
      <c r="AI95" s="915"/>
      <c r="AJ95" s="915"/>
      <c r="AK95" s="915"/>
      <c r="AL95" s="751"/>
      <c r="AM95" s="752"/>
      <c r="AN95" s="752"/>
      <c r="AO95" s="753"/>
      <c r="AP95" s="739"/>
      <c r="AQ95" s="739"/>
      <c r="AR95" s="739"/>
      <c r="AS95" s="739"/>
      <c r="AT95" s="739"/>
      <c r="AU95" s="739"/>
      <c r="AV95" s="739"/>
      <c r="AW95" s="739"/>
      <c r="AX95" s="739"/>
      <c r="AY95">
        <f>COUNTA($C$95)</f>
        <v>0</v>
      </c>
    </row>
    <row r="96" spans="1:51" ht="24.75" customHeight="1" x14ac:dyDescent="0.15">
      <c r="A96" s="913">
        <v>27</v>
      </c>
      <c r="B96" s="913">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914"/>
      <c r="AI96" s="915"/>
      <c r="AJ96" s="915"/>
      <c r="AK96" s="915"/>
      <c r="AL96" s="751"/>
      <c r="AM96" s="752"/>
      <c r="AN96" s="752"/>
      <c r="AO96" s="753"/>
      <c r="AP96" s="739"/>
      <c r="AQ96" s="739"/>
      <c r="AR96" s="739"/>
      <c r="AS96" s="739"/>
      <c r="AT96" s="739"/>
      <c r="AU96" s="739"/>
      <c r="AV96" s="739"/>
      <c r="AW96" s="739"/>
      <c r="AX96" s="739"/>
      <c r="AY96">
        <f>COUNTA($C$96)</f>
        <v>0</v>
      </c>
    </row>
    <row r="97" spans="1:51" ht="24.75" customHeight="1" x14ac:dyDescent="0.15">
      <c r="A97" s="913">
        <v>28</v>
      </c>
      <c r="B97" s="913">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914"/>
      <c r="AI97" s="915"/>
      <c r="AJ97" s="915"/>
      <c r="AK97" s="915"/>
      <c r="AL97" s="751"/>
      <c r="AM97" s="752"/>
      <c r="AN97" s="752"/>
      <c r="AO97" s="753"/>
      <c r="AP97" s="739"/>
      <c r="AQ97" s="739"/>
      <c r="AR97" s="739"/>
      <c r="AS97" s="739"/>
      <c r="AT97" s="739"/>
      <c r="AU97" s="739"/>
      <c r="AV97" s="739"/>
      <c r="AW97" s="739"/>
      <c r="AX97" s="739"/>
      <c r="AY97">
        <f>COUNTA($C$97)</f>
        <v>0</v>
      </c>
    </row>
    <row r="98" spans="1:51" ht="24.75" customHeight="1" x14ac:dyDescent="0.15">
      <c r="A98" s="913">
        <v>29</v>
      </c>
      <c r="B98" s="913">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914"/>
      <c r="AI98" s="915"/>
      <c r="AJ98" s="915"/>
      <c r="AK98" s="915"/>
      <c r="AL98" s="751"/>
      <c r="AM98" s="752"/>
      <c r="AN98" s="752"/>
      <c r="AO98" s="753"/>
      <c r="AP98" s="739"/>
      <c r="AQ98" s="739"/>
      <c r="AR98" s="739"/>
      <c r="AS98" s="739"/>
      <c r="AT98" s="739"/>
      <c r="AU98" s="739"/>
      <c r="AV98" s="739"/>
      <c r="AW98" s="739"/>
      <c r="AX98" s="739"/>
      <c r="AY98">
        <f>COUNTA($C$98)</f>
        <v>0</v>
      </c>
    </row>
    <row r="99" spans="1:51" ht="24.75" customHeight="1" x14ac:dyDescent="0.15">
      <c r="A99" s="913">
        <v>30</v>
      </c>
      <c r="B99" s="913">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914"/>
      <c r="AI99" s="915"/>
      <c r="AJ99" s="915"/>
      <c r="AK99" s="915"/>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913"/>
      <c r="B102" s="913"/>
      <c r="C102" s="561" t="s">
        <v>87</v>
      </c>
      <c r="D102" s="561"/>
      <c r="E102" s="561"/>
      <c r="F102" s="561"/>
      <c r="G102" s="561"/>
      <c r="H102" s="561"/>
      <c r="I102" s="561"/>
      <c r="J102" s="780" t="s">
        <v>65</v>
      </c>
      <c r="K102" s="780"/>
      <c r="L102" s="780"/>
      <c r="M102" s="780"/>
      <c r="N102" s="780"/>
      <c r="O102" s="780"/>
      <c r="P102" s="561" t="s">
        <v>88</v>
      </c>
      <c r="Q102" s="561"/>
      <c r="R102" s="561"/>
      <c r="S102" s="561"/>
      <c r="T102" s="561"/>
      <c r="U102" s="561"/>
      <c r="V102" s="561"/>
      <c r="W102" s="561"/>
      <c r="X102" s="561"/>
      <c r="Y102" s="561" t="s">
        <v>89</v>
      </c>
      <c r="Z102" s="561"/>
      <c r="AA102" s="561"/>
      <c r="AB102" s="561"/>
      <c r="AC102" s="730" t="s">
        <v>217</v>
      </c>
      <c r="AD102" s="730"/>
      <c r="AE102" s="730"/>
      <c r="AF102" s="730"/>
      <c r="AG102" s="730"/>
      <c r="AH102" s="561" t="s">
        <v>64</v>
      </c>
      <c r="AI102" s="561"/>
      <c r="AJ102" s="561"/>
      <c r="AK102" s="561"/>
      <c r="AL102" s="561" t="s">
        <v>17</v>
      </c>
      <c r="AM102" s="561"/>
      <c r="AN102" s="561"/>
      <c r="AO102" s="758"/>
      <c r="AP102" s="755" t="s">
        <v>306</v>
      </c>
      <c r="AQ102" s="755"/>
      <c r="AR102" s="755"/>
      <c r="AS102" s="755"/>
      <c r="AT102" s="755"/>
      <c r="AU102" s="755"/>
      <c r="AV102" s="755"/>
      <c r="AW102" s="755"/>
      <c r="AX102" s="755"/>
      <c r="AY102">
        <f t="shared" ref="AY102:AY103" si="2">$AY$100</f>
        <v>0</v>
      </c>
    </row>
    <row r="103" spans="1:51" ht="24.75" customHeight="1" x14ac:dyDescent="0.15">
      <c r="A103" s="913">
        <v>1</v>
      </c>
      <c r="B103" s="913">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914"/>
      <c r="AI103" s="915"/>
      <c r="AJ103" s="915"/>
      <c r="AK103" s="915"/>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913">
        <v>2</v>
      </c>
      <c r="B104" s="913">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914"/>
      <c r="AI104" s="915"/>
      <c r="AJ104" s="915"/>
      <c r="AK104" s="915"/>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913">
        <v>3</v>
      </c>
      <c r="B105" s="913">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914"/>
      <c r="AI105" s="915"/>
      <c r="AJ105" s="915"/>
      <c r="AK105" s="915"/>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913">
        <v>4</v>
      </c>
      <c r="B106" s="913">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914"/>
      <c r="AI106" s="915"/>
      <c r="AJ106" s="915"/>
      <c r="AK106" s="915"/>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913">
        <v>5</v>
      </c>
      <c r="B107" s="913">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914"/>
      <c r="AI107" s="915"/>
      <c r="AJ107" s="915"/>
      <c r="AK107" s="915"/>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913">
        <v>6</v>
      </c>
      <c r="B108" s="913">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914"/>
      <c r="AI108" s="915"/>
      <c r="AJ108" s="915"/>
      <c r="AK108" s="915"/>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913">
        <v>7</v>
      </c>
      <c r="B109" s="913">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914"/>
      <c r="AI109" s="915"/>
      <c r="AJ109" s="915"/>
      <c r="AK109" s="915"/>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913">
        <v>8</v>
      </c>
      <c r="B110" s="913">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914"/>
      <c r="AI110" s="915"/>
      <c r="AJ110" s="915"/>
      <c r="AK110" s="915"/>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913">
        <v>9</v>
      </c>
      <c r="B111" s="913">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914"/>
      <c r="AI111" s="915"/>
      <c r="AJ111" s="915"/>
      <c r="AK111" s="915"/>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913">
        <v>10</v>
      </c>
      <c r="B112" s="913">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914"/>
      <c r="AI112" s="915"/>
      <c r="AJ112" s="915"/>
      <c r="AK112" s="915"/>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913">
        <v>11</v>
      </c>
      <c r="B113" s="913">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914"/>
      <c r="AI113" s="915"/>
      <c r="AJ113" s="915"/>
      <c r="AK113" s="915"/>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913">
        <v>12</v>
      </c>
      <c r="B114" s="913">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914"/>
      <c r="AI114" s="915"/>
      <c r="AJ114" s="915"/>
      <c r="AK114" s="915"/>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913">
        <v>13</v>
      </c>
      <c r="B115" s="913">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914"/>
      <c r="AI115" s="915"/>
      <c r="AJ115" s="915"/>
      <c r="AK115" s="915"/>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913">
        <v>14</v>
      </c>
      <c r="B116" s="913">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914"/>
      <c r="AI116" s="915"/>
      <c r="AJ116" s="915"/>
      <c r="AK116" s="915"/>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913">
        <v>15</v>
      </c>
      <c r="B117" s="913">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914"/>
      <c r="AI117" s="915"/>
      <c r="AJ117" s="915"/>
      <c r="AK117" s="915"/>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913">
        <v>16</v>
      </c>
      <c r="B118" s="913">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914"/>
      <c r="AI118" s="915"/>
      <c r="AJ118" s="915"/>
      <c r="AK118" s="915"/>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913">
        <v>17</v>
      </c>
      <c r="B119" s="913">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914"/>
      <c r="AI119" s="915"/>
      <c r="AJ119" s="915"/>
      <c r="AK119" s="915"/>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913">
        <v>18</v>
      </c>
      <c r="B120" s="913">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914"/>
      <c r="AI120" s="915"/>
      <c r="AJ120" s="915"/>
      <c r="AK120" s="915"/>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913">
        <v>19</v>
      </c>
      <c r="B121" s="913">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914"/>
      <c r="AI121" s="915"/>
      <c r="AJ121" s="915"/>
      <c r="AK121" s="915"/>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913">
        <v>20</v>
      </c>
      <c r="B122" s="913">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914"/>
      <c r="AI122" s="915"/>
      <c r="AJ122" s="915"/>
      <c r="AK122" s="915"/>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913">
        <v>21</v>
      </c>
      <c r="B123" s="913">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914"/>
      <c r="AI123" s="915"/>
      <c r="AJ123" s="915"/>
      <c r="AK123" s="915"/>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913">
        <v>22</v>
      </c>
      <c r="B124" s="913">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914"/>
      <c r="AI124" s="915"/>
      <c r="AJ124" s="915"/>
      <c r="AK124" s="915"/>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913">
        <v>23</v>
      </c>
      <c r="B125" s="913">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914"/>
      <c r="AI125" s="915"/>
      <c r="AJ125" s="915"/>
      <c r="AK125" s="915"/>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913">
        <v>24</v>
      </c>
      <c r="B126" s="913">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914"/>
      <c r="AI126" s="915"/>
      <c r="AJ126" s="915"/>
      <c r="AK126" s="915"/>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913">
        <v>25</v>
      </c>
      <c r="B127" s="913">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914"/>
      <c r="AI127" s="915"/>
      <c r="AJ127" s="915"/>
      <c r="AK127" s="915"/>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913">
        <v>26</v>
      </c>
      <c r="B128" s="913">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914"/>
      <c r="AI128" s="915"/>
      <c r="AJ128" s="915"/>
      <c r="AK128" s="915"/>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913">
        <v>27</v>
      </c>
      <c r="B129" s="913">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914"/>
      <c r="AI129" s="915"/>
      <c r="AJ129" s="915"/>
      <c r="AK129" s="915"/>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913">
        <v>28</v>
      </c>
      <c r="B130" s="913">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914"/>
      <c r="AI130" s="915"/>
      <c r="AJ130" s="915"/>
      <c r="AK130" s="915"/>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913">
        <v>29</v>
      </c>
      <c r="B131" s="913">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914"/>
      <c r="AI131" s="915"/>
      <c r="AJ131" s="915"/>
      <c r="AK131" s="915"/>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913">
        <v>30</v>
      </c>
      <c r="B132" s="913">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914"/>
      <c r="AI132" s="915"/>
      <c r="AJ132" s="915"/>
      <c r="AK132" s="915"/>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913"/>
      <c r="B135" s="913"/>
      <c r="C135" s="561" t="s">
        <v>87</v>
      </c>
      <c r="D135" s="561"/>
      <c r="E135" s="561"/>
      <c r="F135" s="561"/>
      <c r="G135" s="561"/>
      <c r="H135" s="561"/>
      <c r="I135" s="561"/>
      <c r="J135" s="780" t="s">
        <v>65</v>
      </c>
      <c r="K135" s="780"/>
      <c r="L135" s="780"/>
      <c r="M135" s="780"/>
      <c r="N135" s="780"/>
      <c r="O135" s="780"/>
      <c r="P135" s="561" t="s">
        <v>88</v>
      </c>
      <c r="Q135" s="561"/>
      <c r="R135" s="561"/>
      <c r="S135" s="561"/>
      <c r="T135" s="561"/>
      <c r="U135" s="561"/>
      <c r="V135" s="561"/>
      <c r="W135" s="561"/>
      <c r="X135" s="561"/>
      <c r="Y135" s="561" t="s">
        <v>89</v>
      </c>
      <c r="Z135" s="561"/>
      <c r="AA135" s="561"/>
      <c r="AB135" s="561"/>
      <c r="AC135" s="730" t="s">
        <v>217</v>
      </c>
      <c r="AD135" s="730"/>
      <c r="AE135" s="730"/>
      <c r="AF135" s="730"/>
      <c r="AG135" s="730"/>
      <c r="AH135" s="561" t="s">
        <v>64</v>
      </c>
      <c r="AI135" s="561"/>
      <c r="AJ135" s="561"/>
      <c r="AK135" s="561"/>
      <c r="AL135" s="561" t="s">
        <v>17</v>
      </c>
      <c r="AM135" s="561"/>
      <c r="AN135" s="561"/>
      <c r="AO135" s="758"/>
      <c r="AP135" s="755" t="s">
        <v>306</v>
      </c>
      <c r="AQ135" s="755"/>
      <c r="AR135" s="755"/>
      <c r="AS135" s="755"/>
      <c r="AT135" s="755"/>
      <c r="AU135" s="755"/>
      <c r="AV135" s="755"/>
      <c r="AW135" s="755"/>
      <c r="AX135" s="755"/>
      <c r="AY135">
        <f t="shared" ref="AY135:AY136" si="3">$AY$133</f>
        <v>0</v>
      </c>
    </row>
    <row r="136" spans="1:51" ht="24.75" customHeight="1" x14ac:dyDescent="0.15">
      <c r="A136" s="913">
        <v>1</v>
      </c>
      <c r="B136" s="913">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914"/>
      <c r="AI136" s="915"/>
      <c r="AJ136" s="915"/>
      <c r="AK136" s="915"/>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913">
        <v>2</v>
      </c>
      <c r="B137" s="913">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914"/>
      <c r="AI137" s="915"/>
      <c r="AJ137" s="915"/>
      <c r="AK137" s="915"/>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913">
        <v>3</v>
      </c>
      <c r="B138" s="913">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914"/>
      <c r="AI138" s="915"/>
      <c r="AJ138" s="915"/>
      <c r="AK138" s="915"/>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913">
        <v>4</v>
      </c>
      <c r="B139" s="913">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914"/>
      <c r="AI139" s="915"/>
      <c r="AJ139" s="915"/>
      <c r="AK139" s="915"/>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913">
        <v>5</v>
      </c>
      <c r="B140" s="913">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914"/>
      <c r="AI140" s="915"/>
      <c r="AJ140" s="915"/>
      <c r="AK140" s="915"/>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913">
        <v>6</v>
      </c>
      <c r="B141" s="913">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914"/>
      <c r="AI141" s="915"/>
      <c r="AJ141" s="915"/>
      <c r="AK141" s="915"/>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913">
        <v>7</v>
      </c>
      <c r="B142" s="913">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914"/>
      <c r="AI142" s="915"/>
      <c r="AJ142" s="915"/>
      <c r="AK142" s="915"/>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913">
        <v>8</v>
      </c>
      <c r="B143" s="913">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914"/>
      <c r="AI143" s="915"/>
      <c r="AJ143" s="915"/>
      <c r="AK143" s="915"/>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913">
        <v>9</v>
      </c>
      <c r="B144" s="913">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914"/>
      <c r="AI144" s="915"/>
      <c r="AJ144" s="915"/>
      <c r="AK144" s="915"/>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913">
        <v>10</v>
      </c>
      <c r="B145" s="913">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914"/>
      <c r="AI145" s="915"/>
      <c r="AJ145" s="915"/>
      <c r="AK145" s="915"/>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913">
        <v>11</v>
      </c>
      <c r="B146" s="913">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914"/>
      <c r="AI146" s="915"/>
      <c r="AJ146" s="915"/>
      <c r="AK146" s="915"/>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913">
        <v>12</v>
      </c>
      <c r="B147" s="913">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914"/>
      <c r="AI147" s="915"/>
      <c r="AJ147" s="915"/>
      <c r="AK147" s="915"/>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913">
        <v>13</v>
      </c>
      <c r="B148" s="913">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914"/>
      <c r="AI148" s="915"/>
      <c r="AJ148" s="915"/>
      <c r="AK148" s="915"/>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913">
        <v>14</v>
      </c>
      <c r="B149" s="913">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914"/>
      <c r="AI149" s="915"/>
      <c r="AJ149" s="915"/>
      <c r="AK149" s="915"/>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913">
        <v>15</v>
      </c>
      <c r="B150" s="913">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914"/>
      <c r="AI150" s="915"/>
      <c r="AJ150" s="915"/>
      <c r="AK150" s="915"/>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913">
        <v>16</v>
      </c>
      <c r="B151" s="913">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914"/>
      <c r="AI151" s="915"/>
      <c r="AJ151" s="915"/>
      <c r="AK151" s="915"/>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913">
        <v>17</v>
      </c>
      <c r="B152" s="913">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914"/>
      <c r="AI152" s="915"/>
      <c r="AJ152" s="915"/>
      <c r="AK152" s="915"/>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913">
        <v>18</v>
      </c>
      <c r="B153" s="913">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914"/>
      <c r="AI153" s="915"/>
      <c r="AJ153" s="915"/>
      <c r="AK153" s="915"/>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913">
        <v>19</v>
      </c>
      <c r="B154" s="913">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914"/>
      <c r="AI154" s="915"/>
      <c r="AJ154" s="915"/>
      <c r="AK154" s="915"/>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913">
        <v>20</v>
      </c>
      <c r="B155" s="913">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914"/>
      <c r="AI155" s="915"/>
      <c r="AJ155" s="915"/>
      <c r="AK155" s="915"/>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913">
        <v>21</v>
      </c>
      <c r="B156" s="913">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914"/>
      <c r="AI156" s="915"/>
      <c r="AJ156" s="915"/>
      <c r="AK156" s="915"/>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913">
        <v>22</v>
      </c>
      <c r="B157" s="913">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914"/>
      <c r="AI157" s="915"/>
      <c r="AJ157" s="915"/>
      <c r="AK157" s="915"/>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913">
        <v>23</v>
      </c>
      <c r="B158" s="913">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914"/>
      <c r="AI158" s="915"/>
      <c r="AJ158" s="915"/>
      <c r="AK158" s="915"/>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913">
        <v>24</v>
      </c>
      <c r="B159" s="913">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914"/>
      <c r="AI159" s="915"/>
      <c r="AJ159" s="915"/>
      <c r="AK159" s="915"/>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913">
        <v>25</v>
      </c>
      <c r="B160" s="913">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914"/>
      <c r="AI160" s="915"/>
      <c r="AJ160" s="915"/>
      <c r="AK160" s="915"/>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913">
        <v>26</v>
      </c>
      <c r="B161" s="913">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914"/>
      <c r="AI161" s="915"/>
      <c r="AJ161" s="915"/>
      <c r="AK161" s="915"/>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913">
        <v>27</v>
      </c>
      <c r="B162" s="913">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914"/>
      <c r="AI162" s="915"/>
      <c r="AJ162" s="915"/>
      <c r="AK162" s="915"/>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913">
        <v>28</v>
      </c>
      <c r="B163" s="913">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914"/>
      <c r="AI163" s="915"/>
      <c r="AJ163" s="915"/>
      <c r="AK163" s="915"/>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913">
        <v>29</v>
      </c>
      <c r="B164" s="913">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914"/>
      <c r="AI164" s="915"/>
      <c r="AJ164" s="915"/>
      <c r="AK164" s="915"/>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913">
        <v>30</v>
      </c>
      <c r="B165" s="913">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914"/>
      <c r="AI165" s="915"/>
      <c r="AJ165" s="915"/>
      <c r="AK165" s="915"/>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913"/>
      <c r="B168" s="913"/>
      <c r="C168" s="561" t="s">
        <v>87</v>
      </c>
      <c r="D168" s="561"/>
      <c r="E168" s="561"/>
      <c r="F168" s="561"/>
      <c r="G168" s="561"/>
      <c r="H168" s="561"/>
      <c r="I168" s="561"/>
      <c r="J168" s="780" t="s">
        <v>65</v>
      </c>
      <c r="K168" s="780"/>
      <c r="L168" s="780"/>
      <c r="M168" s="780"/>
      <c r="N168" s="780"/>
      <c r="O168" s="780"/>
      <c r="P168" s="561" t="s">
        <v>88</v>
      </c>
      <c r="Q168" s="561"/>
      <c r="R168" s="561"/>
      <c r="S168" s="561"/>
      <c r="T168" s="561"/>
      <c r="U168" s="561"/>
      <c r="V168" s="561"/>
      <c r="W168" s="561"/>
      <c r="X168" s="561"/>
      <c r="Y168" s="561" t="s">
        <v>89</v>
      </c>
      <c r="Z168" s="561"/>
      <c r="AA168" s="561"/>
      <c r="AB168" s="561"/>
      <c r="AC168" s="730" t="s">
        <v>217</v>
      </c>
      <c r="AD168" s="730"/>
      <c r="AE168" s="730"/>
      <c r="AF168" s="730"/>
      <c r="AG168" s="730"/>
      <c r="AH168" s="561" t="s">
        <v>64</v>
      </c>
      <c r="AI168" s="561"/>
      <c r="AJ168" s="561"/>
      <c r="AK168" s="561"/>
      <c r="AL168" s="561" t="s">
        <v>17</v>
      </c>
      <c r="AM168" s="561"/>
      <c r="AN168" s="561"/>
      <c r="AO168" s="758"/>
      <c r="AP168" s="755" t="s">
        <v>306</v>
      </c>
      <c r="AQ168" s="755"/>
      <c r="AR168" s="755"/>
      <c r="AS168" s="755"/>
      <c r="AT168" s="755"/>
      <c r="AU168" s="755"/>
      <c r="AV168" s="755"/>
      <c r="AW168" s="755"/>
      <c r="AX168" s="755"/>
      <c r="AY168">
        <f t="shared" ref="AY168:AY169" si="4">$AY$166</f>
        <v>0</v>
      </c>
    </row>
    <row r="169" spans="1:51" ht="24.75" customHeight="1" x14ac:dyDescent="0.15">
      <c r="A169" s="913">
        <v>1</v>
      </c>
      <c r="B169" s="913">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914"/>
      <c r="AI169" s="915"/>
      <c r="AJ169" s="915"/>
      <c r="AK169" s="915"/>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913">
        <v>2</v>
      </c>
      <c r="B170" s="913">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914"/>
      <c r="AI170" s="915"/>
      <c r="AJ170" s="915"/>
      <c r="AK170" s="915"/>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913">
        <v>3</v>
      </c>
      <c r="B171" s="913">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914"/>
      <c r="AI171" s="915"/>
      <c r="AJ171" s="915"/>
      <c r="AK171" s="915"/>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913">
        <v>4</v>
      </c>
      <c r="B172" s="913">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914"/>
      <c r="AI172" s="915"/>
      <c r="AJ172" s="915"/>
      <c r="AK172" s="915"/>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913">
        <v>5</v>
      </c>
      <c r="B173" s="913">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914"/>
      <c r="AI173" s="915"/>
      <c r="AJ173" s="915"/>
      <c r="AK173" s="915"/>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913">
        <v>6</v>
      </c>
      <c r="B174" s="913">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914"/>
      <c r="AI174" s="915"/>
      <c r="AJ174" s="915"/>
      <c r="AK174" s="915"/>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913">
        <v>7</v>
      </c>
      <c r="B175" s="913">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914"/>
      <c r="AI175" s="915"/>
      <c r="AJ175" s="915"/>
      <c r="AK175" s="915"/>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913">
        <v>8</v>
      </c>
      <c r="B176" s="913">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914"/>
      <c r="AI176" s="915"/>
      <c r="AJ176" s="915"/>
      <c r="AK176" s="915"/>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913">
        <v>9</v>
      </c>
      <c r="B177" s="913">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914"/>
      <c r="AI177" s="915"/>
      <c r="AJ177" s="915"/>
      <c r="AK177" s="915"/>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913">
        <v>10</v>
      </c>
      <c r="B178" s="913">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914"/>
      <c r="AI178" s="915"/>
      <c r="AJ178" s="915"/>
      <c r="AK178" s="915"/>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913">
        <v>11</v>
      </c>
      <c r="B179" s="913">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914"/>
      <c r="AI179" s="915"/>
      <c r="AJ179" s="915"/>
      <c r="AK179" s="915"/>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913">
        <v>12</v>
      </c>
      <c r="B180" s="913">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914"/>
      <c r="AI180" s="915"/>
      <c r="AJ180" s="915"/>
      <c r="AK180" s="915"/>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913">
        <v>13</v>
      </c>
      <c r="B181" s="913">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914"/>
      <c r="AI181" s="915"/>
      <c r="AJ181" s="915"/>
      <c r="AK181" s="915"/>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913">
        <v>14</v>
      </c>
      <c r="B182" s="913">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914"/>
      <c r="AI182" s="915"/>
      <c r="AJ182" s="915"/>
      <c r="AK182" s="915"/>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913">
        <v>15</v>
      </c>
      <c r="B183" s="913">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914"/>
      <c r="AI183" s="915"/>
      <c r="AJ183" s="915"/>
      <c r="AK183" s="915"/>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913">
        <v>16</v>
      </c>
      <c r="B184" s="913">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914"/>
      <c r="AI184" s="915"/>
      <c r="AJ184" s="915"/>
      <c r="AK184" s="915"/>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913">
        <v>17</v>
      </c>
      <c r="B185" s="913">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914"/>
      <c r="AI185" s="915"/>
      <c r="AJ185" s="915"/>
      <c r="AK185" s="915"/>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913">
        <v>18</v>
      </c>
      <c r="B186" s="913">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914"/>
      <c r="AI186" s="915"/>
      <c r="AJ186" s="915"/>
      <c r="AK186" s="915"/>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913">
        <v>19</v>
      </c>
      <c r="B187" s="913">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914"/>
      <c r="AI187" s="915"/>
      <c r="AJ187" s="915"/>
      <c r="AK187" s="915"/>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913">
        <v>20</v>
      </c>
      <c r="B188" s="913">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914"/>
      <c r="AI188" s="915"/>
      <c r="AJ188" s="915"/>
      <c r="AK188" s="915"/>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913">
        <v>21</v>
      </c>
      <c r="B189" s="913">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914"/>
      <c r="AI189" s="915"/>
      <c r="AJ189" s="915"/>
      <c r="AK189" s="915"/>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913">
        <v>22</v>
      </c>
      <c r="B190" s="913">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914"/>
      <c r="AI190" s="915"/>
      <c r="AJ190" s="915"/>
      <c r="AK190" s="915"/>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913">
        <v>23</v>
      </c>
      <c r="B191" s="913">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914"/>
      <c r="AI191" s="915"/>
      <c r="AJ191" s="915"/>
      <c r="AK191" s="915"/>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913">
        <v>24</v>
      </c>
      <c r="B192" s="913">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914"/>
      <c r="AI192" s="915"/>
      <c r="AJ192" s="915"/>
      <c r="AK192" s="915"/>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913">
        <v>25</v>
      </c>
      <c r="B193" s="913">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914"/>
      <c r="AI193" s="915"/>
      <c r="AJ193" s="915"/>
      <c r="AK193" s="915"/>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913">
        <v>26</v>
      </c>
      <c r="B194" s="913">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914"/>
      <c r="AI194" s="915"/>
      <c r="AJ194" s="915"/>
      <c r="AK194" s="915"/>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913">
        <v>27</v>
      </c>
      <c r="B195" s="913">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914"/>
      <c r="AI195" s="915"/>
      <c r="AJ195" s="915"/>
      <c r="AK195" s="915"/>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913">
        <v>28</v>
      </c>
      <c r="B196" s="913">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914"/>
      <c r="AI196" s="915"/>
      <c r="AJ196" s="915"/>
      <c r="AK196" s="915"/>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913">
        <v>29</v>
      </c>
      <c r="B197" s="913">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914"/>
      <c r="AI197" s="915"/>
      <c r="AJ197" s="915"/>
      <c r="AK197" s="915"/>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913">
        <v>30</v>
      </c>
      <c r="B198" s="913">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914"/>
      <c r="AI198" s="915"/>
      <c r="AJ198" s="915"/>
      <c r="AK198" s="915"/>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270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913"/>
      <c r="B201" s="913"/>
      <c r="C201" s="561" t="s">
        <v>87</v>
      </c>
      <c r="D201" s="561"/>
      <c r="E201" s="561"/>
      <c r="F201" s="561"/>
      <c r="G201" s="561"/>
      <c r="H201" s="561"/>
      <c r="I201" s="561"/>
      <c r="J201" s="780" t="s">
        <v>65</v>
      </c>
      <c r="K201" s="780"/>
      <c r="L201" s="780"/>
      <c r="M201" s="780"/>
      <c r="N201" s="780"/>
      <c r="O201" s="780"/>
      <c r="P201" s="561" t="s">
        <v>88</v>
      </c>
      <c r="Q201" s="561"/>
      <c r="R201" s="561"/>
      <c r="S201" s="561"/>
      <c r="T201" s="561"/>
      <c r="U201" s="561"/>
      <c r="V201" s="561"/>
      <c r="W201" s="561"/>
      <c r="X201" s="561"/>
      <c r="Y201" s="561" t="s">
        <v>89</v>
      </c>
      <c r="Z201" s="561"/>
      <c r="AA201" s="561"/>
      <c r="AB201" s="561"/>
      <c r="AC201" s="730" t="s">
        <v>217</v>
      </c>
      <c r="AD201" s="730"/>
      <c r="AE201" s="730"/>
      <c r="AF201" s="730"/>
      <c r="AG201" s="730"/>
      <c r="AH201" s="561" t="s">
        <v>64</v>
      </c>
      <c r="AI201" s="561"/>
      <c r="AJ201" s="561"/>
      <c r="AK201" s="561"/>
      <c r="AL201" s="561" t="s">
        <v>17</v>
      </c>
      <c r="AM201" s="561"/>
      <c r="AN201" s="561"/>
      <c r="AO201" s="758"/>
      <c r="AP201" s="755" t="s">
        <v>306</v>
      </c>
      <c r="AQ201" s="755"/>
      <c r="AR201" s="755"/>
      <c r="AS201" s="755"/>
      <c r="AT201" s="755"/>
      <c r="AU201" s="755"/>
      <c r="AV201" s="755"/>
      <c r="AW201" s="755"/>
      <c r="AX201" s="755"/>
      <c r="AY201">
        <f t="shared" ref="AY201:AY202" si="5">$AY$199</f>
        <v>0</v>
      </c>
    </row>
    <row r="202" spans="1:51" ht="24.75" customHeight="1" x14ac:dyDescent="0.15">
      <c r="A202" s="913">
        <v>1</v>
      </c>
      <c r="B202" s="913">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914"/>
      <c r="AI202" s="915"/>
      <c r="AJ202" s="915"/>
      <c r="AK202" s="915"/>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913">
        <v>2</v>
      </c>
      <c r="B203" s="913">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914"/>
      <c r="AI203" s="915"/>
      <c r="AJ203" s="915"/>
      <c r="AK203" s="915"/>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913">
        <v>3</v>
      </c>
      <c r="B204" s="913">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914"/>
      <c r="AI204" s="915"/>
      <c r="AJ204" s="915"/>
      <c r="AK204" s="915"/>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913">
        <v>4</v>
      </c>
      <c r="B205" s="913">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914"/>
      <c r="AI205" s="915"/>
      <c r="AJ205" s="915"/>
      <c r="AK205" s="915"/>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913">
        <v>5</v>
      </c>
      <c r="B206" s="913">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914"/>
      <c r="AI206" s="915"/>
      <c r="AJ206" s="915"/>
      <c r="AK206" s="915"/>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913">
        <v>6</v>
      </c>
      <c r="B207" s="913">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914"/>
      <c r="AI207" s="915"/>
      <c r="AJ207" s="915"/>
      <c r="AK207" s="915"/>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913">
        <v>7</v>
      </c>
      <c r="B208" s="913">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914"/>
      <c r="AI208" s="915"/>
      <c r="AJ208" s="915"/>
      <c r="AK208" s="915"/>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913">
        <v>8</v>
      </c>
      <c r="B209" s="913">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914"/>
      <c r="AI209" s="915"/>
      <c r="AJ209" s="915"/>
      <c r="AK209" s="915"/>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913">
        <v>9</v>
      </c>
      <c r="B210" s="913">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914"/>
      <c r="AI210" s="915"/>
      <c r="AJ210" s="915"/>
      <c r="AK210" s="915"/>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913">
        <v>10</v>
      </c>
      <c r="B211" s="913">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914"/>
      <c r="AI211" s="915"/>
      <c r="AJ211" s="915"/>
      <c r="AK211" s="915"/>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913">
        <v>11</v>
      </c>
      <c r="B212" s="913">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914"/>
      <c r="AI212" s="915"/>
      <c r="AJ212" s="915"/>
      <c r="AK212" s="915"/>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913">
        <v>12</v>
      </c>
      <c r="B213" s="913">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914"/>
      <c r="AI213" s="915"/>
      <c r="AJ213" s="915"/>
      <c r="AK213" s="915"/>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913">
        <v>13</v>
      </c>
      <c r="B214" s="913">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914"/>
      <c r="AI214" s="915"/>
      <c r="AJ214" s="915"/>
      <c r="AK214" s="915"/>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913">
        <v>14</v>
      </c>
      <c r="B215" s="913">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914"/>
      <c r="AI215" s="915"/>
      <c r="AJ215" s="915"/>
      <c r="AK215" s="915"/>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913">
        <v>15</v>
      </c>
      <c r="B216" s="913">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914"/>
      <c r="AI216" s="915"/>
      <c r="AJ216" s="915"/>
      <c r="AK216" s="915"/>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913">
        <v>16</v>
      </c>
      <c r="B217" s="913">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914"/>
      <c r="AI217" s="915"/>
      <c r="AJ217" s="915"/>
      <c r="AK217" s="915"/>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913">
        <v>17</v>
      </c>
      <c r="B218" s="913">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914"/>
      <c r="AI218" s="915"/>
      <c r="AJ218" s="915"/>
      <c r="AK218" s="915"/>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913">
        <v>18</v>
      </c>
      <c r="B219" s="913">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914"/>
      <c r="AI219" s="915"/>
      <c r="AJ219" s="915"/>
      <c r="AK219" s="915"/>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913">
        <v>19</v>
      </c>
      <c r="B220" s="913">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914"/>
      <c r="AI220" s="915"/>
      <c r="AJ220" s="915"/>
      <c r="AK220" s="915"/>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913">
        <v>20</v>
      </c>
      <c r="B221" s="913">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914"/>
      <c r="AI221" s="915"/>
      <c r="AJ221" s="915"/>
      <c r="AK221" s="915"/>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913">
        <v>21</v>
      </c>
      <c r="B222" s="913">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914"/>
      <c r="AI222" s="915"/>
      <c r="AJ222" s="915"/>
      <c r="AK222" s="915"/>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913">
        <v>22</v>
      </c>
      <c r="B223" s="913">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914"/>
      <c r="AI223" s="915"/>
      <c r="AJ223" s="915"/>
      <c r="AK223" s="915"/>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913">
        <v>23</v>
      </c>
      <c r="B224" s="913">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914"/>
      <c r="AI224" s="915"/>
      <c r="AJ224" s="915"/>
      <c r="AK224" s="915"/>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913">
        <v>24</v>
      </c>
      <c r="B225" s="913">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914"/>
      <c r="AI225" s="915"/>
      <c r="AJ225" s="915"/>
      <c r="AK225" s="915"/>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913">
        <v>25</v>
      </c>
      <c r="B226" s="913">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914"/>
      <c r="AI226" s="915"/>
      <c r="AJ226" s="915"/>
      <c r="AK226" s="915"/>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913">
        <v>26</v>
      </c>
      <c r="B227" s="913">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914"/>
      <c r="AI227" s="915"/>
      <c r="AJ227" s="915"/>
      <c r="AK227" s="915"/>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913">
        <v>27</v>
      </c>
      <c r="B228" s="913">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914"/>
      <c r="AI228" s="915"/>
      <c r="AJ228" s="915"/>
      <c r="AK228" s="915"/>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913">
        <v>28</v>
      </c>
      <c r="B229" s="913">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914"/>
      <c r="AI229" s="915"/>
      <c r="AJ229" s="915"/>
      <c r="AK229" s="915"/>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913">
        <v>29</v>
      </c>
      <c r="B230" s="913">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914"/>
      <c r="AI230" s="915"/>
      <c r="AJ230" s="915"/>
      <c r="AK230" s="915"/>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913">
        <v>30</v>
      </c>
      <c r="B231" s="913">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914"/>
      <c r="AI231" s="915"/>
      <c r="AJ231" s="915"/>
      <c r="AK231" s="915"/>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913"/>
      <c r="B234" s="913"/>
      <c r="C234" s="561" t="s">
        <v>87</v>
      </c>
      <c r="D234" s="561"/>
      <c r="E234" s="561"/>
      <c r="F234" s="561"/>
      <c r="G234" s="561"/>
      <c r="H234" s="561"/>
      <c r="I234" s="561"/>
      <c r="J234" s="780" t="s">
        <v>65</v>
      </c>
      <c r="K234" s="780"/>
      <c r="L234" s="780"/>
      <c r="M234" s="780"/>
      <c r="N234" s="780"/>
      <c r="O234" s="780"/>
      <c r="P234" s="561" t="s">
        <v>88</v>
      </c>
      <c r="Q234" s="561"/>
      <c r="R234" s="561"/>
      <c r="S234" s="561"/>
      <c r="T234" s="561"/>
      <c r="U234" s="561"/>
      <c r="V234" s="561"/>
      <c r="W234" s="561"/>
      <c r="X234" s="561"/>
      <c r="Y234" s="561" t="s">
        <v>89</v>
      </c>
      <c r="Z234" s="561"/>
      <c r="AA234" s="561"/>
      <c r="AB234" s="561"/>
      <c r="AC234" s="730" t="s">
        <v>217</v>
      </c>
      <c r="AD234" s="730"/>
      <c r="AE234" s="730"/>
      <c r="AF234" s="730"/>
      <c r="AG234" s="730"/>
      <c r="AH234" s="561" t="s">
        <v>64</v>
      </c>
      <c r="AI234" s="561"/>
      <c r="AJ234" s="561"/>
      <c r="AK234" s="561"/>
      <c r="AL234" s="561" t="s">
        <v>17</v>
      </c>
      <c r="AM234" s="561"/>
      <c r="AN234" s="561"/>
      <c r="AO234" s="758"/>
      <c r="AP234" s="755" t="s">
        <v>306</v>
      </c>
      <c r="AQ234" s="755"/>
      <c r="AR234" s="755"/>
      <c r="AS234" s="755"/>
      <c r="AT234" s="755"/>
      <c r="AU234" s="755"/>
      <c r="AV234" s="755"/>
      <c r="AW234" s="755"/>
      <c r="AX234" s="755"/>
      <c r="AY234">
        <f t="shared" ref="AY234:AY235" si="6">$AY$232</f>
        <v>0</v>
      </c>
    </row>
    <row r="235" spans="1:51" ht="24.75" customHeight="1" x14ac:dyDescent="0.15">
      <c r="A235" s="913">
        <v>1</v>
      </c>
      <c r="B235" s="913">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914"/>
      <c r="AI235" s="915"/>
      <c r="AJ235" s="915"/>
      <c r="AK235" s="915"/>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913">
        <v>2</v>
      </c>
      <c r="B236" s="913">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914"/>
      <c r="AI236" s="915"/>
      <c r="AJ236" s="915"/>
      <c r="AK236" s="915"/>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913">
        <v>3</v>
      </c>
      <c r="B237" s="913">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914"/>
      <c r="AI237" s="915"/>
      <c r="AJ237" s="915"/>
      <c r="AK237" s="915"/>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913">
        <v>4</v>
      </c>
      <c r="B238" s="913">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914"/>
      <c r="AI238" s="915"/>
      <c r="AJ238" s="915"/>
      <c r="AK238" s="915"/>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913">
        <v>5</v>
      </c>
      <c r="B239" s="913">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914"/>
      <c r="AI239" s="915"/>
      <c r="AJ239" s="915"/>
      <c r="AK239" s="915"/>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913">
        <v>6</v>
      </c>
      <c r="B240" s="913">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914"/>
      <c r="AI240" s="915"/>
      <c r="AJ240" s="915"/>
      <c r="AK240" s="915"/>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913">
        <v>7</v>
      </c>
      <c r="B241" s="913">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914"/>
      <c r="AI241" s="915"/>
      <c r="AJ241" s="915"/>
      <c r="AK241" s="915"/>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913">
        <v>8</v>
      </c>
      <c r="B242" s="913">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914"/>
      <c r="AI242" s="915"/>
      <c r="AJ242" s="915"/>
      <c r="AK242" s="915"/>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913">
        <v>9</v>
      </c>
      <c r="B243" s="913">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914"/>
      <c r="AI243" s="915"/>
      <c r="AJ243" s="915"/>
      <c r="AK243" s="915"/>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913">
        <v>10</v>
      </c>
      <c r="B244" s="913">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914"/>
      <c r="AI244" s="915"/>
      <c r="AJ244" s="915"/>
      <c r="AK244" s="915"/>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913">
        <v>11</v>
      </c>
      <c r="B245" s="913">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914"/>
      <c r="AI245" s="915"/>
      <c r="AJ245" s="915"/>
      <c r="AK245" s="915"/>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913">
        <v>12</v>
      </c>
      <c r="B246" s="913">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914"/>
      <c r="AI246" s="915"/>
      <c r="AJ246" s="915"/>
      <c r="AK246" s="915"/>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913">
        <v>13</v>
      </c>
      <c r="B247" s="913">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914"/>
      <c r="AI247" s="915"/>
      <c r="AJ247" s="915"/>
      <c r="AK247" s="915"/>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913">
        <v>14</v>
      </c>
      <c r="B248" s="913">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914"/>
      <c r="AI248" s="915"/>
      <c r="AJ248" s="915"/>
      <c r="AK248" s="915"/>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913">
        <v>15</v>
      </c>
      <c r="B249" s="913">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914"/>
      <c r="AI249" s="915"/>
      <c r="AJ249" s="915"/>
      <c r="AK249" s="915"/>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913">
        <v>16</v>
      </c>
      <c r="B250" s="913">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914"/>
      <c r="AI250" s="915"/>
      <c r="AJ250" s="915"/>
      <c r="AK250" s="915"/>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913">
        <v>17</v>
      </c>
      <c r="B251" s="913">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914"/>
      <c r="AI251" s="915"/>
      <c r="AJ251" s="915"/>
      <c r="AK251" s="915"/>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913">
        <v>18</v>
      </c>
      <c r="B252" s="913">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914"/>
      <c r="AI252" s="915"/>
      <c r="AJ252" s="915"/>
      <c r="AK252" s="915"/>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913">
        <v>19</v>
      </c>
      <c r="B253" s="913">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914"/>
      <c r="AI253" s="915"/>
      <c r="AJ253" s="915"/>
      <c r="AK253" s="915"/>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913">
        <v>20</v>
      </c>
      <c r="B254" s="913">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914"/>
      <c r="AI254" s="915"/>
      <c r="AJ254" s="915"/>
      <c r="AK254" s="915"/>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913">
        <v>21</v>
      </c>
      <c r="B255" s="913">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914"/>
      <c r="AI255" s="915"/>
      <c r="AJ255" s="915"/>
      <c r="AK255" s="915"/>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913">
        <v>22</v>
      </c>
      <c r="B256" s="913">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914"/>
      <c r="AI256" s="915"/>
      <c r="AJ256" s="915"/>
      <c r="AK256" s="915"/>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913">
        <v>23</v>
      </c>
      <c r="B257" s="913">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914"/>
      <c r="AI257" s="915"/>
      <c r="AJ257" s="915"/>
      <c r="AK257" s="915"/>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913">
        <v>24</v>
      </c>
      <c r="B258" s="913">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914"/>
      <c r="AI258" s="915"/>
      <c r="AJ258" s="915"/>
      <c r="AK258" s="915"/>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913">
        <v>25</v>
      </c>
      <c r="B259" s="913">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914"/>
      <c r="AI259" s="915"/>
      <c r="AJ259" s="915"/>
      <c r="AK259" s="915"/>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913">
        <v>26</v>
      </c>
      <c r="B260" s="913">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914"/>
      <c r="AI260" s="915"/>
      <c r="AJ260" s="915"/>
      <c r="AK260" s="915"/>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913">
        <v>27</v>
      </c>
      <c r="B261" s="913">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914"/>
      <c r="AI261" s="915"/>
      <c r="AJ261" s="915"/>
      <c r="AK261" s="915"/>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913">
        <v>28</v>
      </c>
      <c r="B262" s="913">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914"/>
      <c r="AI262" s="915"/>
      <c r="AJ262" s="915"/>
      <c r="AK262" s="915"/>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913">
        <v>29</v>
      </c>
      <c r="B263" s="913">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914"/>
      <c r="AI263" s="915"/>
      <c r="AJ263" s="915"/>
      <c r="AK263" s="915"/>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913">
        <v>30</v>
      </c>
      <c r="B264" s="913">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914"/>
      <c r="AI264" s="915"/>
      <c r="AJ264" s="915"/>
      <c r="AK264" s="915"/>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913"/>
      <c r="B267" s="913"/>
      <c r="C267" s="561" t="s">
        <v>87</v>
      </c>
      <c r="D267" s="561"/>
      <c r="E267" s="561"/>
      <c r="F267" s="561"/>
      <c r="G267" s="561"/>
      <c r="H267" s="561"/>
      <c r="I267" s="561"/>
      <c r="J267" s="780" t="s">
        <v>65</v>
      </c>
      <c r="K267" s="780"/>
      <c r="L267" s="780"/>
      <c r="M267" s="780"/>
      <c r="N267" s="780"/>
      <c r="O267" s="780"/>
      <c r="P267" s="561" t="s">
        <v>88</v>
      </c>
      <c r="Q267" s="561"/>
      <c r="R267" s="561"/>
      <c r="S267" s="561"/>
      <c r="T267" s="561"/>
      <c r="U267" s="561"/>
      <c r="V267" s="561"/>
      <c r="W267" s="561"/>
      <c r="X267" s="561"/>
      <c r="Y267" s="561" t="s">
        <v>89</v>
      </c>
      <c r="Z267" s="561"/>
      <c r="AA267" s="561"/>
      <c r="AB267" s="561"/>
      <c r="AC267" s="730" t="s">
        <v>217</v>
      </c>
      <c r="AD267" s="730"/>
      <c r="AE267" s="730"/>
      <c r="AF267" s="730"/>
      <c r="AG267" s="730"/>
      <c r="AH267" s="561" t="s">
        <v>64</v>
      </c>
      <c r="AI267" s="561"/>
      <c r="AJ267" s="561"/>
      <c r="AK267" s="561"/>
      <c r="AL267" s="561" t="s">
        <v>17</v>
      </c>
      <c r="AM267" s="561"/>
      <c r="AN267" s="561"/>
      <c r="AO267" s="758"/>
      <c r="AP267" s="755" t="s">
        <v>306</v>
      </c>
      <c r="AQ267" s="755"/>
      <c r="AR267" s="755"/>
      <c r="AS267" s="755"/>
      <c r="AT267" s="755"/>
      <c r="AU267" s="755"/>
      <c r="AV267" s="755"/>
      <c r="AW267" s="755"/>
      <c r="AX267" s="755"/>
      <c r="AY267">
        <f t="shared" ref="AY267:AY268" si="7">$AY$265</f>
        <v>0</v>
      </c>
    </row>
    <row r="268" spans="1:51" ht="24.75" customHeight="1" x14ac:dyDescent="0.15">
      <c r="A268" s="913">
        <v>1</v>
      </c>
      <c r="B268" s="913">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914"/>
      <c r="AI268" s="915"/>
      <c r="AJ268" s="915"/>
      <c r="AK268" s="915"/>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913">
        <v>2</v>
      </c>
      <c r="B269" s="913">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914"/>
      <c r="AI269" s="915"/>
      <c r="AJ269" s="915"/>
      <c r="AK269" s="915"/>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913">
        <v>3</v>
      </c>
      <c r="B270" s="913">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914"/>
      <c r="AI270" s="915"/>
      <c r="AJ270" s="915"/>
      <c r="AK270" s="915"/>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913">
        <v>4</v>
      </c>
      <c r="B271" s="913">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914"/>
      <c r="AI271" s="915"/>
      <c r="AJ271" s="915"/>
      <c r="AK271" s="915"/>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913">
        <v>5</v>
      </c>
      <c r="B272" s="913">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914"/>
      <c r="AI272" s="915"/>
      <c r="AJ272" s="915"/>
      <c r="AK272" s="915"/>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913">
        <v>6</v>
      </c>
      <c r="B273" s="913">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914"/>
      <c r="AI273" s="915"/>
      <c r="AJ273" s="915"/>
      <c r="AK273" s="915"/>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913">
        <v>7</v>
      </c>
      <c r="B274" s="913">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914"/>
      <c r="AI274" s="915"/>
      <c r="AJ274" s="915"/>
      <c r="AK274" s="915"/>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913">
        <v>8</v>
      </c>
      <c r="B275" s="913">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914"/>
      <c r="AI275" s="915"/>
      <c r="AJ275" s="915"/>
      <c r="AK275" s="915"/>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913">
        <v>9</v>
      </c>
      <c r="B276" s="913">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914"/>
      <c r="AI276" s="915"/>
      <c r="AJ276" s="915"/>
      <c r="AK276" s="915"/>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913">
        <v>10</v>
      </c>
      <c r="B277" s="913">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914"/>
      <c r="AI277" s="915"/>
      <c r="AJ277" s="915"/>
      <c r="AK277" s="915"/>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913">
        <v>11</v>
      </c>
      <c r="B278" s="913">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914"/>
      <c r="AI278" s="915"/>
      <c r="AJ278" s="915"/>
      <c r="AK278" s="915"/>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913">
        <v>12</v>
      </c>
      <c r="B279" s="913">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914"/>
      <c r="AI279" s="915"/>
      <c r="AJ279" s="915"/>
      <c r="AK279" s="915"/>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913">
        <v>13</v>
      </c>
      <c r="B280" s="913">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914"/>
      <c r="AI280" s="915"/>
      <c r="AJ280" s="915"/>
      <c r="AK280" s="915"/>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913">
        <v>14</v>
      </c>
      <c r="B281" s="913">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914"/>
      <c r="AI281" s="915"/>
      <c r="AJ281" s="915"/>
      <c r="AK281" s="915"/>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913">
        <v>15</v>
      </c>
      <c r="B282" s="913">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914"/>
      <c r="AI282" s="915"/>
      <c r="AJ282" s="915"/>
      <c r="AK282" s="915"/>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913">
        <v>16</v>
      </c>
      <c r="B283" s="913">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914"/>
      <c r="AI283" s="915"/>
      <c r="AJ283" s="915"/>
      <c r="AK283" s="915"/>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913">
        <v>17</v>
      </c>
      <c r="B284" s="913">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914"/>
      <c r="AI284" s="915"/>
      <c r="AJ284" s="915"/>
      <c r="AK284" s="915"/>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913">
        <v>18</v>
      </c>
      <c r="B285" s="913">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914"/>
      <c r="AI285" s="915"/>
      <c r="AJ285" s="915"/>
      <c r="AK285" s="915"/>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913">
        <v>19</v>
      </c>
      <c r="B286" s="913">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914"/>
      <c r="AI286" s="915"/>
      <c r="AJ286" s="915"/>
      <c r="AK286" s="915"/>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913">
        <v>20</v>
      </c>
      <c r="B287" s="913">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914"/>
      <c r="AI287" s="915"/>
      <c r="AJ287" s="915"/>
      <c r="AK287" s="915"/>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913">
        <v>21</v>
      </c>
      <c r="B288" s="913">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914"/>
      <c r="AI288" s="915"/>
      <c r="AJ288" s="915"/>
      <c r="AK288" s="915"/>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913">
        <v>22</v>
      </c>
      <c r="B289" s="913">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914"/>
      <c r="AI289" s="915"/>
      <c r="AJ289" s="915"/>
      <c r="AK289" s="915"/>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913">
        <v>23</v>
      </c>
      <c r="B290" s="913">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914"/>
      <c r="AI290" s="915"/>
      <c r="AJ290" s="915"/>
      <c r="AK290" s="915"/>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913">
        <v>24</v>
      </c>
      <c r="B291" s="913">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914"/>
      <c r="AI291" s="915"/>
      <c r="AJ291" s="915"/>
      <c r="AK291" s="915"/>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913">
        <v>25</v>
      </c>
      <c r="B292" s="913">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914"/>
      <c r="AI292" s="915"/>
      <c r="AJ292" s="915"/>
      <c r="AK292" s="915"/>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913">
        <v>26</v>
      </c>
      <c r="B293" s="913">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914"/>
      <c r="AI293" s="915"/>
      <c r="AJ293" s="915"/>
      <c r="AK293" s="915"/>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913">
        <v>27</v>
      </c>
      <c r="B294" s="913">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914"/>
      <c r="AI294" s="915"/>
      <c r="AJ294" s="915"/>
      <c r="AK294" s="915"/>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913">
        <v>28</v>
      </c>
      <c r="B295" s="913">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914"/>
      <c r="AI295" s="915"/>
      <c r="AJ295" s="915"/>
      <c r="AK295" s="915"/>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913">
        <v>29</v>
      </c>
      <c r="B296" s="913">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914"/>
      <c r="AI296" s="915"/>
      <c r="AJ296" s="915"/>
      <c r="AK296" s="915"/>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913">
        <v>30</v>
      </c>
      <c r="B297" s="913">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914"/>
      <c r="AI297" s="915"/>
      <c r="AJ297" s="915"/>
      <c r="AK297" s="915"/>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913"/>
      <c r="B300" s="913"/>
      <c r="C300" s="561" t="s">
        <v>87</v>
      </c>
      <c r="D300" s="561"/>
      <c r="E300" s="561"/>
      <c r="F300" s="561"/>
      <c r="G300" s="561"/>
      <c r="H300" s="561"/>
      <c r="I300" s="561"/>
      <c r="J300" s="780" t="s">
        <v>65</v>
      </c>
      <c r="K300" s="780"/>
      <c r="L300" s="780"/>
      <c r="M300" s="780"/>
      <c r="N300" s="780"/>
      <c r="O300" s="780"/>
      <c r="P300" s="561" t="s">
        <v>88</v>
      </c>
      <c r="Q300" s="561"/>
      <c r="R300" s="561"/>
      <c r="S300" s="561"/>
      <c r="T300" s="561"/>
      <c r="U300" s="561"/>
      <c r="V300" s="561"/>
      <c r="W300" s="561"/>
      <c r="X300" s="561"/>
      <c r="Y300" s="561" t="s">
        <v>89</v>
      </c>
      <c r="Z300" s="561"/>
      <c r="AA300" s="561"/>
      <c r="AB300" s="561"/>
      <c r="AC300" s="730" t="s">
        <v>217</v>
      </c>
      <c r="AD300" s="730"/>
      <c r="AE300" s="730"/>
      <c r="AF300" s="730"/>
      <c r="AG300" s="730"/>
      <c r="AH300" s="561" t="s">
        <v>64</v>
      </c>
      <c r="AI300" s="561"/>
      <c r="AJ300" s="561"/>
      <c r="AK300" s="561"/>
      <c r="AL300" s="561" t="s">
        <v>17</v>
      </c>
      <c r="AM300" s="561"/>
      <c r="AN300" s="561"/>
      <c r="AO300" s="758"/>
      <c r="AP300" s="755" t="s">
        <v>306</v>
      </c>
      <c r="AQ300" s="755"/>
      <c r="AR300" s="755"/>
      <c r="AS300" s="755"/>
      <c r="AT300" s="755"/>
      <c r="AU300" s="755"/>
      <c r="AV300" s="755"/>
      <c r="AW300" s="755"/>
      <c r="AX300" s="755"/>
      <c r="AY300">
        <f t="shared" ref="AY300:AY301" si="8">$AY$298</f>
        <v>0</v>
      </c>
    </row>
    <row r="301" spans="1:51" ht="24.75" customHeight="1" x14ac:dyDescent="0.15">
      <c r="A301" s="913">
        <v>1</v>
      </c>
      <c r="B301" s="913">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914"/>
      <c r="AI301" s="915"/>
      <c r="AJ301" s="915"/>
      <c r="AK301" s="915"/>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913">
        <v>2</v>
      </c>
      <c r="B302" s="913">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914"/>
      <c r="AI302" s="915"/>
      <c r="AJ302" s="915"/>
      <c r="AK302" s="915"/>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913">
        <v>3</v>
      </c>
      <c r="B303" s="913">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914"/>
      <c r="AI303" s="915"/>
      <c r="AJ303" s="915"/>
      <c r="AK303" s="915"/>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913">
        <v>4</v>
      </c>
      <c r="B304" s="913">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914"/>
      <c r="AI304" s="915"/>
      <c r="AJ304" s="915"/>
      <c r="AK304" s="915"/>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913">
        <v>5</v>
      </c>
      <c r="B305" s="913">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914"/>
      <c r="AI305" s="915"/>
      <c r="AJ305" s="915"/>
      <c r="AK305" s="915"/>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913">
        <v>6</v>
      </c>
      <c r="B306" s="913">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914"/>
      <c r="AI306" s="915"/>
      <c r="AJ306" s="915"/>
      <c r="AK306" s="915"/>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913">
        <v>7</v>
      </c>
      <c r="B307" s="913">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914"/>
      <c r="AI307" s="915"/>
      <c r="AJ307" s="915"/>
      <c r="AK307" s="915"/>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913">
        <v>8</v>
      </c>
      <c r="B308" s="913">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914"/>
      <c r="AI308" s="915"/>
      <c r="AJ308" s="915"/>
      <c r="AK308" s="915"/>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913">
        <v>9</v>
      </c>
      <c r="B309" s="913">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914"/>
      <c r="AI309" s="915"/>
      <c r="AJ309" s="915"/>
      <c r="AK309" s="915"/>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913">
        <v>10</v>
      </c>
      <c r="B310" s="913">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914"/>
      <c r="AI310" s="915"/>
      <c r="AJ310" s="915"/>
      <c r="AK310" s="915"/>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913">
        <v>11</v>
      </c>
      <c r="B311" s="913">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914"/>
      <c r="AI311" s="915"/>
      <c r="AJ311" s="915"/>
      <c r="AK311" s="915"/>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913">
        <v>12</v>
      </c>
      <c r="B312" s="913">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914"/>
      <c r="AI312" s="915"/>
      <c r="AJ312" s="915"/>
      <c r="AK312" s="915"/>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913">
        <v>13</v>
      </c>
      <c r="B313" s="913">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914"/>
      <c r="AI313" s="915"/>
      <c r="AJ313" s="915"/>
      <c r="AK313" s="915"/>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913">
        <v>14</v>
      </c>
      <c r="B314" s="913">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914"/>
      <c r="AI314" s="915"/>
      <c r="AJ314" s="915"/>
      <c r="AK314" s="915"/>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913">
        <v>15</v>
      </c>
      <c r="B315" s="913">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914"/>
      <c r="AI315" s="915"/>
      <c r="AJ315" s="915"/>
      <c r="AK315" s="915"/>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913">
        <v>16</v>
      </c>
      <c r="B316" s="913">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914"/>
      <c r="AI316" s="915"/>
      <c r="AJ316" s="915"/>
      <c r="AK316" s="915"/>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913">
        <v>17</v>
      </c>
      <c r="B317" s="913">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914"/>
      <c r="AI317" s="915"/>
      <c r="AJ317" s="915"/>
      <c r="AK317" s="915"/>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913">
        <v>18</v>
      </c>
      <c r="B318" s="913">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914"/>
      <c r="AI318" s="915"/>
      <c r="AJ318" s="915"/>
      <c r="AK318" s="915"/>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913">
        <v>19</v>
      </c>
      <c r="B319" s="913">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914"/>
      <c r="AI319" s="915"/>
      <c r="AJ319" s="915"/>
      <c r="AK319" s="915"/>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913">
        <v>20</v>
      </c>
      <c r="B320" s="913">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914"/>
      <c r="AI320" s="915"/>
      <c r="AJ320" s="915"/>
      <c r="AK320" s="915"/>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913">
        <v>21</v>
      </c>
      <c r="B321" s="913">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914"/>
      <c r="AI321" s="915"/>
      <c r="AJ321" s="915"/>
      <c r="AK321" s="915"/>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913">
        <v>22</v>
      </c>
      <c r="B322" s="913">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914"/>
      <c r="AI322" s="915"/>
      <c r="AJ322" s="915"/>
      <c r="AK322" s="915"/>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913">
        <v>23</v>
      </c>
      <c r="B323" s="913">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914"/>
      <c r="AI323" s="915"/>
      <c r="AJ323" s="915"/>
      <c r="AK323" s="915"/>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913">
        <v>24</v>
      </c>
      <c r="B324" s="913">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914"/>
      <c r="AI324" s="915"/>
      <c r="AJ324" s="915"/>
      <c r="AK324" s="915"/>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913">
        <v>25</v>
      </c>
      <c r="B325" s="913">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914"/>
      <c r="AI325" s="915"/>
      <c r="AJ325" s="915"/>
      <c r="AK325" s="915"/>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913">
        <v>26</v>
      </c>
      <c r="B326" s="913">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914"/>
      <c r="AI326" s="915"/>
      <c r="AJ326" s="915"/>
      <c r="AK326" s="915"/>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913">
        <v>27</v>
      </c>
      <c r="B327" s="913">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914"/>
      <c r="AI327" s="915"/>
      <c r="AJ327" s="915"/>
      <c r="AK327" s="915"/>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913">
        <v>28</v>
      </c>
      <c r="B328" s="913">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914"/>
      <c r="AI328" s="915"/>
      <c r="AJ328" s="915"/>
      <c r="AK328" s="915"/>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913">
        <v>29</v>
      </c>
      <c r="B329" s="913">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914"/>
      <c r="AI329" s="915"/>
      <c r="AJ329" s="915"/>
      <c r="AK329" s="915"/>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913">
        <v>30</v>
      </c>
      <c r="B330" s="913">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914"/>
      <c r="AI330" s="915"/>
      <c r="AJ330" s="915"/>
      <c r="AK330" s="915"/>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913"/>
      <c r="B333" s="913"/>
      <c r="C333" s="561" t="s">
        <v>87</v>
      </c>
      <c r="D333" s="561"/>
      <c r="E333" s="561"/>
      <c r="F333" s="561"/>
      <c r="G333" s="561"/>
      <c r="H333" s="561"/>
      <c r="I333" s="561"/>
      <c r="J333" s="780" t="s">
        <v>65</v>
      </c>
      <c r="K333" s="780"/>
      <c r="L333" s="780"/>
      <c r="M333" s="780"/>
      <c r="N333" s="780"/>
      <c r="O333" s="780"/>
      <c r="P333" s="561" t="s">
        <v>88</v>
      </c>
      <c r="Q333" s="561"/>
      <c r="R333" s="561"/>
      <c r="S333" s="561"/>
      <c r="T333" s="561"/>
      <c r="U333" s="561"/>
      <c r="V333" s="561"/>
      <c r="W333" s="561"/>
      <c r="X333" s="561"/>
      <c r="Y333" s="561" t="s">
        <v>89</v>
      </c>
      <c r="Z333" s="561"/>
      <c r="AA333" s="561"/>
      <c r="AB333" s="561"/>
      <c r="AC333" s="730" t="s">
        <v>217</v>
      </c>
      <c r="AD333" s="730"/>
      <c r="AE333" s="730"/>
      <c r="AF333" s="730"/>
      <c r="AG333" s="730"/>
      <c r="AH333" s="561" t="s">
        <v>64</v>
      </c>
      <c r="AI333" s="561"/>
      <c r="AJ333" s="561"/>
      <c r="AK333" s="561"/>
      <c r="AL333" s="561" t="s">
        <v>17</v>
      </c>
      <c r="AM333" s="561"/>
      <c r="AN333" s="561"/>
      <c r="AO333" s="758"/>
      <c r="AP333" s="755" t="s">
        <v>306</v>
      </c>
      <c r="AQ333" s="755"/>
      <c r="AR333" s="755"/>
      <c r="AS333" s="755"/>
      <c r="AT333" s="755"/>
      <c r="AU333" s="755"/>
      <c r="AV333" s="755"/>
      <c r="AW333" s="755"/>
      <c r="AX333" s="755"/>
      <c r="AY333">
        <f t="shared" ref="AY333:AY334" si="9">$AY$331</f>
        <v>0</v>
      </c>
    </row>
    <row r="334" spans="1:51" ht="24.75" customHeight="1" x14ac:dyDescent="0.15">
      <c r="A334" s="913">
        <v>1</v>
      </c>
      <c r="B334" s="913">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914"/>
      <c r="AI334" s="915"/>
      <c r="AJ334" s="915"/>
      <c r="AK334" s="915"/>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913">
        <v>2</v>
      </c>
      <c r="B335" s="913">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914"/>
      <c r="AI335" s="915"/>
      <c r="AJ335" s="915"/>
      <c r="AK335" s="915"/>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913">
        <v>3</v>
      </c>
      <c r="B336" s="913">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914"/>
      <c r="AI336" s="915"/>
      <c r="AJ336" s="915"/>
      <c r="AK336" s="915"/>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913">
        <v>4</v>
      </c>
      <c r="B337" s="913">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914"/>
      <c r="AI337" s="915"/>
      <c r="AJ337" s="915"/>
      <c r="AK337" s="915"/>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913">
        <v>5</v>
      </c>
      <c r="B338" s="913">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914"/>
      <c r="AI338" s="915"/>
      <c r="AJ338" s="915"/>
      <c r="AK338" s="915"/>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913">
        <v>6</v>
      </c>
      <c r="B339" s="913">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914"/>
      <c r="AI339" s="915"/>
      <c r="AJ339" s="915"/>
      <c r="AK339" s="915"/>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913">
        <v>7</v>
      </c>
      <c r="B340" s="913">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914"/>
      <c r="AI340" s="915"/>
      <c r="AJ340" s="915"/>
      <c r="AK340" s="915"/>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913">
        <v>8</v>
      </c>
      <c r="B341" s="913">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914"/>
      <c r="AI341" s="915"/>
      <c r="AJ341" s="915"/>
      <c r="AK341" s="915"/>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913">
        <v>9</v>
      </c>
      <c r="B342" s="913">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914"/>
      <c r="AI342" s="915"/>
      <c r="AJ342" s="915"/>
      <c r="AK342" s="915"/>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913">
        <v>10</v>
      </c>
      <c r="B343" s="913">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914"/>
      <c r="AI343" s="915"/>
      <c r="AJ343" s="915"/>
      <c r="AK343" s="915"/>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913">
        <v>11</v>
      </c>
      <c r="B344" s="913">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914"/>
      <c r="AI344" s="915"/>
      <c r="AJ344" s="915"/>
      <c r="AK344" s="915"/>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913">
        <v>12</v>
      </c>
      <c r="B345" s="913">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914"/>
      <c r="AI345" s="915"/>
      <c r="AJ345" s="915"/>
      <c r="AK345" s="915"/>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913">
        <v>13</v>
      </c>
      <c r="B346" s="913">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914"/>
      <c r="AI346" s="915"/>
      <c r="AJ346" s="915"/>
      <c r="AK346" s="915"/>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913">
        <v>14</v>
      </c>
      <c r="B347" s="913">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914"/>
      <c r="AI347" s="915"/>
      <c r="AJ347" s="915"/>
      <c r="AK347" s="915"/>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913">
        <v>15</v>
      </c>
      <c r="B348" s="913">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914"/>
      <c r="AI348" s="915"/>
      <c r="AJ348" s="915"/>
      <c r="AK348" s="915"/>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913">
        <v>16</v>
      </c>
      <c r="B349" s="913">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914"/>
      <c r="AI349" s="915"/>
      <c r="AJ349" s="915"/>
      <c r="AK349" s="915"/>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913">
        <v>17</v>
      </c>
      <c r="B350" s="913">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914"/>
      <c r="AI350" s="915"/>
      <c r="AJ350" s="915"/>
      <c r="AK350" s="915"/>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913">
        <v>18</v>
      </c>
      <c r="B351" s="913">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914"/>
      <c r="AI351" s="915"/>
      <c r="AJ351" s="915"/>
      <c r="AK351" s="915"/>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913">
        <v>19</v>
      </c>
      <c r="B352" s="913">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914"/>
      <c r="AI352" s="915"/>
      <c r="AJ352" s="915"/>
      <c r="AK352" s="915"/>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913">
        <v>20</v>
      </c>
      <c r="B353" s="913">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914"/>
      <c r="AI353" s="915"/>
      <c r="AJ353" s="915"/>
      <c r="AK353" s="915"/>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913">
        <v>21</v>
      </c>
      <c r="B354" s="913">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914"/>
      <c r="AI354" s="915"/>
      <c r="AJ354" s="915"/>
      <c r="AK354" s="915"/>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913">
        <v>22</v>
      </c>
      <c r="B355" s="913">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914"/>
      <c r="AI355" s="915"/>
      <c r="AJ355" s="915"/>
      <c r="AK355" s="915"/>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913">
        <v>23</v>
      </c>
      <c r="B356" s="913">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914"/>
      <c r="AI356" s="915"/>
      <c r="AJ356" s="915"/>
      <c r="AK356" s="915"/>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913">
        <v>24</v>
      </c>
      <c r="B357" s="913">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914"/>
      <c r="AI357" s="915"/>
      <c r="AJ357" s="915"/>
      <c r="AK357" s="915"/>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913">
        <v>25</v>
      </c>
      <c r="B358" s="913">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914"/>
      <c r="AI358" s="915"/>
      <c r="AJ358" s="915"/>
      <c r="AK358" s="915"/>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913">
        <v>26</v>
      </c>
      <c r="B359" s="913">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914"/>
      <c r="AI359" s="915"/>
      <c r="AJ359" s="915"/>
      <c r="AK359" s="915"/>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913">
        <v>27</v>
      </c>
      <c r="B360" s="913">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914"/>
      <c r="AI360" s="915"/>
      <c r="AJ360" s="915"/>
      <c r="AK360" s="915"/>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913">
        <v>28</v>
      </c>
      <c r="B361" s="913">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914"/>
      <c r="AI361" s="915"/>
      <c r="AJ361" s="915"/>
      <c r="AK361" s="915"/>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913">
        <v>29</v>
      </c>
      <c r="B362" s="913">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914"/>
      <c r="AI362" s="915"/>
      <c r="AJ362" s="915"/>
      <c r="AK362" s="915"/>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913">
        <v>30</v>
      </c>
      <c r="B363" s="913">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914"/>
      <c r="AI363" s="915"/>
      <c r="AJ363" s="915"/>
      <c r="AK363" s="915"/>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913"/>
      <c r="B366" s="913"/>
      <c r="C366" s="561" t="s">
        <v>87</v>
      </c>
      <c r="D366" s="561"/>
      <c r="E366" s="561"/>
      <c r="F366" s="561"/>
      <c r="G366" s="561"/>
      <c r="H366" s="561"/>
      <c r="I366" s="561"/>
      <c r="J366" s="780" t="s">
        <v>65</v>
      </c>
      <c r="K366" s="780"/>
      <c r="L366" s="780"/>
      <c r="M366" s="780"/>
      <c r="N366" s="780"/>
      <c r="O366" s="780"/>
      <c r="P366" s="561" t="s">
        <v>88</v>
      </c>
      <c r="Q366" s="561"/>
      <c r="R366" s="561"/>
      <c r="S366" s="561"/>
      <c r="T366" s="561"/>
      <c r="U366" s="561"/>
      <c r="V366" s="561"/>
      <c r="W366" s="561"/>
      <c r="X366" s="561"/>
      <c r="Y366" s="561" t="s">
        <v>89</v>
      </c>
      <c r="Z366" s="561"/>
      <c r="AA366" s="561"/>
      <c r="AB366" s="561"/>
      <c r="AC366" s="730" t="s">
        <v>217</v>
      </c>
      <c r="AD366" s="730"/>
      <c r="AE366" s="730"/>
      <c r="AF366" s="730"/>
      <c r="AG366" s="730"/>
      <c r="AH366" s="561" t="s">
        <v>64</v>
      </c>
      <c r="AI366" s="561"/>
      <c r="AJ366" s="561"/>
      <c r="AK366" s="561"/>
      <c r="AL366" s="561" t="s">
        <v>17</v>
      </c>
      <c r="AM366" s="561"/>
      <c r="AN366" s="561"/>
      <c r="AO366" s="758"/>
      <c r="AP366" s="755" t="s">
        <v>306</v>
      </c>
      <c r="AQ366" s="755"/>
      <c r="AR366" s="755"/>
      <c r="AS366" s="755"/>
      <c r="AT366" s="755"/>
      <c r="AU366" s="755"/>
      <c r="AV366" s="755"/>
      <c r="AW366" s="755"/>
      <c r="AX366" s="755"/>
      <c r="AY366">
        <f t="shared" ref="AY366:AY367" si="10">$AY$364</f>
        <v>0</v>
      </c>
    </row>
    <row r="367" spans="1:51" ht="24.75" customHeight="1" x14ac:dyDescent="0.15">
      <c r="A367" s="913">
        <v>1</v>
      </c>
      <c r="B367" s="913">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914"/>
      <c r="AI367" s="915"/>
      <c r="AJ367" s="915"/>
      <c r="AK367" s="915"/>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913">
        <v>2</v>
      </c>
      <c r="B368" s="913">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914"/>
      <c r="AI368" s="915"/>
      <c r="AJ368" s="915"/>
      <c r="AK368" s="915"/>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913">
        <v>3</v>
      </c>
      <c r="B369" s="913">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914"/>
      <c r="AI369" s="915"/>
      <c r="AJ369" s="915"/>
      <c r="AK369" s="915"/>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913">
        <v>4</v>
      </c>
      <c r="B370" s="913">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914"/>
      <c r="AI370" s="915"/>
      <c r="AJ370" s="915"/>
      <c r="AK370" s="915"/>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913">
        <v>5</v>
      </c>
      <c r="B371" s="913">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914"/>
      <c r="AI371" s="915"/>
      <c r="AJ371" s="915"/>
      <c r="AK371" s="915"/>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913">
        <v>6</v>
      </c>
      <c r="B372" s="913">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914"/>
      <c r="AI372" s="915"/>
      <c r="AJ372" s="915"/>
      <c r="AK372" s="915"/>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913">
        <v>7</v>
      </c>
      <c r="B373" s="913">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914"/>
      <c r="AI373" s="915"/>
      <c r="AJ373" s="915"/>
      <c r="AK373" s="915"/>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913">
        <v>8</v>
      </c>
      <c r="B374" s="913">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914"/>
      <c r="AI374" s="915"/>
      <c r="AJ374" s="915"/>
      <c r="AK374" s="915"/>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913">
        <v>9</v>
      </c>
      <c r="B375" s="913">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914"/>
      <c r="AI375" s="915"/>
      <c r="AJ375" s="915"/>
      <c r="AK375" s="915"/>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913">
        <v>10</v>
      </c>
      <c r="B376" s="913">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914"/>
      <c r="AI376" s="915"/>
      <c r="AJ376" s="915"/>
      <c r="AK376" s="915"/>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913">
        <v>11</v>
      </c>
      <c r="B377" s="913">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914"/>
      <c r="AI377" s="915"/>
      <c r="AJ377" s="915"/>
      <c r="AK377" s="915"/>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913">
        <v>12</v>
      </c>
      <c r="B378" s="913">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914"/>
      <c r="AI378" s="915"/>
      <c r="AJ378" s="915"/>
      <c r="AK378" s="915"/>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913">
        <v>13</v>
      </c>
      <c r="B379" s="913">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914"/>
      <c r="AI379" s="915"/>
      <c r="AJ379" s="915"/>
      <c r="AK379" s="915"/>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913">
        <v>14</v>
      </c>
      <c r="B380" s="913">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914"/>
      <c r="AI380" s="915"/>
      <c r="AJ380" s="915"/>
      <c r="AK380" s="915"/>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913">
        <v>15</v>
      </c>
      <c r="B381" s="913">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914"/>
      <c r="AI381" s="915"/>
      <c r="AJ381" s="915"/>
      <c r="AK381" s="915"/>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913">
        <v>16</v>
      </c>
      <c r="B382" s="913">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914"/>
      <c r="AI382" s="915"/>
      <c r="AJ382" s="915"/>
      <c r="AK382" s="915"/>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913">
        <v>17</v>
      </c>
      <c r="B383" s="913">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914"/>
      <c r="AI383" s="915"/>
      <c r="AJ383" s="915"/>
      <c r="AK383" s="915"/>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913">
        <v>18</v>
      </c>
      <c r="B384" s="913">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914"/>
      <c r="AI384" s="915"/>
      <c r="AJ384" s="915"/>
      <c r="AK384" s="915"/>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913">
        <v>19</v>
      </c>
      <c r="B385" s="913">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914"/>
      <c r="AI385" s="915"/>
      <c r="AJ385" s="915"/>
      <c r="AK385" s="915"/>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913">
        <v>20</v>
      </c>
      <c r="B386" s="913">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914"/>
      <c r="AI386" s="915"/>
      <c r="AJ386" s="915"/>
      <c r="AK386" s="915"/>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913">
        <v>21</v>
      </c>
      <c r="B387" s="913">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914"/>
      <c r="AI387" s="915"/>
      <c r="AJ387" s="915"/>
      <c r="AK387" s="915"/>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913">
        <v>22</v>
      </c>
      <c r="B388" s="913">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914"/>
      <c r="AI388" s="915"/>
      <c r="AJ388" s="915"/>
      <c r="AK388" s="915"/>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913">
        <v>23</v>
      </c>
      <c r="B389" s="913">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914"/>
      <c r="AI389" s="915"/>
      <c r="AJ389" s="915"/>
      <c r="AK389" s="915"/>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913">
        <v>24</v>
      </c>
      <c r="B390" s="913">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914"/>
      <c r="AI390" s="915"/>
      <c r="AJ390" s="915"/>
      <c r="AK390" s="915"/>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913">
        <v>25</v>
      </c>
      <c r="B391" s="913">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914"/>
      <c r="AI391" s="915"/>
      <c r="AJ391" s="915"/>
      <c r="AK391" s="915"/>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913">
        <v>26</v>
      </c>
      <c r="B392" s="913">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914"/>
      <c r="AI392" s="915"/>
      <c r="AJ392" s="915"/>
      <c r="AK392" s="915"/>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913">
        <v>27</v>
      </c>
      <c r="B393" s="913">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914"/>
      <c r="AI393" s="915"/>
      <c r="AJ393" s="915"/>
      <c r="AK393" s="915"/>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913">
        <v>28</v>
      </c>
      <c r="B394" s="913">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914"/>
      <c r="AI394" s="915"/>
      <c r="AJ394" s="915"/>
      <c r="AK394" s="915"/>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913">
        <v>29</v>
      </c>
      <c r="B395" s="913">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914"/>
      <c r="AI395" s="915"/>
      <c r="AJ395" s="915"/>
      <c r="AK395" s="915"/>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913">
        <v>30</v>
      </c>
      <c r="B396" s="913">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914"/>
      <c r="AI396" s="915"/>
      <c r="AJ396" s="915"/>
      <c r="AK396" s="915"/>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913"/>
      <c r="B399" s="913"/>
      <c r="C399" s="561" t="s">
        <v>87</v>
      </c>
      <c r="D399" s="561"/>
      <c r="E399" s="561"/>
      <c r="F399" s="561"/>
      <c r="G399" s="561"/>
      <c r="H399" s="561"/>
      <c r="I399" s="561"/>
      <c r="J399" s="780" t="s">
        <v>65</v>
      </c>
      <c r="K399" s="780"/>
      <c r="L399" s="780"/>
      <c r="M399" s="780"/>
      <c r="N399" s="780"/>
      <c r="O399" s="780"/>
      <c r="P399" s="561" t="s">
        <v>88</v>
      </c>
      <c r="Q399" s="561"/>
      <c r="R399" s="561"/>
      <c r="S399" s="561"/>
      <c r="T399" s="561"/>
      <c r="U399" s="561"/>
      <c r="V399" s="561"/>
      <c r="W399" s="561"/>
      <c r="X399" s="561"/>
      <c r="Y399" s="561" t="s">
        <v>89</v>
      </c>
      <c r="Z399" s="561"/>
      <c r="AA399" s="561"/>
      <c r="AB399" s="561"/>
      <c r="AC399" s="730" t="s">
        <v>217</v>
      </c>
      <c r="AD399" s="730"/>
      <c r="AE399" s="730"/>
      <c r="AF399" s="730"/>
      <c r="AG399" s="730"/>
      <c r="AH399" s="561" t="s">
        <v>64</v>
      </c>
      <c r="AI399" s="561"/>
      <c r="AJ399" s="561"/>
      <c r="AK399" s="561"/>
      <c r="AL399" s="561" t="s">
        <v>17</v>
      </c>
      <c r="AM399" s="561"/>
      <c r="AN399" s="561"/>
      <c r="AO399" s="758"/>
      <c r="AP399" s="755" t="s">
        <v>306</v>
      </c>
      <c r="AQ399" s="755"/>
      <c r="AR399" s="755"/>
      <c r="AS399" s="755"/>
      <c r="AT399" s="755"/>
      <c r="AU399" s="755"/>
      <c r="AV399" s="755"/>
      <c r="AW399" s="755"/>
      <c r="AX399" s="755"/>
      <c r="AY399">
        <f t="shared" ref="AY399:AY400" si="11">$AY$397</f>
        <v>0</v>
      </c>
    </row>
    <row r="400" spans="1:51" ht="24.75" customHeight="1" x14ac:dyDescent="0.15">
      <c r="A400" s="913">
        <v>1</v>
      </c>
      <c r="B400" s="913">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914"/>
      <c r="AI400" s="915"/>
      <c r="AJ400" s="915"/>
      <c r="AK400" s="915"/>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913">
        <v>2</v>
      </c>
      <c r="B401" s="913">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914"/>
      <c r="AI401" s="915"/>
      <c r="AJ401" s="915"/>
      <c r="AK401" s="915"/>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913">
        <v>3</v>
      </c>
      <c r="B402" s="913">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914"/>
      <c r="AI402" s="915"/>
      <c r="AJ402" s="915"/>
      <c r="AK402" s="915"/>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913">
        <v>4</v>
      </c>
      <c r="B403" s="913">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914"/>
      <c r="AI403" s="915"/>
      <c r="AJ403" s="915"/>
      <c r="AK403" s="915"/>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913">
        <v>5</v>
      </c>
      <c r="B404" s="913">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914"/>
      <c r="AI404" s="915"/>
      <c r="AJ404" s="915"/>
      <c r="AK404" s="915"/>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913">
        <v>6</v>
      </c>
      <c r="B405" s="913">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914"/>
      <c r="AI405" s="915"/>
      <c r="AJ405" s="915"/>
      <c r="AK405" s="915"/>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913">
        <v>7</v>
      </c>
      <c r="B406" s="913">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914"/>
      <c r="AI406" s="915"/>
      <c r="AJ406" s="915"/>
      <c r="AK406" s="915"/>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913">
        <v>8</v>
      </c>
      <c r="B407" s="913">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914"/>
      <c r="AI407" s="915"/>
      <c r="AJ407" s="915"/>
      <c r="AK407" s="915"/>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913">
        <v>9</v>
      </c>
      <c r="B408" s="913">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914"/>
      <c r="AI408" s="915"/>
      <c r="AJ408" s="915"/>
      <c r="AK408" s="915"/>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913">
        <v>10</v>
      </c>
      <c r="B409" s="913">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914"/>
      <c r="AI409" s="915"/>
      <c r="AJ409" s="915"/>
      <c r="AK409" s="915"/>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913">
        <v>11</v>
      </c>
      <c r="B410" s="913">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914"/>
      <c r="AI410" s="915"/>
      <c r="AJ410" s="915"/>
      <c r="AK410" s="915"/>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913">
        <v>12</v>
      </c>
      <c r="B411" s="913">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914"/>
      <c r="AI411" s="915"/>
      <c r="AJ411" s="915"/>
      <c r="AK411" s="915"/>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913">
        <v>13</v>
      </c>
      <c r="B412" s="913">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914"/>
      <c r="AI412" s="915"/>
      <c r="AJ412" s="915"/>
      <c r="AK412" s="915"/>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913">
        <v>14</v>
      </c>
      <c r="B413" s="913">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914"/>
      <c r="AI413" s="915"/>
      <c r="AJ413" s="915"/>
      <c r="AK413" s="915"/>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913">
        <v>15</v>
      </c>
      <c r="B414" s="913">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914"/>
      <c r="AI414" s="915"/>
      <c r="AJ414" s="915"/>
      <c r="AK414" s="915"/>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913">
        <v>16</v>
      </c>
      <c r="B415" s="913">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914"/>
      <c r="AI415" s="915"/>
      <c r="AJ415" s="915"/>
      <c r="AK415" s="915"/>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913">
        <v>17</v>
      </c>
      <c r="B416" s="913">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914"/>
      <c r="AI416" s="915"/>
      <c r="AJ416" s="915"/>
      <c r="AK416" s="915"/>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913">
        <v>18</v>
      </c>
      <c r="B417" s="913">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914"/>
      <c r="AI417" s="915"/>
      <c r="AJ417" s="915"/>
      <c r="AK417" s="915"/>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913">
        <v>19</v>
      </c>
      <c r="B418" s="913">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914"/>
      <c r="AI418" s="915"/>
      <c r="AJ418" s="915"/>
      <c r="AK418" s="915"/>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913">
        <v>20</v>
      </c>
      <c r="B419" s="913">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914"/>
      <c r="AI419" s="915"/>
      <c r="AJ419" s="915"/>
      <c r="AK419" s="915"/>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913">
        <v>21</v>
      </c>
      <c r="B420" s="913">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914"/>
      <c r="AI420" s="915"/>
      <c r="AJ420" s="915"/>
      <c r="AK420" s="915"/>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913">
        <v>22</v>
      </c>
      <c r="B421" s="913">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914"/>
      <c r="AI421" s="915"/>
      <c r="AJ421" s="915"/>
      <c r="AK421" s="915"/>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913">
        <v>23</v>
      </c>
      <c r="B422" s="913">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914"/>
      <c r="AI422" s="915"/>
      <c r="AJ422" s="915"/>
      <c r="AK422" s="915"/>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913">
        <v>24</v>
      </c>
      <c r="B423" s="913">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914"/>
      <c r="AI423" s="915"/>
      <c r="AJ423" s="915"/>
      <c r="AK423" s="915"/>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913">
        <v>25</v>
      </c>
      <c r="B424" s="913">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914"/>
      <c r="AI424" s="915"/>
      <c r="AJ424" s="915"/>
      <c r="AK424" s="915"/>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913">
        <v>26</v>
      </c>
      <c r="B425" s="913">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914"/>
      <c r="AI425" s="915"/>
      <c r="AJ425" s="915"/>
      <c r="AK425" s="915"/>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913">
        <v>27</v>
      </c>
      <c r="B426" s="913">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914"/>
      <c r="AI426" s="915"/>
      <c r="AJ426" s="915"/>
      <c r="AK426" s="915"/>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913">
        <v>28</v>
      </c>
      <c r="B427" s="913">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914"/>
      <c r="AI427" s="915"/>
      <c r="AJ427" s="915"/>
      <c r="AK427" s="915"/>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913">
        <v>29</v>
      </c>
      <c r="B428" s="913">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914"/>
      <c r="AI428" s="915"/>
      <c r="AJ428" s="915"/>
      <c r="AK428" s="915"/>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913">
        <v>30</v>
      </c>
      <c r="B429" s="913">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914"/>
      <c r="AI429" s="915"/>
      <c r="AJ429" s="915"/>
      <c r="AK429" s="915"/>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913"/>
      <c r="B432" s="913"/>
      <c r="C432" s="561" t="s">
        <v>87</v>
      </c>
      <c r="D432" s="561"/>
      <c r="E432" s="561"/>
      <c r="F432" s="561"/>
      <c r="G432" s="561"/>
      <c r="H432" s="561"/>
      <c r="I432" s="561"/>
      <c r="J432" s="780" t="s">
        <v>65</v>
      </c>
      <c r="K432" s="780"/>
      <c r="L432" s="780"/>
      <c r="M432" s="780"/>
      <c r="N432" s="780"/>
      <c r="O432" s="780"/>
      <c r="P432" s="561" t="s">
        <v>88</v>
      </c>
      <c r="Q432" s="561"/>
      <c r="R432" s="561"/>
      <c r="S432" s="561"/>
      <c r="T432" s="561"/>
      <c r="U432" s="561"/>
      <c r="V432" s="561"/>
      <c r="W432" s="561"/>
      <c r="X432" s="561"/>
      <c r="Y432" s="561" t="s">
        <v>89</v>
      </c>
      <c r="Z432" s="561"/>
      <c r="AA432" s="561"/>
      <c r="AB432" s="561"/>
      <c r="AC432" s="730" t="s">
        <v>217</v>
      </c>
      <c r="AD432" s="730"/>
      <c r="AE432" s="730"/>
      <c r="AF432" s="730"/>
      <c r="AG432" s="730"/>
      <c r="AH432" s="561" t="s">
        <v>64</v>
      </c>
      <c r="AI432" s="561"/>
      <c r="AJ432" s="561"/>
      <c r="AK432" s="561"/>
      <c r="AL432" s="561" t="s">
        <v>17</v>
      </c>
      <c r="AM432" s="561"/>
      <c r="AN432" s="561"/>
      <c r="AO432" s="758"/>
      <c r="AP432" s="755" t="s">
        <v>306</v>
      </c>
      <c r="AQ432" s="755"/>
      <c r="AR432" s="755"/>
      <c r="AS432" s="755"/>
      <c r="AT432" s="755"/>
      <c r="AU432" s="755"/>
      <c r="AV432" s="755"/>
      <c r="AW432" s="755"/>
      <c r="AX432" s="755"/>
      <c r="AY432">
        <f t="shared" ref="AY432:AY433" si="12">$AY$430</f>
        <v>0</v>
      </c>
    </row>
    <row r="433" spans="1:51" ht="24.75" customHeight="1" x14ac:dyDescent="0.15">
      <c r="A433" s="913">
        <v>1</v>
      </c>
      <c r="B433" s="913">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914"/>
      <c r="AI433" s="915"/>
      <c r="AJ433" s="915"/>
      <c r="AK433" s="915"/>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913">
        <v>2</v>
      </c>
      <c r="B434" s="913">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914"/>
      <c r="AI434" s="915"/>
      <c r="AJ434" s="915"/>
      <c r="AK434" s="915"/>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913">
        <v>3</v>
      </c>
      <c r="B435" s="913">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914"/>
      <c r="AI435" s="915"/>
      <c r="AJ435" s="915"/>
      <c r="AK435" s="915"/>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913">
        <v>4</v>
      </c>
      <c r="B436" s="913">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914"/>
      <c r="AI436" s="915"/>
      <c r="AJ436" s="915"/>
      <c r="AK436" s="915"/>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913">
        <v>5</v>
      </c>
      <c r="B437" s="913">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914"/>
      <c r="AI437" s="915"/>
      <c r="AJ437" s="915"/>
      <c r="AK437" s="915"/>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913">
        <v>6</v>
      </c>
      <c r="B438" s="913">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914"/>
      <c r="AI438" s="915"/>
      <c r="AJ438" s="915"/>
      <c r="AK438" s="915"/>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913">
        <v>7</v>
      </c>
      <c r="B439" s="913">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914"/>
      <c r="AI439" s="915"/>
      <c r="AJ439" s="915"/>
      <c r="AK439" s="915"/>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913">
        <v>8</v>
      </c>
      <c r="B440" s="913">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914"/>
      <c r="AI440" s="915"/>
      <c r="AJ440" s="915"/>
      <c r="AK440" s="915"/>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913">
        <v>9</v>
      </c>
      <c r="B441" s="913">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914"/>
      <c r="AI441" s="915"/>
      <c r="AJ441" s="915"/>
      <c r="AK441" s="915"/>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913">
        <v>10</v>
      </c>
      <c r="B442" s="913">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914"/>
      <c r="AI442" s="915"/>
      <c r="AJ442" s="915"/>
      <c r="AK442" s="915"/>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913">
        <v>11</v>
      </c>
      <c r="B443" s="913">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914"/>
      <c r="AI443" s="915"/>
      <c r="AJ443" s="915"/>
      <c r="AK443" s="915"/>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913">
        <v>12</v>
      </c>
      <c r="B444" s="913">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914"/>
      <c r="AI444" s="915"/>
      <c r="AJ444" s="915"/>
      <c r="AK444" s="915"/>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913">
        <v>13</v>
      </c>
      <c r="B445" s="913">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914"/>
      <c r="AI445" s="915"/>
      <c r="AJ445" s="915"/>
      <c r="AK445" s="915"/>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913">
        <v>14</v>
      </c>
      <c r="B446" s="913">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914"/>
      <c r="AI446" s="915"/>
      <c r="AJ446" s="915"/>
      <c r="AK446" s="915"/>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913">
        <v>15</v>
      </c>
      <c r="B447" s="913">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914"/>
      <c r="AI447" s="915"/>
      <c r="AJ447" s="915"/>
      <c r="AK447" s="915"/>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913">
        <v>16</v>
      </c>
      <c r="B448" s="913">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914"/>
      <c r="AI448" s="915"/>
      <c r="AJ448" s="915"/>
      <c r="AK448" s="915"/>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913">
        <v>17</v>
      </c>
      <c r="B449" s="913">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914"/>
      <c r="AI449" s="915"/>
      <c r="AJ449" s="915"/>
      <c r="AK449" s="915"/>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913">
        <v>18</v>
      </c>
      <c r="B450" s="913">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914"/>
      <c r="AI450" s="915"/>
      <c r="AJ450" s="915"/>
      <c r="AK450" s="915"/>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913">
        <v>19</v>
      </c>
      <c r="B451" s="913">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914"/>
      <c r="AI451" s="915"/>
      <c r="AJ451" s="915"/>
      <c r="AK451" s="915"/>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913">
        <v>20</v>
      </c>
      <c r="B452" s="913">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914"/>
      <c r="AI452" s="915"/>
      <c r="AJ452" s="915"/>
      <c r="AK452" s="915"/>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913">
        <v>21</v>
      </c>
      <c r="B453" s="913">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914"/>
      <c r="AI453" s="915"/>
      <c r="AJ453" s="915"/>
      <c r="AK453" s="915"/>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913">
        <v>22</v>
      </c>
      <c r="B454" s="913">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914"/>
      <c r="AI454" s="915"/>
      <c r="AJ454" s="915"/>
      <c r="AK454" s="915"/>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913">
        <v>23</v>
      </c>
      <c r="B455" s="913">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914"/>
      <c r="AI455" s="915"/>
      <c r="AJ455" s="915"/>
      <c r="AK455" s="915"/>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913">
        <v>24</v>
      </c>
      <c r="B456" s="913">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914"/>
      <c r="AI456" s="915"/>
      <c r="AJ456" s="915"/>
      <c r="AK456" s="915"/>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913">
        <v>25</v>
      </c>
      <c r="B457" s="913">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914"/>
      <c r="AI457" s="915"/>
      <c r="AJ457" s="915"/>
      <c r="AK457" s="915"/>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913">
        <v>26</v>
      </c>
      <c r="B458" s="913">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914"/>
      <c r="AI458" s="915"/>
      <c r="AJ458" s="915"/>
      <c r="AK458" s="915"/>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913">
        <v>27</v>
      </c>
      <c r="B459" s="913">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914"/>
      <c r="AI459" s="915"/>
      <c r="AJ459" s="915"/>
      <c r="AK459" s="915"/>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913">
        <v>28</v>
      </c>
      <c r="B460" s="913">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914"/>
      <c r="AI460" s="915"/>
      <c r="AJ460" s="915"/>
      <c r="AK460" s="915"/>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913">
        <v>29</v>
      </c>
      <c r="B461" s="913">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914"/>
      <c r="AI461" s="915"/>
      <c r="AJ461" s="915"/>
      <c r="AK461" s="915"/>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913">
        <v>30</v>
      </c>
      <c r="B462" s="913">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914"/>
      <c r="AI462" s="915"/>
      <c r="AJ462" s="915"/>
      <c r="AK462" s="915"/>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913"/>
      <c r="B465" s="913"/>
      <c r="C465" s="561" t="s">
        <v>87</v>
      </c>
      <c r="D465" s="561"/>
      <c r="E465" s="561"/>
      <c r="F465" s="561"/>
      <c r="G465" s="561"/>
      <c r="H465" s="561"/>
      <c r="I465" s="561"/>
      <c r="J465" s="780" t="s">
        <v>65</v>
      </c>
      <c r="K465" s="780"/>
      <c r="L465" s="780"/>
      <c r="M465" s="780"/>
      <c r="N465" s="780"/>
      <c r="O465" s="780"/>
      <c r="P465" s="561" t="s">
        <v>88</v>
      </c>
      <c r="Q465" s="561"/>
      <c r="R465" s="561"/>
      <c r="S465" s="561"/>
      <c r="T465" s="561"/>
      <c r="U465" s="561"/>
      <c r="V465" s="561"/>
      <c r="W465" s="561"/>
      <c r="X465" s="561"/>
      <c r="Y465" s="561" t="s">
        <v>89</v>
      </c>
      <c r="Z465" s="561"/>
      <c r="AA465" s="561"/>
      <c r="AB465" s="561"/>
      <c r="AC465" s="730" t="s">
        <v>217</v>
      </c>
      <c r="AD465" s="730"/>
      <c r="AE465" s="730"/>
      <c r="AF465" s="730"/>
      <c r="AG465" s="730"/>
      <c r="AH465" s="561" t="s">
        <v>64</v>
      </c>
      <c r="AI465" s="561"/>
      <c r="AJ465" s="561"/>
      <c r="AK465" s="561"/>
      <c r="AL465" s="561" t="s">
        <v>17</v>
      </c>
      <c r="AM465" s="561"/>
      <c r="AN465" s="561"/>
      <c r="AO465" s="758"/>
      <c r="AP465" s="755" t="s">
        <v>306</v>
      </c>
      <c r="AQ465" s="755"/>
      <c r="AR465" s="755"/>
      <c r="AS465" s="755"/>
      <c r="AT465" s="755"/>
      <c r="AU465" s="755"/>
      <c r="AV465" s="755"/>
      <c r="AW465" s="755"/>
      <c r="AX465" s="755"/>
      <c r="AY465">
        <f t="shared" ref="AY465:AY466" si="13">$AY$463</f>
        <v>0</v>
      </c>
    </row>
    <row r="466" spans="1:51" ht="24.75" customHeight="1" x14ac:dyDescent="0.15">
      <c r="A466" s="913">
        <v>1</v>
      </c>
      <c r="B466" s="913">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914"/>
      <c r="AI466" s="915"/>
      <c r="AJ466" s="915"/>
      <c r="AK466" s="915"/>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913">
        <v>2</v>
      </c>
      <c r="B467" s="913">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914"/>
      <c r="AI467" s="915"/>
      <c r="AJ467" s="915"/>
      <c r="AK467" s="915"/>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913">
        <v>3</v>
      </c>
      <c r="B468" s="913">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914"/>
      <c r="AI468" s="915"/>
      <c r="AJ468" s="915"/>
      <c r="AK468" s="915"/>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913">
        <v>4</v>
      </c>
      <c r="B469" s="913">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914"/>
      <c r="AI469" s="915"/>
      <c r="AJ469" s="915"/>
      <c r="AK469" s="915"/>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913">
        <v>5</v>
      </c>
      <c r="B470" s="913">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914"/>
      <c r="AI470" s="915"/>
      <c r="AJ470" s="915"/>
      <c r="AK470" s="915"/>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913">
        <v>6</v>
      </c>
      <c r="B471" s="913">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914"/>
      <c r="AI471" s="915"/>
      <c r="AJ471" s="915"/>
      <c r="AK471" s="915"/>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913">
        <v>7</v>
      </c>
      <c r="B472" s="913">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914"/>
      <c r="AI472" s="915"/>
      <c r="AJ472" s="915"/>
      <c r="AK472" s="915"/>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913">
        <v>8</v>
      </c>
      <c r="B473" s="913">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914"/>
      <c r="AI473" s="915"/>
      <c r="AJ473" s="915"/>
      <c r="AK473" s="915"/>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913">
        <v>9</v>
      </c>
      <c r="B474" s="913">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914"/>
      <c r="AI474" s="915"/>
      <c r="AJ474" s="915"/>
      <c r="AK474" s="915"/>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913">
        <v>10</v>
      </c>
      <c r="B475" s="913">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914"/>
      <c r="AI475" s="915"/>
      <c r="AJ475" s="915"/>
      <c r="AK475" s="915"/>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913">
        <v>11</v>
      </c>
      <c r="B476" s="913">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914"/>
      <c r="AI476" s="915"/>
      <c r="AJ476" s="915"/>
      <c r="AK476" s="915"/>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913">
        <v>12</v>
      </c>
      <c r="B477" s="913">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914"/>
      <c r="AI477" s="915"/>
      <c r="AJ477" s="915"/>
      <c r="AK477" s="915"/>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913">
        <v>13</v>
      </c>
      <c r="B478" s="913">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914"/>
      <c r="AI478" s="915"/>
      <c r="AJ478" s="915"/>
      <c r="AK478" s="915"/>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913">
        <v>14</v>
      </c>
      <c r="B479" s="913">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914"/>
      <c r="AI479" s="915"/>
      <c r="AJ479" s="915"/>
      <c r="AK479" s="915"/>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913">
        <v>15</v>
      </c>
      <c r="B480" s="913">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914"/>
      <c r="AI480" s="915"/>
      <c r="AJ480" s="915"/>
      <c r="AK480" s="915"/>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913">
        <v>16</v>
      </c>
      <c r="B481" s="913">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914"/>
      <c r="AI481" s="915"/>
      <c r="AJ481" s="915"/>
      <c r="AK481" s="915"/>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913">
        <v>17</v>
      </c>
      <c r="B482" s="913">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914"/>
      <c r="AI482" s="915"/>
      <c r="AJ482" s="915"/>
      <c r="AK482" s="915"/>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913">
        <v>18</v>
      </c>
      <c r="B483" s="913">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914"/>
      <c r="AI483" s="915"/>
      <c r="AJ483" s="915"/>
      <c r="AK483" s="915"/>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913">
        <v>19</v>
      </c>
      <c r="B484" s="913">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914"/>
      <c r="AI484" s="915"/>
      <c r="AJ484" s="915"/>
      <c r="AK484" s="915"/>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913">
        <v>20</v>
      </c>
      <c r="B485" s="913">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914"/>
      <c r="AI485" s="915"/>
      <c r="AJ485" s="915"/>
      <c r="AK485" s="915"/>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913">
        <v>21</v>
      </c>
      <c r="B486" s="913">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914"/>
      <c r="AI486" s="915"/>
      <c r="AJ486" s="915"/>
      <c r="AK486" s="915"/>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913">
        <v>22</v>
      </c>
      <c r="B487" s="913">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914"/>
      <c r="AI487" s="915"/>
      <c r="AJ487" s="915"/>
      <c r="AK487" s="915"/>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913">
        <v>23</v>
      </c>
      <c r="B488" s="913">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914"/>
      <c r="AI488" s="915"/>
      <c r="AJ488" s="915"/>
      <c r="AK488" s="915"/>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913">
        <v>24</v>
      </c>
      <c r="B489" s="913">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914"/>
      <c r="AI489" s="915"/>
      <c r="AJ489" s="915"/>
      <c r="AK489" s="915"/>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913">
        <v>25</v>
      </c>
      <c r="B490" s="913">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914"/>
      <c r="AI490" s="915"/>
      <c r="AJ490" s="915"/>
      <c r="AK490" s="915"/>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913">
        <v>26</v>
      </c>
      <c r="B491" s="913">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914"/>
      <c r="AI491" s="915"/>
      <c r="AJ491" s="915"/>
      <c r="AK491" s="915"/>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913">
        <v>27</v>
      </c>
      <c r="B492" s="913">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914"/>
      <c r="AI492" s="915"/>
      <c r="AJ492" s="915"/>
      <c r="AK492" s="915"/>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913">
        <v>28</v>
      </c>
      <c r="B493" s="913">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914"/>
      <c r="AI493" s="915"/>
      <c r="AJ493" s="915"/>
      <c r="AK493" s="915"/>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913">
        <v>29</v>
      </c>
      <c r="B494" s="913">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914"/>
      <c r="AI494" s="915"/>
      <c r="AJ494" s="915"/>
      <c r="AK494" s="915"/>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913">
        <v>30</v>
      </c>
      <c r="B495" s="913">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914"/>
      <c r="AI495" s="915"/>
      <c r="AJ495" s="915"/>
      <c r="AK495" s="915"/>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913"/>
      <c r="B498" s="913"/>
      <c r="C498" s="561" t="s">
        <v>87</v>
      </c>
      <c r="D498" s="561"/>
      <c r="E498" s="561"/>
      <c r="F498" s="561"/>
      <c r="G498" s="561"/>
      <c r="H498" s="561"/>
      <c r="I498" s="561"/>
      <c r="J498" s="780" t="s">
        <v>65</v>
      </c>
      <c r="K498" s="780"/>
      <c r="L498" s="780"/>
      <c r="M498" s="780"/>
      <c r="N498" s="780"/>
      <c r="O498" s="780"/>
      <c r="P498" s="561" t="s">
        <v>88</v>
      </c>
      <c r="Q498" s="561"/>
      <c r="R498" s="561"/>
      <c r="S498" s="561"/>
      <c r="T498" s="561"/>
      <c r="U498" s="561"/>
      <c r="V498" s="561"/>
      <c r="W498" s="561"/>
      <c r="X498" s="561"/>
      <c r="Y498" s="561" t="s">
        <v>89</v>
      </c>
      <c r="Z498" s="561"/>
      <c r="AA498" s="561"/>
      <c r="AB498" s="561"/>
      <c r="AC498" s="730" t="s">
        <v>217</v>
      </c>
      <c r="AD498" s="730"/>
      <c r="AE498" s="730"/>
      <c r="AF498" s="730"/>
      <c r="AG498" s="730"/>
      <c r="AH498" s="561" t="s">
        <v>64</v>
      </c>
      <c r="AI498" s="561"/>
      <c r="AJ498" s="561"/>
      <c r="AK498" s="561"/>
      <c r="AL498" s="561" t="s">
        <v>17</v>
      </c>
      <c r="AM498" s="561"/>
      <c r="AN498" s="561"/>
      <c r="AO498" s="758"/>
      <c r="AP498" s="755" t="s">
        <v>306</v>
      </c>
      <c r="AQ498" s="755"/>
      <c r="AR498" s="755"/>
      <c r="AS498" s="755"/>
      <c r="AT498" s="755"/>
      <c r="AU498" s="755"/>
      <c r="AV498" s="755"/>
      <c r="AW498" s="755"/>
      <c r="AX498" s="755"/>
      <c r="AY498">
        <f t="shared" ref="AY498:AY499" si="14">$AY$496</f>
        <v>0</v>
      </c>
    </row>
    <row r="499" spans="1:51" ht="24.75" customHeight="1" x14ac:dyDescent="0.15">
      <c r="A499" s="913">
        <v>1</v>
      </c>
      <c r="B499" s="913">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914"/>
      <c r="AI499" s="915"/>
      <c r="AJ499" s="915"/>
      <c r="AK499" s="915"/>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913">
        <v>2</v>
      </c>
      <c r="B500" s="913">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914"/>
      <c r="AI500" s="915"/>
      <c r="AJ500" s="915"/>
      <c r="AK500" s="915"/>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913">
        <v>3</v>
      </c>
      <c r="B501" s="913">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914"/>
      <c r="AI501" s="915"/>
      <c r="AJ501" s="915"/>
      <c r="AK501" s="915"/>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913">
        <v>4</v>
      </c>
      <c r="B502" s="913">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914"/>
      <c r="AI502" s="915"/>
      <c r="AJ502" s="915"/>
      <c r="AK502" s="915"/>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913">
        <v>5</v>
      </c>
      <c r="B503" s="913">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914"/>
      <c r="AI503" s="915"/>
      <c r="AJ503" s="915"/>
      <c r="AK503" s="915"/>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913">
        <v>6</v>
      </c>
      <c r="B504" s="913">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914"/>
      <c r="AI504" s="915"/>
      <c r="AJ504" s="915"/>
      <c r="AK504" s="915"/>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913">
        <v>7</v>
      </c>
      <c r="B505" s="913">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914"/>
      <c r="AI505" s="915"/>
      <c r="AJ505" s="915"/>
      <c r="AK505" s="915"/>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913">
        <v>8</v>
      </c>
      <c r="B506" s="913">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914"/>
      <c r="AI506" s="915"/>
      <c r="AJ506" s="915"/>
      <c r="AK506" s="915"/>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913">
        <v>9</v>
      </c>
      <c r="B507" s="913">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914"/>
      <c r="AI507" s="915"/>
      <c r="AJ507" s="915"/>
      <c r="AK507" s="915"/>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913">
        <v>10</v>
      </c>
      <c r="B508" s="913">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914"/>
      <c r="AI508" s="915"/>
      <c r="AJ508" s="915"/>
      <c r="AK508" s="915"/>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913">
        <v>11</v>
      </c>
      <c r="B509" s="913">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914"/>
      <c r="AI509" s="915"/>
      <c r="AJ509" s="915"/>
      <c r="AK509" s="915"/>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913">
        <v>12</v>
      </c>
      <c r="B510" s="913">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914"/>
      <c r="AI510" s="915"/>
      <c r="AJ510" s="915"/>
      <c r="AK510" s="915"/>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913">
        <v>13</v>
      </c>
      <c r="B511" s="913">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914"/>
      <c r="AI511" s="915"/>
      <c r="AJ511" s="915"/>
      <c r="AK511" s="915"/>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913">
        <v>14</v>
      </c>
      <c r="B512" s="913">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914"/>
      <c r="AI512" s="915"/>
      <c r="AJ512" s="915"/>
      <c r="AK512" s="915"/>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913">
        <v>15</v>
      </c>
      <c r="B513" s="913">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914"/>
      <c r="AI513" s="915"/>
      <c r="AJ513" s="915"/>
      <c r="AK513" s="915"/>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913">
        <v>16</v>
      </c>
      <c r="B514" s="913">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914"/>
      <c r="AI514" s="915"/>
      <c r="AJ514" s="915"/>
      <c r="AK514" s="915"/>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913">
        <v>17</v>
      </c>
      <c r="B515" s="913">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914"/>
      <c r="AI515" s="915"/>
      <c r="AJ515" s="915"/>
      <c r="AK515" s="915"/>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913">
        <v>18</v>
      </c>
      <c r="B516" s="913">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914"/>
      <c r="AI516" s="915"/>
      <c r="AJ516" s="915"/>
      <c r="AK516" s="915"/>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913">
        <v>19</v>
      </c>
      <c r="B517" s="913">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914"/>
      <c r="AI517" s="915"/>
      <c r="AJ517" s="915"/>
      <c r="AK517" s="915"/>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913">
        <v>20</v>
      </c>
      <c r="B518" s="913">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914"/>
      <c r="AI518" s="915"/>
      <c r="AJ518" s="915"/>
      <c r="AK518" s="915"/>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913">
        <v>21</v>
      </c>
      <c r="B519" s="913">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914"/>
      <c r="AI519" s="915"/>
      <c r="AJ519" s="915"/>
      <c r="AK519" s="915"/>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913">
        <v>22</v>
      </c>
      <c r="B520" s="913">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914"/>
      <c r="AI520" s="915"/>
      <c r="AJ520" s="915"/>
      <c r="AK520" s="915"/>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913">
        <v>23</v>
      </c>
      <c r="B521" s="913">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914"/>
      <c r="AI521" s="915"/>
      <c r="AJ521" s="915"/>
      <c r="AK521" s="915"/>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913">
        <v>24</v>
      </c>
      <c r="B522" s="913">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914"/>
      <c r="AI522" s="915"/>
      <c r="AJ522" s="915"/>
      <c r="AK522" s="915"/>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913">
        <v>25</v>
      </c>
      <c r="B523" s="913">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914"/>
      <c r="AI523" s="915"/>
      <c r="AJ523" s="915"/>
      <c r="AK523" s="915"/>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913">
        <v>26</v>
      </c>
      <c r="B524" s="913">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914"/>
      <c r="AI524" s="915"/>
      <c r="AJ524" s="915"/>
      <c r="AK524" s="915"/>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913">
        <v>27</v>
      </c>
      <c r="B525" s="913">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914"/>
      <c r="AI525" s="915"/>
      <c r="AJ525" s="915"/>
      <c r="AK525" s="915"/>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913">
        <v>28</v>
      </c>
      <c r="B526" s="913">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914"/>
      <c r="AI526" s="915"/>
      <c r="AJ526" s="915"/>
      <c r="AK526" s="915"/>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913">
        <v>29</v>
      </c>
      <c r="B527" s="913">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914"/>
      <c r="AI527" s="915"/>
      <c r="AJ527" s="915"/>
      <c r="AK527" s="915"/>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913">
        <v>30</v>
      </c>
      <c r="B528" s="913">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914"/>
      <c r="AI528" s="915"/>
      <c r="AJ528" s="915"/>
      <c r="AK528" s="915"/>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280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913"/>
      <c r="B531" s="913"/>
      <c r="C531" s="561" t="s">
        <v>87</v>
      </c>
      <c r="D531" s="561"/>
      <c r="E531" s="561"/>
      <c r="F531" s="561"/>
      <c r="G531" s="561"/>
      <c r="H531" s="561"/>
      <c r="I531" s="561"/>
      <c r="J531" s="780" t="s">
        <v>65</v>
      </c>
      <c r="K531" s="780"/>
      <c r="L531" s="780"/>
      <c r="M531" s="780"/>
      <c r="N531" s="780"/>
      <c r="O531" s="780"/>
      <c r="P531" s="561" t="s">
        <v>88</v>
      </c>
      <c r="Q531" s="561"/>
      <c r="R531" s="561"/>
      <c r="S531" s="561"/>
      <c r="T531" s="561"/>
      <c r="U531" s="561"/>
      <c r="V531" s="561"/>
      <c r="W531" s="561"/>
      <c r="X531" s="561"/>
      <c r="Y531" s="561" t="s">
        <v>89</v>
      </c>
      <c r="Z531" s="561"/>
      <c r="AA531" s="561"/>
      <c r="AB531" s="561"/>
      <c r="AC531" s="730" t="s">
        <v>217</v>
      </c>
      <c r="AD531" s="730"/>
      <c r="AE531" s="730"/>
      <c r="AF531" s="730"/>
      <c r="AG531" s="730"/>
      <c r="AH531" s="561" t="s">
        <v>64</v>
      </c>
      <c r="AI531" s="561"/>
      <c r="AJ531" s="561"/>
      <c r="AK531" s="561"/>
      <c r="AL531" s="561" t="s">
        <v>17</v>
      </c>
      <c r="AM531" s="561"/>
      <c r="AN531" s="561"/>
      <c r="AO531" s="758"/>
      <c r="AP531" s="755" t="s">
        <v>306</v>
      </c>
      <c r="AQ531" s="755"/>
      <c r="AR531" s="755"/>
      <c r="AS531" s="755"/>
      <c r="AT531" s="755"/>
      <c r="AU531" s="755"/>
      <c r="AV531" s="755"/>
      <c r="AW531" s="755"/>
      <c r="AX531" s="755"/>
      <c r="AY531">
        <f t="shared" ref="AY531:AY532" si="15">$AY$529</f>
        <v>0</v>
      </c>
    </row>
    <row r="532" spans="1:51" ht="24.75" customHeight="1" x14ac:dyDescent="0.15">
      <c r="A532" s="913">
        <v>1</v>
      </c>
      <c r="B532" s="913">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914"/>
      <c r="AI532" s="915"/>
      <c r="AJ532" s="915"/>
      <c r="AK532" s="915"/>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913">
        <v>2</v>
      </c>
      <c r="B533" s="913">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914"/>
      <c r="AI533" s="915"/>
      <c r="AJ533" s="915"/>
      <c r="AK533" s="915"/>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913">
        <v>3</v>
      </c>
      <c r="B534" s="913">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914"/>
      <c r="AI534" s="915"/>
      <c r="AJ534" s="915"/>
      <c r="AK534" s="915"/>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913">
        <v>4</v>
      </c>
      <c r="B535" s="913">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914"/>
      <c r="AI535" s="915"/>
      <c r="AJ535" s="915"/>
      <c r="AK535" s="915"/>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913">
        <v>5</v>
      </c>
      <c r="B536" s="913">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914"/>
      <c r="AI536" s="915"/>
      <c r="AJ536" s="915"/>
      <c r="AK536" s="915"/>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913">
        <v>6</v>
      </c>
      <c r="B537" s="913">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914"/>
      <c r="AI537" s="915"/>
      <c r="AJ537" s="915"/>
      <c r="AK537" s="915"/>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913">
        <v>7</v>
      </c>
      <c r="B538" s="913">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914"/>
      <c r="AI538" s="915"/>
      <c r="AJ538" s="915"/>
      <c r="AK538" s="915"/>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913">
        <v>8</v>
      </c>
      <c r="B539" s="913">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914"/>
      <c r="AI539" s="915"/>
      <c r="AJ539" s="915"/>
      <c r="AK539" s="915"/>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913">
        <v>9</v>
      </c>
      <c r="B540" s="913">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914"/>
      <c r="AI540" s="915"/>
      <c r="AJ540" s="915"/>
      <c r="AK540" s="915"/>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913">
        <v>10</v>
      </c>
      <c r="B541" s="913">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914"/>
      <c r="AI541" s="915"/>
      <c r="AJ541" s="915"/>
      <c r="AK541" s="915"/>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913">
        <v>11</v>
      </c>
      <c r="B542" s="913">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914"/>
      <c r="AI542" s="915"/>
      <c r="AJ542" s="915"/>
      <c r="AK542" s="915"/>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913">
        <v>12</v>
      </c>
      <c r="B543" s="913">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914"/>
      <c r="AI543" s="915"/>
      <c r="AJ543" s="915"/>
      <c r="AK543" s="915"/>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913">
        <v>13</v>
      </c>
      <c r="B544" s="913">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914"/>
      <c r="AI544" s="915"/>
      <c r="AJ544" s="915"/>
      <c r="AK544" s="915"/>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913">
        <v>14</v>
      </c>
      <c r="B545" s="913">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914"/>
      <c r="AI545" s="915"/>
      <c r="AJ545" s="915"/>
      <c r="AK545" s="915"/>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913">
        <v>15</v>
      </c>
      <c r="B546" s="913">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914"/>
      <c r="AI546" s="915"/>
      <c r="AJ546" s="915"/>
      <c r="AK546" s="915"/>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913">
        <v>16</v>
      </c>
      <c r="B547" s="913">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914"/>
      <c r="AI547" s="915"/>
      <c r="AJ547" s="915"/>
      <c r="AK547" s="915"/>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913">
        <v>17</v>
      </c>
      <c r="B548" s="913">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914"/>
      <c r="AI548" s="915"/>
      <c r="AJ548" s="915"/>
      <c r="AK548" s="915"/>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913">
        <v>18</v>
      </c>
      <c r="B549" s="913">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914"/>
      <c r="AI549" s="915"/>
      <c r="AJ549" s="915"/>
      <c r="AK549" s="915"/>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913">
        <v>19</v>
      </c>
      <c r="B550" s="913">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914"/>
      <c r="AI550" s="915"/>
      <c r="AJ550" s="915"/>
      <c r="AK550" s="915"/>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913">
        <v>20</v>
      </c>
      <c r="B551" s="913">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914"/>
      <c r="AI551" s="915"/>
      <c r="AJ551" s="915"/>
      <c r="AK551" s="915"/>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913">
        <v>21</v>
      </c>
      <c r="B552" s="913">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914"/>
      <c r="AI552" s="915"/>
      <c r="AJ552" s="915"/>
      <c r="AK552" s="915"/>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913">
        <v>22</v>
      </c>
      <c r="B553" s="913">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914"/>
      <c r="AI553" s="915"/>
      <c r="AJ553" s="915"/>
      <c r="AK553" s="915"/>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913">
        <v>23</v>
      </c>
      <c r="B554" s="913">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914"/>
      <c r="AI554" s="915"/>
      <c r="AJ554" s="915"/>
      <c r="AK554" s="915"/>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913">
        <v>24</v>
      </c>
      <c r="B555" s="913">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914"/>
      <c r="AI555" s="915"/>
      <c r="AJ555" s="915"/>
      <c r="AK555" s="915"/>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913">
        <v>25</v>
      </c>
      <c r="B556" s="913">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914"/>
      <c r="AI556" s="915"/>
      <c r="AJ556" s="915"/>
      <c r="AK556" s="915"/>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913">
        <v>26</v>
      </c>
      <c r="B557" s="913">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914"/>
      <c r="AI557" s="915"/>
      <c r="AJ557" s="915"/>
      <c r="AK557" s="915"/>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913">
        <v>27</v>
      </c>
      <c r="B558" s="913">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914"/>
      <c r="AI558" s="915"/>
      <c r="AJ558" s="915"/>
      <c r="AK558" s="915"/>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913">
        <v>28</v>
      </c>
      <c r="B559" s="913">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914"/>
      <c r="AI559" s="915"/>
      <c r="AJ559" s="915"/>
      <c r="AK559" s="915"/>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913">
        <v>29</v>
      </c>
      <c r="B560" s="913">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914"/>
      <c r="AI560" s="915"/>
      <c r="AJ560" s="915"/>
      <c r="AK560" s="915"/>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913">
        <v>30</v>
      </c>
      <c r="B561" s="913">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914"/>
      <c r="AI561" s="915"/>
      <c r="AJ561" s="915"/>
      <c r="AK561" s="915"/>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913"/>
      <c r="B564" s="913"/>
      <c r="C564" s="561" t="s">
        <v>87</v>
      </c>
      <c r="D564" s="561"/>
      <c r="E564" s="561"/>
      <c r="F564" s="561"/>
      <c r="G564" s="561"/>
      <c r="H564" s="561"/>
      <c r="I564" s="561"/>
      <c r="J564" s="780" t="s">
        <v>65</v>
      </c>
      <c r="K564" s="780"/>
      <c r="L564" s="780"/>
      <c r="M564" s="780"/>
      <c r="N564" s="780"/>
      <c r="O564" s="780"/>
      <c r="P564" s="561" t="s">
        <v>88</v>
      </c>
      <c r="Q564" s="561"/>
      <c r="R564" s="561"/>
      <c r="S564" s="561"/>
      <c r="T564" s="561"/>
      <c r="U564" s="561"/>
      <c r="V564" s="561"/>
      <c r="W564" s="561"/>
      <c r="X564" s="561"/>
      <c r="Y564" s="561" t="s">
        <v>89</v>
      </c>
      <c r="Z564" s="561"/>
      <c r="AA564" s="561"/>
      <c r="AB564" s="561"/>
      <c r="AC564" s="730" t="s">
        <v>217</v>
      </c>
      <c r="AD564" s="730"/>
      <c r="AE564" s="730"/>
      <c r="AF564" s="730"/>
      <c r="AG564" s="730"/>
      <c r="AH564" s="561" t="s">
        <v>64</v>
      </c>
      <c r="AI564" s="561"/>
      <c r="AJ564" s="561"/>
      <c r="AK564" s="561"/>
      <c r="AL564" s="561" t="s">
        <v>17</v>
      </c>
      <c r="AM564" s="561"/>
      <c r="AN564" s="561"/>
      <c r="AO564" s="758"/>
      <c r="AP564" s="755" t="s">
        <v>306</v>
      </c>
      <c r="AQ564" s="755"/>
      <c r="AR564" s="755"/>
      <c r="AS564" s="755"/>
      <c r="AT564" s="755"/>
      <c r="AU564" s="755"/>
      <c r="AV564" s="755"/>
      <c r="AW564" s="755"/>
      <c r="AX564" s="755"/>
      <c r="AY564">
        <f t="shared" ref="AY564:AY565" si="16">$AY$562</f>
        <v>0</v>
      </c>
    </row>
    <row r="565" spans="1:51" ht="24.75" customHeight="1" x14ac:dyDescent="0.15">
      <c r="A565" s="913">
        <v>1</v>
      </c>
      <c r="B565" s="913">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914"/>
      <c r="AI565" s="915"/>
      <c r="AJ565" s="915"/>
      <c r="AK565" s="915"/>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913">
        <v>2</v>
      </c>
      <c r="B566" s="913">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914"/>
      <c r="AI566" s="915"/>
      <c r="AJ566" s="915"/>
      <c r="AK566" s="915"/>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913">
        <v>3</v>
      </c>
      <c r="B567" s="913">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914"/>
      <c r="AI567" s="915"/>
      <c r="AJ567" s="915"/>
      <c r="AK567" s="915"/>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913">
        <v>4</v>
      </c>
      <c r="B568" s="913">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914"/>
      <c r="AI568" s="915"/>
      <c r="AJ568" s="915"/>
      <c r="AK568" s="915"/>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913">
        <v>5</v>
      </c>
      <c r="B569" s="913">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914"/>
      <c r="AI569" s="915"/>
      <c r="AJ569" s="915"/>
      <c r="AK569" s="915"/>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913">
        <v>6</v>
      </c>
      <c r="B570" s="913">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914"/>
      <c r="AI570" s="915"/>
      <c r="AJ570" s="915"/>
      <c r="AK570" s="915"/>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913">
        <v>7</v>
      </c>
      <c r="B571" s="913">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914"/>
      <c r="AI571" s="915"/>
      <c r="AJ571" s="915"/>
      <c r="AK571" s="915"/>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913">
        <v>8</v>
      </c>
      <c r="B572" s="913">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914"/>
      <c r="AI572" s="915"/>
      <c r="AJ572" s="915"/>
      <c r="AK572" s="915"/>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913">
        <v>9</v>
      </c>
      <c r="B573" s="913">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914"/>
      <c r="AI573" s="915"/>
      <c r="AJ573" s="915"/>
      <c r="AK573" s="915"/>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913">
        <v>10</v>
      </c>
      <c r="B574" s="913">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914"/>
      <c r="AI574" s="915"/>
      <c r="AJ574" s="915"/>
      <c r="AK574" s="915"/>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913">
        <v>11</v>
      </c>
      <c r="B575" s="913">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914"/>
      <c r="AI575" s="915"/>
      <c r="AJ575" s="915"/>
      <c r="AK575" s="915"/>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913">
        <v>12</v>
      </c>
      <c r="B576" s="913">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914"/>
      <c r="AI576" s="915"/>
      <c r="AJ576" s="915"/>
      <c r="AK576" s="915"/>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913">
        <v>13</v>
      </c>
      <c r="B577" s="913">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914"/>
      <c r="AI577" s="915"/>
      <c r="AJ577" s="915"/>
      <c r="AK577" s="915"/>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913">
        <v>14</v>
      </c>
      <c r="B578" s="913">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914"/>
      <c r="AI578" s="915"/>
      <c r="AJ578" s="915"/>
      <c r="AK578" s="915"/>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913">
        <v>15</v>
      </c>
      <c r="B579" s="913">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914"/>
      <c r="AI579" s="915"/>
      <c r="AJ579" s="915"/>
      <c r="AK579" s="915"/>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913">
        <v>16</v>
      </c>
      <c r="B580" s="913">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914"/>
      <c r="AI580" s="915"/>
      <c r="AJ580" s="915"/>
      <c r="AK580" s="915"/>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913">
        <v>17</v>
      </c>
      <c r="B581" s="913">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914"/>
      <c r="AI581" s="915"/>
      <c r="AJ581" s="915"/>
      <c r="AK581" s="915"/>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913">
        <v>18</v>
      </c>
      <c r="B582" s="913">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914"/>
      <c r="AI582" s="915"/>
      <c r="AJ582" s="915"/>
      <c r="AK582" s="915"/>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913">
        <v>19</v>
      </c>
      <c r="B583" s="913">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914"/>
      <c r="AI583" s="915"/>
      <c r="AJ583" s="915"/>
      <c r="AK583" s="915"/>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913">
        <v>20</v>
      </c>
      <c r="B584" s="913">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914"/>
      <c r="AI584" s="915"/>
      <c r="AJ584" s="915"/>
      <c r="AK584" s="915"/>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913">
        <v>21</v>
      </c>
      <c r="B585" s="913">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914"/>
      <c r="AI585" s="915"/>
      <c r="AJ585" s="915"/>
      <c r="AK585" s="915"/>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913">
        <v>22</v>
      </c>
      <c r="B586" s="913">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914"/>
      <c r="AI586" s="915"/>
      <c r="AJ586" s="915"/>
      <c r="AK586" s="915"/>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913">
        <v>23</v>
      </c>
      <c r="B587" s="913">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914"/>
      <c r="AI587" s="915"/>
      <c r="AJ587" s="915"/>
      <c r="AK587" s="915"/>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913">
        <v>24</v>
      </c>
      <c r="B588" s="913">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914"/>
      <c r="AI588" s="915"/>
      <c r="AJ588" s="915"/>
      <c r="AK588" s="915"/>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913">
        <v>25</v>
      </c>
      <c r="B589" s="913">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914"/>
      <c r="AI589" s="915"/>
      <c r="AJ589" s="915"/>
      <c r="AK589" s="915"/>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913">
        <v>26</v>
      </c>
      <c r="B590" s="913">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914"/>
      <c r="AI590" s="915"/>
      <c r="AJ590" s="915"/>
      <c r="AK590" s="915"/>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913">
        <v>27</v>
      </c>
      <c r="B591" s="913">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914"/>
      <c r="AI591" s="915"/>
      <c r="AJ591" s="915"/>
      <c r="AK591" s="915"/>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913">
        <v>28</v>
      </c>
      <c r="B592" s="913">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914"/>
      <c r="AI592" s="915"/>
      <c r="AJ592" s="915"/>
      <c r="AK592" s="915"/>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913">
        <v>29</v>
      </c>
      <c r="B593" s="913">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914"/>
      <c r="AI593" s="915"/>
      <c r="AJ593" s="915"/>
      <c r="AK593" s="915"/>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913">
        <v>30</v>
      </c>
      <c r="B594" s="913">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914"/>
      <c r="AI594" s="915"/>
      <c r="AJ594" s="915"/>
      <c r="AK594" s="915"/>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206</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913"/>
      <c r="B597" s="913"/>
      <c r="C597" s="561" t="s">
        <v>87</v>
      </c>
      <c r="D597" s="561"/>
      <c r="E597" s="561"/>
      <c r="F597" s="561"/>
      <c r="G597" s="561"/>
      <c r="H597" s="561"/>
      <c r="I597" s="561"/>
      <c r="J597" s="780" t="s">
        <v>65</v>
      </c>
      <c r="K597" s="780"/>
      <c r="L597" s="780"/>
      <c r="M597" s="780"/>
      <c r="N597" s="780"/>
      <c r="O597" s="780"/>
      <c r="P597" s="561" t="s">
        <v>88</v>
      </c>
      <c r="Q597" s="561"/>
      <c r="R597" s="561"/>
      <c r="S597" s="561"/>
      <c r="T597" s="561"/>
      <c r="U597" s="561"/>
      <c r="V597" s="561"/>
      <c r="W597" s="561"/>
      <c r="X597" s="561"/>
      <c r="Y597" s="561" t="s">
        <v>89</v>
      </c>
      <c r="Z597" s="561"/>
      <c r="AA597" s="561"/>
      <c r="AB597" s="561"/>
      <c r="AC597" s="730" t="s">
        <v>217</v>
      </c>
      <c r="AD597" s="730"/>
      <c r="AE597" s="730"/>
      <c r="AF597" s="730"/>
      <c r="AG597" s="730"/>
      <c r="AH597" s="561" t="s">
        <v>64</v>
      </c>
      <c r="AI597" s="561"/>
      <c r="AJ597" s="561"/>
      <c r="AK597" s="561"/>
      <c r="AL597" s="561" t="s">
        <v>17</v>
      </c>
      <c r="AM597" s="561"/>
      <c r="AN597" s="561"/>
      <c r="AO597" s="758"/>
      <c r="AP597" s="755" t="s">
        <v>306</v>
      </c>
      <c r="AQ597" s="755"/>
      <c r="AR597" s="755"/>
      <c r="AS597" s="755"/>
      <c r="AT597" s="755"/>
      <c r="AU597" s="755"/>
      <c r="AV597" s="755"/>
      <c r="AW597" s="755"/>
      <c r="AX597" s="755"/>
      <c r="AY597">
        <f t="shared" ref="AY597:AY598" si="17">$AY$595</f>
        <v>0</v>
      </c>
    </row>
    <row r="598" spans="1:51" ht="24.75" customHeight="1" x14ac:dyDescent="0.15">
      <c r="A598" s="913">
        <v>1</v>
      </c>
      <c r="B598" s="913">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914"/>
      <c r="AI598" s="915"/>
      <c r="AJ598" s="915"/>
      <c r="AK598" s="915"/>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913">
        <v>2</v>
      </c>
      <c r="B599" s="913">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914"/>
      <c r="AI599" s="915"/>
      <c r="AJ599" s="915"/>
      <c r="AK599" s="915"/>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913">
        <v>3</v>
      </c>
      <c r="B600" s="913">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914"/>
      <c r="AI600" s="915"/>
      <c r="AJ600" s="915"/>
      <c r="AK600" s="915"/>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913">
        <v>4</v>
      </c>
      <c r="B601" s="913">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914"/>
      <c r="AI601" s="915"/>
      <c r="AJ601" s="915"/>
      <c r="AK601" s="915"/>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913">
        <v>5</v>
      </c>
      <c r="B602" s="913">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914"/>
      <c r="AI602" s="915"/>
      <c r="AJ602" s="915"/>
      <c r="AK602" s="915"/>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913">
        <v>6</v>
      </c>
      <c r="B603" s="913">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914"/>
      <c r="AI603" s="915"/>
      <c r="AJ603" s="915"/>
      <c r="AK603" s="915"/>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913">
        <v>7</v>
      </c>
      <c r="B604" s="913">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914"/>
      <c r="AI604" s="915"/>
      <c r="AJ604" s="915"/>
      <c r="AK604" s="915"/>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913">
        <v>8</v>
      </c>
      <c r="B605" s="913">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914"/>
      <c r="AI605" s="915"/>
      <c r="AJ605" s="915"/>
      <c r="AK605" s="915"/>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913">
        <v>9</v>
      </c>
      <c r="B606" s="913">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914"/>
      <c r="AI606" s="915"/>
      <c r="AJ606" s="915"/>
      <c r="AK606" s="915"/>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913">
        <v>10</v>
      </c>
      <c r="B607" s="913">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914"/>
      <c r="AI607" s="915"/>
      <c r="AJ607" s="915"/>
      <c r="AK607" s="915"/>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913">
        <v>11</v>
      </c>
      <c r="B608" s="913">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914"/>
      <c r="AI608" s="915"/>
      <c r="AJ608" s="915"/>
      <c r="AK608" s="915"/>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913">
        <v>12</v>
      </c>
      <c r="B609" s="913">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914"/>
      <c r="AI609" s="915"/>
      <c r="AJ609" s="915"/>
      <c r="AK609" s="915"/>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913">
        <v>13</v>
      </c>
      <c r="B610" s="913">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914"/>
      <c r="AI610" s="915"/>
      <c r="AJ610" s="915"/>
      <c r="AK610" s="915"/>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913">
        <v>14</v>
      </c>
      <c r="B611" s="913">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914"/>
      <c r="AI611" s="915"/>
      <c r="AJ611" s="915"/>
      <c r="AK611" s="915"/>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913">
        <v>15</v>
      </c>
      <c r="B612" s="913">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914"/>
      <c r="AI612" s="915"/>
      <c r="AJ612" s="915"/>
      <c r="AK612" s="915"/>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913">
        <v>16</v>
      </c>
      <c r="B613" s="913">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914"/>
      <c r="AI613" s="915"/>
      <c r="AJ613" s="915"/>
      <c r="AK613" s="915"/>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913">
        <v>17</v>
      </c>
      <c r="B614" s="913">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914"/>
      <c r="AI614" s="915"/>
      <c r="AJ614" s="915"/>
      <c r="AK614" s="915"/>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913">
        <v>18</v>
      </c>
      <c r="B615" s="913">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914"/>
      <c r="AI615" s="915"/>
      <c r="AJ615" s="915"/>
      <c r="AK615" s="915"/>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913">
        <v>19</v>
      </c>
      <c r="B616" s="913">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914"/>
      <c r="AI616" s="915"/>
      <c r="AJ616" s="915"/>
      <c r="AK616" s="915"/>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913">
        <v>20</v>
      </c>
      <c r="B617" s="913">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914"/>
      <c r="AI617" s="915"/>
      <c r="AJ617" s="915"/>
      <c r="AK617" s="915"/>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913">
        <v>21</v>
      </c>
      <c r="B618" s="913">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914"/>
      <c r="AI618" s="915"/>
      <c r="AJ618" s="915"/>
      <c r="AK618" s="915"/>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913">
        <v>22</v>
      </c>
      <c r="B619" s="913">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914"/>
      <c r="AI619" s="915"/>
      <c r="AJ619" s="915"/>
      <c r="AK619" s="915"/>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913">
        <v>23</v>
      </c>
      <c r="B620" s="913">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914"/>
      <c r="AI620" s="915"/>
      <c r="AJ620" s="915"/>
      <c r="AK620" s="915"/>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913">
        <v>24</v>
      </c>
      <c r="B621" s="913">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914"/>
      <c r="AI621" s="915"/>
      <c r="AJ621" s="915"/>
      <c r="AK621" s="915"/>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913">
        <v>25</v>
      </c>
      <c r="B622" s="913">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914"/>
      <c r="AI622" s="915"/>
      <c r="AJ622" s="915"/>
      <c r="AK622" s="915"/>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913">
        <v>26</v>
      </c>
      <c r="B623" s="913">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914"/>
      <c r="AI623" s="915"/>
      <c r="AJ623" s="915"/>
      <c r="AK623" s="915"/>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913">
        <v>27</v>
      </c>
      <c r="B624" s="913">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914"/>
      <c r="AI624" s="915"/>
      <c r="AJ624" s="915"/>
      <c r="AK624" s="915"/>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913">
        <v>28</v>
      </c>
      <c r="B625" s="913">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914"/>
      <c r="AI625" s="915"/>
      <c r="AJ625" s="915"/>
      <c r="AK625" s="915"/>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913">
        <v>29</v>
      </c>
      <c r="B626" s="913">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914"/>
      <c r="AI626" s="915"/>
      <c r="AJ626" s="915"/>
      <c r="AK626" s="915"/>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913">
        <v>30</v>
      </c>
      <c r="B627" s="913">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914"/>
      <c r="AI627" s="915"/>
      <c r="AJ627" s="915"/>
      <c r="AK627" s="915"/>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913"/>
      <c r="B630" s="913"/>
      <c r="C630" s="561" t="s">
        <v>87</v>
      </c>
      <c r="D630" s="561"/>
      <c r="E630" s="561"/>
      <c r="F630" s="561"/>
      <c r="G630" s="561"/>
      <c r="H630" s="561"/>
      <c r="I630" s="561"/>
      <c r="J630" s="780" t="s">
        <v>65</v>
      </c>
      <c r="K630" s="780"/>
      <c r="L630" s="780"/>
      <c r="M630" s="780"/>
      <c r="N630" s="780"/>
      <c r="O630" s="780"/>
      <c r="P630" s="561" t="s">
        <v>88</v>
      </c>
      <c r="Q630" s="561"/>
      <c r="R630" s="561"/>
      <c r="S630" s="561"/>
      <c r="T630" s="561"/>
      <c r="U630" s="561"/>
      <c r="V630" s="561"/>
      <c r="W630" s="561"/>
      <c r="X630" s="561"/>
      <c r="Y630" s="561" t="s">
        <v>89</v>
      </c>
      <c r="Z630" s="561"/>
      <c r="AA630" s="561"/>
      <c r="AB630" s="561"/>
      <c r="AC630" s="730" t="s">
        <v>217</v>
      </c>
      <c r="AD630" s="730"/>
      <c r="AE630" s="730"/>
      <c r="AF630" s="730"/>
      <c r="AG630" s="730"/>
      <c r="AH630" s="561" t="s">
        <v>64</v>
      </c>
      <c r="AI630" s="561"/>
      <c r="AJ630" s="561"/>
      <c r="AK630" s="561"/>
      <c r="AL630" s="561" t="s">
        <v>17</v>
      </c>
      <c r="AM630" s="561"/>
      <c r="AN630" s="561"/>
      <c r="AO630" s="758"/>
      <c r="AP630" s="755" t="s">
        <v>306</v>
      </c>
      <c r="AQ630" s="755"/>
      <c r="AR630" s="755"/>
      <c r="AS630" s="755"/>
      <c r="AT630" s="755"/>
      <c r="AU630" s="755"/>
      <c r="AV630" s="755"/>
      <c r="AW630" s="755"/>
      <c r="AX630" s="755"/>
      <c r="AY630">
        <f t="shared" ref="AY630:AY631" si="18">$AY$628</f>
        <v>0</v>
      </c>
    </row>
    <row r="631" spans="1:51" ht="24.75" customHeight="1" x14ac:dyDescent="0.15">
      <c r="A631" s="913">
        <v>1</v>
      </c>
      <c r="B631" s="913">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914"/>
      <c r="AI631" s="915"/>
      <c r="AJ631" s="915"/>
      <c r="AK631" s="915"/>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913">
        <v>2</v>
      </c>
      <c r="B632" s="913">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914"/>
      <c r="AI632" s="915"/>
      <c r="AJ632" s="915"/>
      <c r="AK632" s="915"/>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913">
        <v>3</v>
      </c>
      <c r="B633" s="913">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914"/>
      <c r="AI633" s="915"/>
      <c r="AJ633" s="915"/>
      <c r="AK633" s="915"/>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913">
        <v>4</v>
      </c>
      <c r="B634" s="913">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914"/>
      <c r="AI634" s="915"/>
      <c r="AJ634" s="915"/>
      <c r="AK634" s="915"/>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913">
        <v>5</v>
      </c>
      <c r="B635" s="913">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914"/>
      <c r="AI635" s="915"/>
      <c r="AJ635" s="915"/>
      <c r="AK635" s="915"/>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913">
        <v>6</v>
      </c>
      <c r="B636" s="913">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914"/>
      <c r="AI636" s="915"/>
      <c r="AJ636" s="915"/>
      <c r="AK636" s="915"/>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913">
        <v>7</v>
      </c>
      <c r="B637" s="913">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914"/>
      <c r="AI637" s="915"/>
      <c r="AJ637" s="915"/>
      <c r="AK637" s="915"/>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913">
        <v>8</v>
      </c>
      <c r="B638" s="913">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914"/>
      <c r="AI638" s="915"/>
      <c r="AJ638" s="915"/>
      <c r="AK638" s="915"/>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913">
        <v>9</v>
      </c>
      <c r="B639" s="913">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914"/>
      <c r="AI639" s="915"/>
      <c r="AJ639" s="915"/>
      <c r="AK639" s="915"/>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913">
        <v>10</v>
      </c>
      <c r="B640" s="913">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914"/>
      <c r="AI640" s="915"/>
      <c r="AJ640" s="915"/>
      <c r="AK640" s="915"/>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913">
        <v>11</v>
      </c>
      <c r="B641" s="913">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914"/>
      <c r="AI641" s="915"/>
      <c r="AJ641" s="915"/>
      <c r="AK641" s="915"/>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913">
        <v>12</v>
      </c>
      <c r="B642" s="913">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914"/>
      <c r="AI642" s="915"/>
      <c r="AJ642" s="915"/>
      <c r="AK642" s="915"/>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913">
        <v>13</v>
      </c>
      <c r="B643" s="913">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914"/>
      <c r="AI643" s="915"/>
      <c r="AJ643" s="915"/>
      <c r="AK643" s="915"/>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913">
        <v>14</v>
      </c>
      <c r="B644" s="913">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914"/>
      <c r="AI644" s="915"/>
      <c r="AJ644" s="915"/>
      <c r="AK644" s="915"/>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913">
        <v>15</v>
      </c>
      <c r="B645" s="913">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914"/>
      <c r="AI645" s="915"/>
      <c r="AJ645" s="915"/>
      <c r="AK645" s="915"/>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913">
        <v>16</v>
      </c>
      <c r="B646" s="913">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914"/>
      <c r="AI646" s="915"/>
      <c r="AJ646" s="915"/>
      <c r="AK646" s="915"/>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913">
        <v>17</v>
      </c>
      <c r="B647" s="913">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914"/>
      <c r="AI647" s="915"/>
      <c r="AJ647" s="915"/>
      <c r="AK647" s="915"/>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913">
        <v>18</v>
      </c>
      <c r="B648" s="913">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914"/>
      <c r="AI648" s="915"/>
      <c r="AJ648" s="915"/>
      <c r="AK648" s="915"/>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913">
        <v>19</v>
      </c>
      <c r="B649" s="913">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914"/>
      <c r="AI649" s="915"/>
      <c r="AJ649" s="915"/>
      <c r="AK649" s="915"/>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913">
        <v>20</v>
      </c>
      <c r="B650" s="913">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914"/>
      <c r="AI650" s="915"/>
      <c r="AJ650" s="915"/>
      <c r="AK650" s="915"/>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913">
        <v>21</v>
      </c>
      <c r="B651" s="913">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914"/>
      <c r="AI651" s="915"/>
      <c r="AJ651" s="915"/>
      <c r="AK651" s="915"/>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913">
        <v>22</v>
      </c>
      <c r="B652" s="913">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914"/>
      <c r="AI652" s="915"/>
      <c r="AJ652" s="915"/>
      <c r="AK652" s="915"/>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913">
        <v>23</v>
      </c>
      <c r="B653" s="913">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914"/>
      <c r="AI653" s="915"/>
      <c r="AJ653" s="915"/>
      <c r="AK653" s="915"/>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913">
        <v>24</v>
      </c>
      <c r="B654" s="913">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914"/>
      <c r="AI654" s="915"/>
      <c r="AJ654" s="915"/>
      <c r="AK654" s="915"/>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913">
        <v>25</v>
      </c>
      <c r="B655" s="913">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914"/>
      <c r="AI655" s="915"/>
      <c r="AJ655" s="915"/>
      <c r="AK655" s="915"/>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913">
        <v>26</v>
      </c>
      <c r="B656" s="913">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914"/>
      <c r="AI656" s="915"/>
      <c r="AJ656" s="915"/>
      <c r="AK656" s="915"/>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913">
        <v>27</v>
      </c>
      <c r="B657" s="913">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914"/>
      <c r="AI657" s="915"/>
      <c r="AJ657" s="915"/>
      <c r="AK657" s="915"/>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913">
        <v>28</v>
      </c>
      <c r="B658" s="913">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914"/>
      <c r="AI658" s="915"/>
      <c r="AJ658" s="915"/>
      <c r="AK658" s="915"/>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913">
        <v>29</v>
      </c>
      <c r="B659" s="913">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914"/>
      <c r="AI659" s="915"/>
      <c r="AJ659" s="915"/>
      <c r="AK659" s="915"/>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913">
        <v>30</v>
      </c>
      <c r="B660" s="913">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914"/>
      <c r="AI660" s="915"/>
      <c r="AJ660" s="915"/>
      <c r="AK660" s="915"/>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913"/>
      <c r="B663" s="913"/>
      <c r="C663" s="561" t="s">
        <v>87</v>
      </c>
      <c r="D663" s="561"/>
      <c r="E663" s="561"/>
      <c r="F663" s="561"/>
      <c r="G663" s="561"/>
      <c r="H663" s="561"/>
      <c r="I663" s="561"/>
      <c r="J663" s="780" t="s">
        <v>65</v>
      </c>
      <c r="K663" s="780"/>
      <c r="L663" s="780"/>
      <c r="M663" s="780"/>
      <c r="N663" s="780"/>
      <c r="O663" s="780"/>
      <c r="P663" s="561" t="s">
        <v>88</v>
      </c>
      <c r="Q663" s="561"/>
      <c r="R663" s="561"/>
      <c r="S663" s="561"/>
      <c r="T663" s="561"/>
      <c r="U663" s="561"/>
      <c r="V663" s="561"/>
      <c r="W663" s="561"/>
      <c r="X663" s="561"/>
      <c r="Y663" s="561" t="s">
        <v>89</v>
      </c>
      <c r="Z663" s="561"/>
      <c r="AA663" s="561"/>
      <c r="AB663" s="561"/>
      <c r="AC663" s="730" t="s">
        <v>217</v>
      </c>
      <c r="AD663" s="730"/>
      <c r="AE663" s="730"/>
      <c r="AF663" s="730"/>
      <c r="AG663" s="730"/>
      <c r="AH663" s="561" t="s">
        <v>64</v>
      </c>
      <c r="AI663" s="561"/>
      <c r="AJ663" s="561"/>
      <c r="AK663" s="561"/>
      <c r="AL663" s="561" t="s">
        <v>17</v>
      </c>
      <c r="AM663" s="561"/>
      <c r="AN663" s="561"/>
      <c r="AO663" s="758"/>
      <c r="AP663" s="755" t="s">
        <v>306</v>
      </c>
      <c r="AQ663" s="755"/>
      <c r="AR663" s="755"/>
      <c r="AS663" s="755"/>
      <c r="AT663" s="755"/>
      <c r="AU663" s="755"/>
      <c r="AV663" s="755"/>
      <c r="AW663" s="755"/>
      <c r="AX663" s="755"/>
      <c r="AY663">
        <f t="shared" ref="AY663:AY664" si="19">$AY$661</f>
        <v>0</v>
      </c>
    </row>
    <row r="664" spans="1:51" ht="24.75" customHeight="1" x14ac:dyDescent="0.15">
      <c r="A664" s="913">
        <v>1</v>
      </c>
      <c r="B664" s="913">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914"/>
      <c r="AI664" s="915"/>
      <c r="AJ664" s="915"/>
      <c r="AK664" s="915"/>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913">
        <v>2</v>
      </c>
      <c r="B665" s="913">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914"/>
      <c r="AI665" s="915"/>
      <c r="AJ665" s="915"/>
      <c r="AK665" s="915"/>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913">
        <v>3</v>
      </c>
      <c r="B666" s="913">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914"/>
      <c r="AI666" s="915"/>
      <c r="AJ666" s="915"/>
      <c r="AK666" s="915"/>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913">
        <v>4</v>
      </c>
      <c r="B667" s="913">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914"/>
      <c r="AI667" s="915"/>
      <c r="AJ667" s="915"/>
      <c r="AK667" s="915"/>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913">
        <v>5</v>
      </c>
      <c r="B668" s="913">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914"/>
      <c r="AI668" s="915"/>
      <c r="AJ668" s="915"/>
      <c r="AK668" s="915"/>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913">
        <v>6</v>
      </c>
      <c r="B669" s="913">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914"/>
      <c r="AI669" s="915"/>
      <c r="AJ669" s="915"/>
      <c r="AK669" s="915"/>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913">
        <v>7</v>
      </c>
      <c r="B670" s="913">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914"/>
      <c r="AI670" s="915"/>
      <c r="AJ670" s="915"/>
      <c r="AK670" s="915"/>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913">
        <v>8</v>
      </c>
      <c r="B671" s="913">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914"/>
      <c r="AI671" s="915"/>
      <c r="AJ671" s="915"/>
      <c r="AK671" s="915"/>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913">
        <v>9</v>
      </c>
      <c r="B672" s="913">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914"/>
      <c r="AI672" s="915"/>
      <c r="AJ672" s="915"/>
      <c r="AK672" s="915"/>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913">
        <v>10</v>
      </c>
      <c r="B673" s="913">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914"/>
      <c r="AI673" s="915"/>
      <c r="AJ673" s="915"/>
      <c r="AK673" s="915"/>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913">
        <v>11</v>
      </c>
      <c r="B674" s="913">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914"/>
      <c r="AI674" s="915"/>
      <c r="AJ674" s="915"/>
      <c r="AK674" s="915"/>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913">
        <v>12</v>
      </c>
      <c r="B675" s="913">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914"/>
      <c r="AI675" s="915"/>
      <c r="AJ675" s="915"/>
      <c r="AK675" s="915"/>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913">
        <v>13</v>
      </c>
      <c r="B676" s="913">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914"/>
      <c r="AI676" s="915"/>
      <c r="AJ676" s="915"/>
      <c r="AK676" s="915"/>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913">
        <v>14</v>
      </c>
      <c r="B677" s="913">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914"/>
      <c r="AI677" s="915"/>
      <c r="AJ677" s="915"/>
      <c r="AK677" s="915"/>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913">
        <v>15</v>
      </c>
      <c r="B678" s="913">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914"/>
      <c r="AI678" s="915"/>
      <c r="AJ678" s="915"/>
      <c r="AK678" s="915"/>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913">
        <v>16</v>
      </c>
      <c r="B679" s="913">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914"/>
      <c r="AI679" s="915"/>
      <c r="AJ679" s="915"/>
      <c r="AK679" s="915"/>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913">
        <v>17</v>
      </c>
      <c r="B680" s="913">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914"/>
      <c r="AI680" s="915"/>
      <c r="AJ680" s="915"/>
      <c r="AK680" s="915"/>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913">
        <v>18</v>
      </c>
      <c r="B681" s="913">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914"/>
      <c r="AI681" s="915"/>
      <c r="AJ681" s="915"/>
      <c r="AK681" s="915"/>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913">
        <v>19</v>
      </c>
      <c r="B682" s="913">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914"/>
      <c r="AI682" s="915"/>
      <c r="AJ682" s="915"/>
      <c r="AK682" s="915"/>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913">
        <v>20</v>
      </c>
      <c r="B683" s="913">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914"/>
      <c r="AI683" s="915"/>
      <c r="AJ683" s="915"/>
      <c r="AK683" s="915"/>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913">
        <v>21</v>
      </c>
      <c r="B684" s="913">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914"/>
      <c r="AI684" s="915"/>
      <c r="AJ684" s="915"/>
      <c r="AK684" s="915"/>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913">
        <v>22</v>
      </c>
      <c r="B685" s="913">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914"/>
      <c r="AI685" s="915"/>
      <c r="AJ685" s="915"/>
      <c r="AK685" s="915"/>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913">
        <v>23</v>
      </c>
      <c r="B686" s="913">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914"/>
      <c r="AI686" s="915"/>
      <c r="AJ686" s="915"/>
      <c r="AK686" s="915"/>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913">
        <v>24</v>
      </c>
      <c r="B687" s="913">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914"/>
      <c r="AI687" s="915"/>
      <c r="AJ687" s="915"/>
      <c r="AK687" s="915"/>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913">
        <v>25</v>
      </c>
      <c r="B688" s="913">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914"/>
      <c r="AI688" s="915"/>
      <c r="AJ688" s="915"/>
      <c r="AK688" s="915"/>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913">
        <v>26</v>
      </c>
      <c r="B689" s="913">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914"/>
      <c r="AI689" s="915"/>
      <c r="AJ689" s="915"/>
      <c r="AK689" s="915"/>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913">
        <v>27</v>
      </c>
      <c r="B690" s="913">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914"/>
      <c r="AI690" s="915"/>
      <c r="AJ690" s="915"/>
      <c r="AK690" s="915"/>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913">
        <v>28</v>
      </c>
      <c r="B691" s="913">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914"/>
      <c r="AI691" s="915"/>
      <c r="AJ691" s="915"/>
      <c r="AK691" s="915"/>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913">
        <v>29</v>
      </c>
      <c r="B692" s="913">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914"/>
      <c r="AI692" s="915"/>
      <c r="AJ692" s="915"/>
      <c r="AK692" s="915"/>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913">
        <v>30</v>
      </c>
      <c r="B693" s="913">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914"/>
      <c r="AI693" s="915"/>
      <c r="AJ693" s="915"/>
      <c r="AK693" s="915"/>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913"/>
      <c r="B696" s="913"/>
      <c r="C696" s="561" t="s">
        <v>87</v>
      </c>
      <c r="D696" s="561"/>
      <c r="E696" s="561"/>
      <c r="F696" s="561"/>
      <c r="G696" s="561"/>
      <c r="H696" s="561"/>
      <c r="I696" s="561"/>
      <c r="J696" s="780" t="s">
        <v>65</v>
      </c>
      <c r="K696" s="780"/>
      <c r="L696" s="780"/>
      <c r="M696" s="780"/>
      <c r="N696" s="780"/>
      <c r="O696" s="780"/>
      <c r="P696" s="561" t="s">
        <v>88</v>
      </c>
      <c r="Q696" s="561"/>
      <c r="R696" s="561"/>
      <c r="S696" s="561"/>
      <c r="T696" s="561"/>
      <c r="U696" s="561"/>
      <c r="V696" s="561"/>
      <c r="W696" s="561"/>
      <c r="X696" s="561"/>
      <c r="Y696" s="561" t="s">
        <v>89</v>
      </c>
      <c r="Z696" s="561"/>
      <c r="AA696" s="561"/>
      <c r="AB696" s="561"/>
      <c r="AC696" s="730" t="s">
        <v>217</v>
      </c>
      <c r="AD696" s="730"/>
      <c r="AE696" s="730"/>
      <c r="AF696" s="730"/>
      <c r="AG696" s="730"/>
      <c r="AH696" s="561" t="s">
        <v>64</v>
      </c>
      <c r="AI696" s="561"/>
      <c r="AJ696" s="561"/>
      <c r="AK696" s="561"/>
      <c r="AL696" s="561" t="s">
        <v>17</v>
      </c>
      <c r="AM696" s="561"/>
      <c r="AN696" s="561"/>
      <c r="AO696" s="758"/>
      <c r="AP696" s="755" t="s">
        <v>306</v>
      </c>
      <c r="AQ696" s="755"/>
      <c r="AR696" s="755"/>
      <c r="AS696" s="755"/>
      <c r="AT696" s="755"/>
      <c r="AU696" s="755"/>
      <c r="AV696" s="755"/>
      <c r="AW696" s="755"/>
      <c r="AX696" s="755"/>
      <c r="AY696">
        <f t="shared" ref="AY696:AY697" si="20">$AY$694</f>
        <v>0</v>
      </c>
    </row>
    <row r="697" spans="1:51" ht="24.75" customHeight="1" x14ac:dyDescent="0.15">
      <c r="A697" s="913">
        <v>1</v>
      </c>
      <c r="B697" s="913">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914"/>
      <c r="AI697" s="915"/>
      <c r="AJ697" s="915"/>
      <c r="AK697" s="915"/>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913">
        <v>2</v>
      </c>
      <c r="B698" s="913">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914"/>
      <c r="AI698" s="915"/>
      <c r="AJ698" s="915"/>
      <c r="AK698" s="915"/>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913">
        <v>3</v>
      </c>
      <c r="B699" s="913">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914"/>
      <c r="AI699" s="915"/>
      <c r="AJ699" s="915"/>
      <c r="AK699" s="915"/>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913">
        <v>4</v>
      </c>
      <c r="B700" s="913">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914"/>
      <c r="AI700" s="915"/>
      <c r="AJ700" s="915"/>
      <c r="AK700" s="915"/>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913">
        <v>5</v>
      </c>
      <c r="B701" s="913">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914"/>
      <c r="AI701" s="915"/>
      <c r="AJ701" s="915"/>
      <c r="AK701" s="915"/>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913">
        <v>6</v>
      </c>
      <c r="B702" s="913">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914"/>
      <c r="AI702" s="915"/>
      <c r="AJ702" s="915"/>
      <c r="AK702" s="915"/>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913">
        <v>7</v>
      </c>
      <c r="B703" s="913">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914"/>
      <c r="AI703" s="915"/>
      <c r="AJ703" s="915"/>
      <c r="AK703" s="915"/>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913">
        <v>8</v>
      </c>
      <c r="B704" s="913">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914"/>
      <c r="AI704" s="915"/>
      <c r="AJ704" s="915"/>
      <c r="AK704" s="915"/>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913">
        <v>9</v>
      </c>
      <c r="B705" s="913">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914"/>
      <c r="AI705" s="915"/>
      <c r="AJ705" s="915"/>
      <c r="AK705" s="915"/>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913">
        <v>10</v>
      </c>
      <c r="B706" s="913">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914"/>
      <c r="AI706" s="915"/>
      <c r="AJ706" s="915"/>
      <c r="AK706" s="915"/>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913">
        <v>11</v>
      </c>
      <c r="B707" s="913">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914"/>
      <c r="AI707" s="915"/>
      <c r="AJ707" s="915"/>
      <c r="AK707" s="915"/>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913">
        <v>12</v>
      </c>
      <c r="B708" s="913">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914"/>
      <c r="AI708" s="915"/>
      <c r="AJ708" s="915"/>
      <c r="AK708" s="915"/>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913">
        <v>13</v>
      </c>
      <c r="B709" s="913">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914"/>
      <c r="AI709" s="915"/>
      <c r="AJ709" s="915"/>
      <c r="AK709" s="915"/>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913">
        <v>14</v>
      </c>
      <c r="B710" s="913">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914"/>
      <c r="AI710" s="915"/>
      <c r="AJ710" s="915"/>
      <c r="AK710" s="915"/>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913">
        <v>15</v>
      </c>
      <c r="B711" s="913">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914"/>
      <c r="AI711" s="915"/>
      <c r="AJ711" s="915"/>
      <c r="AK711" s="915"/>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913">
        <v>16</v>
      </c>
      <c r="B712" s="913">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914"/>
      <c r="AI712" s="915"/>
      <c r="AJ712" s="915"/>
      <c r="AK712" s="915"/>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913">
        <v>17</v>
      </c>
      <c r="B713" s="913">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914"/>
      <c r="AI713" s="915"/>
      <c r="AJ713" s="915"/>
      <c r="AK713" s="915"/>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913">
        <v>18</v>
      </c>
      <c r="B714" s="913">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914"/>
      <c r="AI714" s="915"/>
      <c r="AJ714" s="915"/>
      <c r="AK714" s="915"/>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913">
        <v>19</v>
      </c>
      <c r="B715" s="913">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914"/>
      <c r="AI715" s="915"/>
      <c r="AJ715" s="915"/>
      <c r="AK715" s="915"/>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913">
        <v>20</v>
      </c>
      <c r="B716" s="913">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914"/>
      <c r="AI716" s="915"/>
      <c r="AJ716" s="915"/>
      <c r="AK716" s="915"/>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913">
        <v>21</v>
      </c>
      <c r="B717" s="913">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914"/>
      <c r="AI717" s="915"/>
      <c r="AJ717" s="915"/>
      <c r="AK717" s="915"/>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913">
        <v>22</v>
      </c>
      <c r="B718" s="913">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914"/>
      <c r="AI718" s="915"/>
      <c r="AJ718" s="915"/>
      <c r="AK718" s="915"/>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913">
        <v>23</v>
      </c>
      <c r="B719" s="913">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914"/>
      <c r="AI719" s="915"/>
      <c r="AJ719" s="915"/>
      <c r="AK719" s="915"/>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913">
        <v>24</v>
      </c>
      <c r="B720" s="913">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914"/>
      <c r="AI720" s="915"/>
      <c r="AJ720" s="915"/>
      <c r="AK720" s="915"/>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913">
        <v>25</v>
      </c>
      <c r="B721" s="913">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914"/>
      <c r="AI721" s="915"/>
      <c r="AJ721" s="915"/>
      <c r="AK721" s="915"/>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913">
        <v>26</v>
      </c>
      <c r="B722" s="913">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914"/>
      <c r="AI722" s="915"/>
      <c r="AJ722" s="915"/>
      <c r="AK722" s="915"/>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913">
        <v>27</v>
      </c>
      <c r="B723" s="913">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914"/>
      <c r="AI723" s="915"/>
      <c r="AJ723" s="915"/>
      <c r="AK723" s="915"/>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913">
        <v>28</v>
      </c>
      <c r="B724" s="913">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914"/>
      <c r="AI724" s="915"/>
      <c r="AJ724" s="915"/>
      <c r="AK724" s="915"/>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913">
        <v>29</v>
      </c>
      <c r="B725" s="913">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914"/>
      <c r="AI725" s="915"/>
      <c r="AJ725" s="915"/>
      <c r="AK725" s="915"/>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913">
        <v>30</v>
      </c>
      <c r="B726" s="913">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914"/>
      <c r="AI726" s="915"/>
      <c r="AJ726" s="915"/>
      <c r="AK726" s="915"/>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913"/>
      <c r="B729" s="913"/>
      <c r="C729" s="561" t="s">
        <v>87</v>
      </c>
      <c r="D729" s="561"/>
      <c r="E729" s="561"/>
      <c r="F729" s="561"/>
      <c r="G729" s="561"/>
      <c r="H729" s="561"/>
      <c r="I729" s="561"/>
      <c r="J729" s="780" t="s">
        <v>65</v>
      </c>
      <c r="K729" s="780"/>
      <c r="L729" s="780"/>
      <c r="M729" s="780"/>
      <c r="N729" s="780"/>
      <c r="O729" s="780"/>
      <c r="P729" s="561" t="s">
        <v>88</v>
      </c>
      <c r="Q729" s="561"/>
      <c r="R729" s="561"/>
      <c r="S729" s="561"/>
      <c r="T729" s="561"/>
      <c r="U729" s="561"/>
      <c r="V729" s="561"/>
      <c r="W729" s="561"/>
      <c r="X729" s="561"/>
      <c r="Y729" s="561" t="s">
        <v>89</v>
      </c>
      <c r="Z729" s="561"/>
      <c r="AA729" s="561"/>
      <c r="AB729" s="561"/>
      <c r="AC729" s="730" t="s">
        <v>217</v>
      </c>
      <c r="AD729" s="730"/>
      <c r="AE729" s="730"/>
      <c r="AF729" s="730"/>
      <c r="AG729" s="730"/>
      <c r="AH729" s="561" t="s">
        <v>64</v>
      </c>
      <c r="AI729" s="561"/>
      <c r="AJ729" s="561"/>
      <c r="AK729" s="561"/>
      <c r="AL729" s="561" t="s">
        <v>17</v>
      </c>
      <c r="AM729" s="561"/>
      <c r="AN729" s="561"/>
      <c r="AO729" s="758"/>
      <c r="AP729" s="755" t="s">
        <v>306</v>
      </c>
      <c r="AQ729" s="755"/>
      <c r="AR729" s="755"/>
      <c r="AS729" s="755"/>
      <c r="AT729" s="755"/>
      <c r="AU729" s="755"/>
      <c r="AV729" s="755"/>
      <c r="AW729" s="755"/>
      <c r="AX729" s="755"/>
      <c r="AY729">
        <f t="shared" ref="AY729:AY730" si="21">$AY$727</f>
        <v>0</v>
      </c>
    </row>
    <row r="730" spans="1:51" ht="24.75" customHeight="1" x14ac:dyDescent="0.15">
      <c r="A730" s="913">
        <v>1</v>
      </c>
      <c r="B730" s="913">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914"/>
      <c r="AI730" s="915"/>
      <c r="AJ730" s="915"/>
      <c r="AK730" s="915"/>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913">
        <v>2</v>
      </c>
      <c r="B731" s="913">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914"/>
      <c r="AI731" s="915"/>
      <c r="AJ731" s="915"/>
      <c r="AK731" s="915"/>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913">
        <v>3</v>
      </c>
      <c r="B732" s="913">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914"/>
      <c r="AI732" s="915"/>
      <c r="AJ732" s="915"/>
      <c r="AK732" s="915"/>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913">
        <v>4</v>
      </c>
      <c r="B733" s="913">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914"/>
      <c r="AI733" s="915"/>
      <c r="AJ733" s="915"/>
      <c r="AK733" s="915"/>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913">
        <v>5</v>
      </c>
      <c r="B734" s="913">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914"/>
      <c r="AI734" s="915"/>
      <c r="AJ734" s="915"/>
      <c r="AK734" s="915"/>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913">
        <v>6</v>
      </c>
      <c r="B735" s="913">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914"/>
      <c r="AI735" s="915"/>
      <c r="AJ735" s="915"/>
      <c r="AK735" s="915"/>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913">
        <v>7</v>
      </c>
      <c r="B736" s="913">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914"/>
      <c r="AI736" s="915"/>
      <c r="AJ736" s="915"/>
      <c r="AK736" s="915"/>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913">
        <v>8</v>
      </c>
      <c r="B737" s="913">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914"/>
      <c r="AI737" s="915"/>
      <c r="AJ737" s="915"/>
      <c r="AK737" s="915"/>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913">
        <v>9</v>
      </c>
      <c r="B738" s="913">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914"/>
      <c r="AI738" s="915"/>
      <c r="AJ738" s="915"/>
      <c r="AK738" s="915"/>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913">
        <v>10</v>
      </c>
      <c r="B739" s="913">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914"/>
      <c r="AI739" s="915"/>
      <c r="AJ739" s="915"/>
      <c r="AK739" s="915"/>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913">
        <v>11</v>
      </c>
      <c r="B740" s="913">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914"/>
      <c r="AI740" s="915"/>
      <c r="AJ740" s="915"/>
      <c r="AK740" s="915"/>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913">
        <v>12</v>
      </c>
      <c r="B741" s="913">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914"/>
      <c r="AI741" s="915"/>
      <c r="AJ741" s="915"/>
      <c r="AK741" s="915"/>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913">
        <v>13</v>
      </c>
      <c r="B742" s="913">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914"/>
      <c r="AI742" s="915"/>
      <c r="AJ742" s="915"/>
      <c r="AK742" s="915"/>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913">
        <v>14</v>
      </c>
      <c r="B743" s="913">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914"/>
      <c r="AI743" s="915"/>
      <c r="AJ743" s="915"/>
      <c r="AK743" s="915"/>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913">
        <v>15</v>
      </c>
      <c r="B744" s="913">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914"/>
      <c r="AI744" s="915"/>
      <c r="AJ744" s="915"/>
      <c r="AK744" s="915"/>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913">
        <v>16</v>
      </c>
      <c r="B745" s="913">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914"/>
      <c r="AI745" s="915"/>
      <c r="AJ745" s="915"/>
      <c r="AK745" s="915"/>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913">
        <v>17</v>
      </c>
      <c r="B746" s="913">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914"/>
      <c r="AI746" s="915"/>
      <c r="AJ746" s="915"/>
      <c r="AK746" s="915"/>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913">
        <v>18</v>
      </c>
      <c r="B747" s="913">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914"/>
      <c r="AI747" s="915"/>
      <c r="AJ747" s="915"/>
      <c r="AK747" s="915"/>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913">
        <v>19</v>
      </c>
      <c r="B748" s="913">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914"/>
      <c r="AI748" s="915"/>
      <c r="AJ748" s="915"/>
      <c r="AK748" s="915"/>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913">
        <v>20</v>
      </c>
      <c r="B749" s="913">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914"/>
      <c r="AI749" s="915"/>
      <c r="AJ749" s="915"/>
      <c r="AK749" s="915"/>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913">
        <v>21</v>
      </c>
      <c r="B750" s="913">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914"/>
      <c r="AI750" s="915"/>
      <c r="AJ750" s="915"/>
      <c r="AK750" s="915"/>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913">
        <v>22</v>
      </c>
      <c r="B751" s="913">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914"/>
      <c r="AI751" s="915"/>
      <c r="AJ751" s="915"/>
      <c r="AK751" s="915"/>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913">
        <v>23</v>
      </c>
      <c r="B752" s="913">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914"/>
      <c r="AI752" s="915"/>
      <c r="AJ752" s="915"/>
      <c r="AK752" s="915"/>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913">
        <v>24</v>
      </c>
      <c r="B753" s="913">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914"/>
      <c r="AI753" s="915"/>
      <c r="AJ753" s="915"/>
      <c r="AK753" s="915"/>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913">
        <v>25</v>
      </c>
      <c r="B754" s="913">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914"/>
      <c r="AI754" s="915"/>
      <c r="AJ754" s="915"/>
      <c r="AK754" s="915"/>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913">
        <v>26</v>
      </c>
      <c r="B755" s="913">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914"/>
      <c r="AI755" s="915"/>
      <c r="AJ755" s="915"/>
      <c r="AK755" s="915"/>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913">
        <v>27</v>
      </c>
      <c r="B756" s="913">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914"/>
      <c r="AI756" s="915"/>
      <c r="AJ756" s="915"/>
      <c r="AK756" s="915"/>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913">
        <v>28</v>
      </c>
      <c r="B757" s="913">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914"/>
      <c r="AI757" s="915"/>
      <c r="AJ757" s="915"/>
      <c r="AK757" s="915"/>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913">
        <v>29</v>
      </c>
      <c r="B758" s="913">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914"/>
      <c r="AI758" s="915"/>
      <c r="AJ758" s="915"/>
      <c r="AK758" s="915"/>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913">
        <v>30</v>
      </c>
      <c r="B759" s="913">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914"/>
      <c r="AI759" s="915"/>
      <c r="AJ759" s="915"/>
      <c r="AK759" s="915"/>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913"/>
      <c r="B762" s="913"/>
      <c r="C762" s="561" t="s">
        <v>87</v>
      </c>
      <c r="D762" s="561"/>
      <c r="E762" s="561"/>
      <c r="F762" s="561"/>
      <c r="G762" s="561"/>
      <c r="H762" s="561"/>
      <c r="I762" s="561"/>
      <c r="J762" s="780" t="s">
        <v>65</v>
      </c>
      <c r="K762" s="780"/>
      <c r="L762" s="780"/>
      <c r="M762" s="780"/>
      <c r="N762" s="780"/>
      <c r="O762" s="780"/>
      <c r="P762" s="561" t="s">
        <v>88</v>
      </c>
      <c r="Q762" s="561"/>
      <c r="R762" s="561"/>
      <c r="S762" s="561"/>
      <c r="T762" s="561"/>
      <c r="U762" s="561"/>
      <c r="V762" s="561"/>
      <c r="W762" s="561"/>
      <c r="X762" s="561"/>
      <c r="Y762" s="561" t="s">
        <v>89</v>
      </c>
      <c r="Z762" s="561"/>
      <c r="AA762" s="561"/>
      <c r="AB762" s="561"/>
      <c r="AC762" s="730" t="s">
        <v>217</v>
      </c>
      <c r="AD762" s="730"/>
      <c r="AE762" s="730"/>
      <c r="AF762" s="730"/>
      <c r="AG762" s="730"/>
      <c r="AH762" s="561" t="s">
        <v>64</v>
      </c>
      <c r="AI762" s="561"/>
      <c r="AJ762" s="561"/>
      <c r="AK762" s="561"/>
      <c r="AL762" s="561" t="s">
        <v>17</v>
      </c>
      <c r="AM762" s="561"/>
      <c r="AN762" s="561"/>
      <c r="AO762" s="758"/>
      <c r="AP762" s="755" t="s">
        <v>306</v>
      </c>
      <c r="AQ762" s="755"/>
      <c r="AR762" s="755"/>
      <c r="AS762" s="755"/>
      <c r="AT762" s="755"/>
      <c r="AU762" s="755"/>
      <c r="AV762" s="755"/>
      <c r="AW762" s="755"/>
      <c r="AX762" s="755"/>
      <c r="AY762">
        <f t="shared" ref="AY762:AY763" si="22">$AY$760</f>
        <v>0</v>
      </c>
    </row>
    <row r="763" spans="1:51" ht="24.75" customHeight="1" x14ac:dyDescent="0.15">
      <c r="A763" s="913">
        <v>1</v>
      </c>
      <c r="B763" s="913">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914"/>
      <c r="AI763" s="915"/>
      <c r="AJ763" s="915"/>
      <c r="AK763" s="915"/>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913">
        <v>2</v>
      </c>
      <c r="B764" s="913">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914"/>
      <c r="AI764" s="915"/>
      <c r="AJ764" s="915"/>
      <c r="AK764" s="915"/>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913">
        <v>3</v>
      </c>
      <c r="B765" s="913">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914"/>
      <c r="AI765" s="915"/>
      <c r="AJ765" s="915"/>
      <c r="AK765" s="915"/>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913">
        <v>4</v>
      </c>
      <c r="B766" s="913">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914"/>
      <c r="AI766" s="915"/>
      <c r="AJ766" s="915"/>
      <c r="AK766" s="915"/>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913">
        <v>5</v>
      </c>
      <c r="B767" s="913">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914"/>
      <c r="AI767" s="915"/>
      <c r="AJ767" s="915"/>
      <c r="AK767" s="915"/>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913">
        <v>6</v>
      </c>
      <c r="B768" s="913">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914"/>
      <c r="AI768" s="915"/>
      <c r="AJ768" s="915"/>
      <c r="AK768" s="915"/>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913">
        <v>7</v>
      </c>
      <c r="B769" s="913">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914"/>
      <c r="AI769" s="915"/>
      <c r="AJ769" s="915"/>
      <c r="AK769" s="915"/>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913">
        <v>8</v>
      </c>
      <c r="B770" s="913">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914"/>
      <c r="AI770" s="915"/>
      <c r="AJ770" s="915"/>
      <c r="AK770" s="915"/>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913">
        <v>9</v>
      </c>
      <c r="B771" s="913">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914"/>
      <c r="AI771" s="915"/>
      <c r="AJ771" s="915"/>
      <c r="AK771" s="915"/>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913">
        <v>10</v>
      </c>
      <c r="B772" s="913">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914"/>
      <c r="AI772" s="915"/>
      <c r="AJ772" s="915"/>
      <c r="AK772" s="915"/>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913">
        <v>11</v>
      </c>
      <c r="B773" s="913">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914"/>
      <c r="AI773" s="915"/>
      <c r="AJ773" s="915"/>
      <c r="AK773" s="915"/>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913">
        <v>12</v>
      </c>
      <c r="B774" s="913">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914"/>
      <c r="AI774" s="915"/>
      <c r="AJ774" s="915"/>
      <c r="AK774" s="915"/>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913">
        <v>13</v>
      </c>
      <c r="B775" s="913">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914"/>
      <c r="AI775" s="915"/>
      <c r="AJ775" s="915"/>
      <c r="AK775" s="915"/>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913">
        <v>14</v>
      </c>
      <c r="B776" s="913">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914"/>
      <c r="AI776" s="915"/>
      <c r="AJ776" s="915"/>
      <c r="AK776" s="915"/>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913">
        <v>15</v>
      </c>
      <c r="B777" s="913">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914"/>
      <c r="AI777" s="915"/>
      <c r="AJ777" s="915"/>
      <c r="AK777" s="915"/>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913">
        <v>16</v>
      </c>
      <c r="B778" s="913">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914"/>
      <c r="AI778" s="915"/>
      <c r="AJ778" s="915"/>
      <c r="AK778" s="915"/>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913">
        <v>17</v>
      </c>
      <c r="B779" s="913">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914"/>
      <c r="AI779" s="915"/>
      <c r="AJ779" s="915"/>
      <c r="AK779" s="915"/>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913">
        <v>18</v>
      </c>
      <c r="B780" s="913">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914"/>
      <c r="AI780" s="915"/>
      <c r="AJ780" s="915"/>
      <c r="AK780" s="915"/>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913">
        <v>19</v>
      </c>
      <c r="B781" s="913">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914"/>
      <c r="AI781" s="915"/>
      <c r="AJ781" s="915"/>
      <c r="AK781" s="915"/>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913">
        <v>20</v>
      </c>
      <c r="B782" s="913">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914"/>
      <c r="AI782" s="915"/>
      <c r="AJ782" s="915"/>
      <c r="AK782" s="915"/>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913">
        <v>21</v>
      </c>
      <c r="B783" s="913">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914"/>
      <c r="AI783" s="915"/>
      <c r="AJ783" s="915"/>
      <c r="AK783" s="915"/>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913">
        <v>22</v>
      </c>
      <c r="B784" s="913">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914"/>
      <c r="AI784" s="915"/>
      <c r="AJ784" s="915"/>
      <c r="AK784" s="915"/>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913">
        <v>23</v>
      </c>
      <c r="B785" s="913">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914"/>
      <c r="AI785" s="915"/>
      <c r="AJ785" s="915"/>
      <c r="AK785" s="915"/>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913">
        <v>24</v>
      </c>
      <c r="B786" s="913">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914"/>
      <c r="AI786" s="915"/>
      <c r="AJ786" s="915"/>
      <c r="AK786" s="915"/>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913">
        <v>25</v>
      </c>
      <c r="B787" s="913">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914"/>
      <c r="AI787" s="915"/>
      <c r="AJ787" s="915"/>
      <c r="AK787" s="915"/>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913">
        <v>26</v>
      </c>
      <c r="B788" s="913">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914"/>
      <c r="AI788" s="915"/>
      <c r="AJ788" s="915"/>
      <c r="AK788" s="915"/>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913">
        <v>27</v>
      </c>
      <c r="B789" s="913">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914"/>
      <c r="AI789" s="915"/>
      <c r="AJ789" s="915"/>
      <c r="AK789" s="915"/>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913">
        <v>28</v>
      </c>
      <c r="B790" s="913">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914"/>
      <c r="AI790" s="915"/>
      <c r="AJ790" s="915"/>
      <c r="AK790" s="915"/>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913">
        <v>29</v>
      </c>
      <c r="B791" s="913">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914"/>
      <c r="AI791" s="915"/>
      <c r="AJ791" s="915"/>
      <c r="AK791" s="915"/>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913">
        <v>30</v>
      </c>
      <c r="B792" s="913">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914"/>
      <c r="AI792" s="915"/>
      <c r="AJ792" s="915"/>
      <c r="AK792" s="915"/>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913"/>
      <c r="B795" s="913"/>
      <c r="C795" s="561" t="s">
        <v>87</v>
      </c>
      <c r="D795" s="561"/>
      <c r="E795" s="561"/>
      <c r="F795" s="561"/>
      <c r="G795" s="561"/>
      <c r="H795" s="561"/>
      <c r="I795" s="561"/>
      <c r="J795" s="780" t="s">
        <v>65</v>
      </c>
      <c r="K795" s="780"/>
      <c r="L795" s="780"/>
      <c r="M795" s="780"/>
      <c r="N795" s="780"/>
      <c r="O795" s="780"/>
      <c r="P795" s="561" t="s">
        <v>88</v>
      </c>
      <c r="Q795" s="561"/>
      <c r="R795" s="561"/>
      <c r="S795" s="561"/>
      <c r="T795" s="561"/>
      <c r="U795" s="561"/>
      <c r="V795" s="561"/>
      <c r="W795" s="561"/>
      <c r="X795" s="561"/>
      <c r="Y795" s="561" t="s">
        <v>89</v>
      </c>
      <c r="Z795" s="561"/>
      <c r="AA795" s="561"/>
      <c r="AB795" s="561"/>
      <c r="AC795" s="730" t="s">
        <v>217</v>
      </c>
      <c r="AD795" s="730"/>
      <c r="AE795" s="730"/>
      <c r="AF795" s="730"/>
      <c r="AG795" s="730"/>
      <c r="AH795" s="561" t="s">
        <v>64</v>
      </c>
      <c r="AI795" s="561"/>
      <c r="AJ795" s="561"/>
      <c r="AK795" s="561"/>
      <c r="AL795" s="561" t="s">
        <v>17</v>
      </c>
      <c r="AM795" s="561"/>
      <c r="AN795" s="561"/>
      <c r="AO795" s="758"/>
      <c r="AP795" s="755" t="s">
        <v>306</v>
      </c>
      <c r="AQ795" s="755"/>
      <c r="AR795" s="755"/>
      <c r="AS795" s="755"/>
      <c r="AT795" s="755"/>
      <c r="AU795" s="755"/>
      <c r="AV795" s="755"/>
      <c r="AW795" s="755"/>
      <c r="AX795" s="755"/>
      <c r="AY795">
        <f t="shared" ref="AY795:AY796" si="23">$AY$793</f>
        <v>0</v>
      </c>
    </row>
    <row r="796" spans="1:51" ht="24.75" customHeight="1" x14ac:dyDescent="0.15">
      <c r="A796" s="913">
        <v>1</v>
      </c>
      <c r="B796" s="913">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914"/>
      <c r="AI796" s="915"/>
      <c r="AJ796" s="915"/>
      <c r="AK796" s="915"/>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913">
        <v>2</v>
      </c>
      <c r="B797" s="913">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914"/>
      <c r="AI797" s="915"/>
      <c r="AJ797" s="915"/>
      <c r="AK797" s="915"/>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913">
        <v>3</v>
      </c>
      <c r="B798" s="913">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914"/>
      <c r="AI798" s="915"/>
      <c r="AJ798" s="915"/>
      <c r="AK798" s="915"/>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913">
        <v>4</v>
      </c>
      <c r="B799" s="913">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914"/>
      <c r="AI799" s="915"/>
      <c r="AJ799" s="915"/>
      <c r="AK799" s="915"/>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913">
        <v>5</v>
      </c>
      <c r="B800" s="913">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914"/>
      <c r="AI800" s="915"/>
      <c r="AJ800" s="915"/>
      <c r="AK800" s="915"/>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913">
        <v>6</v>
      </c>
      <c r="B801" s="913">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914"/>
      <c r="AI801" s="915"/>
      <c r="AJ801" s="915"/>
      <c r="AK801" s="915"/>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913">
        <v>7</v>
      </c>
      <c r="B802" s="913">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914"/>
      <c r="AI802" s="915"/>
      <c r="AJ802" s="915"/>
      <c r="AK802" s="915"/>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913">
        <v>8</v>
      </c>
      <c r="B803" s="913">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914"/>
      <c r="AI803" s="915"/>
      <c r="AJ803" s="915"/>
      <c r="AK803" s="915"/>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913">
        <v>9</v>
      </c>
      <c r="B804" s="913">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914"/>
      <c r="AI804" s="915"/>
      <c r="AJ804" s="915"/>
      <c r="AK804" s="915"/>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913">
        <v>10</v>
      </c>
      <c r="B805" s="913">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914"/>
      <c r="AI805" s="915"/>
      <c r="AJ805" s="915"/>
      <c r="AK805" s="915"/>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913">
        <v>11</v>
      </c>
      <c r="B806" s="913">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914"/>
      <c r="AI806" s="915"/>
      <c r="AJ806" s="915"/>
      <c r="AK806" s="915"/>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913">
        <v>12</v>
      </c>
      <c r="B807" s="913">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914"/>
      <c r="AI807" s="915"/>
      <c r="AJ807" s="915"/>
      <c r="AK807" s="915"/>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913">
        <v>13</v>
      </c>
      <c r="B808" s="913">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914"/>
      <c r="AI808" s="915"/>
      <c r="AJ808" s="915"/>
      <c r="AK808" s="915"/>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913">
        <v>14</v>
      </c>
      <c r="B809" s="913">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914"/>
      <c r="AI809" s="915"/>
      <c r="AJ809" s="915"/>
      <c r="AK809" s="915"/>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913">
        <v>15</v>
      </c>
      <c r="B810" s="913">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914"/>
      <c r="AI810" s="915"/>
      <c r="AJ810" s="915"/>
      <c r="AK810" s="915"/>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913">
        <v>16</v>
      </c>
      <c r="B811" s="913">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914"/>
      <c r="AI811" s="915"/>
      <c r="AJ811" s="915"/>
      <c r="AK811" s="915"/>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913">
        <v>17</v>
      </c>
      <c r="B812" s="913">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914"/>
      <c r="AI812" s="915"/>
      <c r="AJ812" s="915"/>
      <c r="AK812" s="915"/>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913">
        <v>18</v>
      </c>
      <c r="B813" s="913">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914"/>
      <c r="AI813" s="915"/>
      <c r="AJ813" s="915"/>
      <c r="AK813" s="915"/>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913">
        <v>19</v>
      </c>
      <c r="B814" s="913">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914"/>
      <c r="AI814" s="915"/>
      <c r="AJ814" s="915"/>
      <c r="AK814" s="915"/>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913">
        <v>20</v>
      </c>
      <c r="B815" s="913">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914"/>
      <c r="AI815" s="915"/>
      <c r="AJ815" s="915"/>
      <c r="AK815" s="915"/>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913">
        <v>21</v>
      </c>
      <c r="B816" s="913">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914"/>
      <c r="AI816" s="915"/>
      <c r="AJ816" s="915"/>
      <c r="AK816" s="915"/>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913">
        <v>22</v>
      </c>
      <c r="B817" s="913">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914"/>
      <c r="AI817" s="915"/>
      <c r="AJ817" s="915"/>
      <c r="AK817" s="915"/>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913">
        <v>23</v>
      </c>
      <c r="B818" s="913">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914"/>
      <c r="AI818" s="915"/>
      <c r="AJ818" s="915"/>
      <c r="AK818" s="915"/>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913">
        <v>24</v>
      </c>
      <c r="B819" s="913">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914"/>
      <c r="AI819" s="915"/>
      <c r="AJ819" s="915"/>
      <c r="AK819" s="915"/>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913">
        <v>25</v>
      </c>
      <c r="B820" s="913">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914"/>
      <c r="AI820" s="915"/>
      <c r="AJ820" s="915"/>
      <c r="AK820" s="915"/>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913">
        <v>26</v>
      </c>
      <c r="B821" s="913">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914"/>
      <c r="AI821" s="915"/>
      <c r="AJ821" s="915"/>
      <c r="AK821" s="915"/>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913">
        <v>27</v>
      </c>
      <c r="B822" s="913">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914"/>
      <c r="AI822" s="915"/>
      <c r="AJ822" s="915"/>
      <c r="AK822" s="915"/>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913">
        <v>28</v>
      </c>
      <c r="B823" s="913">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914"/>
      <c r="AI823" s="915"/>
      <c r="AJ823" s="915"/>
      <c r="AK823" s="915"/>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913">
        <v>29</v>
      </c>
      <c r="B824" s="913">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914"/>
      <c r="AI824" s="915"/>
      <c r="AJ824" s="915"/>
      <c r="AK824" s="915"/>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913">
        <v>30</v>
      </c>
      <c r="B825" s="913">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914"/>
      <c r="AI825" s="915"/>
      <c r="AJ825" s="915"/>
      <c r="AK825" s="915"/>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913"/>
      <c r="B828" s="913"/>
      <c r="C828" s="561" t="s">
        <v>87</v>
      </c>
      <c r="D828" s="561"/>
      <c r="E828" s="561"/>
      <c r="F828" s="561"/>
      <c r="G828" s="561"/>
      <c r="H828" s="561"/>
      <c r="I828" s="561"/>
      <c r="J828" s="780" t="s">
        <v>65</v>
      </c>
      <c r="K828" s="780"/>
      <c r="L828" s="780"/>
      <c r="M828" s="780"/>
      <c r="N828" s="780"/>
      <c r="O828" s="780"/>
      <c r="P828" s="561" t="s">
        <v>88</v>
      </c>
      <c r="Q828" s="561"/>
      <c r="R828" s="561"/>
      <c r="S828" s="561"/>
      <c r="T828" s="561"/>
      <c r="U828" s="561"/>
      <c r="V828" s="561"/>
      <c r="W828" s="561"/>
      <c r="X828" s="561"/>
      <c r="Y828" s="561" t="s">
        <v>89</v>
      </c>
      <c r="Z828" s="561"/>
      <c r="AA828" s="561"/>
      <c r="AB828" s="561"/>
      <c r="AC828" s="730" t="s">
        <v>217</v>
      </c>
      <c r="AD828" s="730"/>
      <c r="AE828" s="730"/>
      <c r="AF828" s="730"/>
      <c r="AG828" s="730"/>
      <c r="AH828" s="561" t="s">
        <v>64</v>
      </c>
      <c r="AI828" s="561"/>
      <c r="AJ828" s="561"/>
      <c r="AK828" s="561"/>
      <c r="AL828" s="561" t="s">
        <v>17</v>
      </c>
      <c r="AM828" s="561"/>
      <c r="AN828" s="561"/>
      <c r="AO828" s="758"/>
      <c r="AP828" s="755" t="s">
        <v>306</v>
      </c>
      <c r="AQ828" s="755"/>
      <c r="AR828" s="755"/>
      <c r="AS828" s="755"/>
      <c r="AT828" s="755"/>
      <c r="AU828" s="755"/>
      <c r="AV828" s="755"/>
      <c r="AW828" s="755"/>
      <c r="AX828" s="755"/>
      <c r="AY828">
        <f t="shared" ref="AY828:AY829" si="24">$AY$826</f>
        <v>0</v>
      </c>
    </row>
    <row r="829" spans="1:51" ht="24.75" customHeight="1" x14ac:dyDescent="0.15">
      <c r="A829" s="913">
        <v>1</v>
      </c>
      <c r="B829" s="913">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914"/>
      <c r="AI829" s="915"/>
      <c r="AJ829" s="915"/>
      <c r="AK829" s="915"/>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913">
        <v>2</v>
      </c>
      <c r="B830" s="913">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914"/>
      <c r="AI830" s="915"/>
      <c r="AJ830" s="915"/>
      <c r="AK830" s="915"/>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913">
        <v>3</v>
      </c>
      <c r="B831" s="913">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914"/>
      <c r="AI831" s="915"/>
      <c r="AJ831" s="915"/>
      <c r="AK831" s="915"/>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913">
        <v>4</v>
      </c>
      <c r="B832" s="913">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914"/>
      <c r="AI832" s="915"/>
      <c r="AJ832" s="915"/>
      <c r="AK832" s="915"/>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913">
        <v>5</v>
      </c>
      <c r="B833" s="913">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914"/>
      <c r="AI833" s="915"/>
      <c r="AJ833" s="915"/>
      <c r="AK833" s="915"/>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913">
        <v>6</v>
      </c>
      <c r="B834" s="913">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914"/>
      <c r="AI834" s="915"/>
      <c r="AJ834" s="915"/>
      <c r="AK834" s="915"/>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913">
        <v>7</v>
      </c>
      <c r="B835" s="913">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914"/>
      <c r="AI835" s="915"/>
      <c r="AJ835" s="915"/>
      <c r="AK835" s="915"/>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913">
        <v>8</v>
      </c>
      <c r="B836" s="913">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914"/>
      <c r="AI836" s="915"/>
      <c r="AJ836" s="915"/>
      <c r="AK836" s="915"/>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913">
        <v>9</v>
      </c>
      <c r="B837" s="913">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914"/>
      <c r="AI837" s="915"/>
      <c r="AJ837" s="915"/>
      <c r="AK837" s="915"/>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913">
        <v>10</v>
      </c>
      <c r="B838" s="913">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914"/>
      <c r="AI838" s="915"/>
      <c r="AJ838" s="915"/>
      <c r="AK838" s="915"/>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913">
        <v>11</v>
      </c>
      <c r="B839" s="913">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914"/>
      <c r="AI839" s="915"/>
      <c r="AJ839" s="915"/>
      <c r="AK839" s="915"/>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913">
        <v>12</v>
      </c>
      <c r="B840" s="913">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914"/>
      <c r="AI840" s="915"/>
      <c r="AJ840" s="915"/>
      <c r="AK840" s="915"/>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913">
        <v>13</v>
      </c>
      <c r="B841" s="913">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914"/>
      <c r="AI841" s="915"/>
      <c r="AJ841" s="915"/>
      <c r="AK841" s="915"/>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913">
        <v>14</v>
      </c>
      <c r="B842" s="913">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914"/>
      <c r="AI842" s="915"/>
      <c r="AJ842" s="915"/>
      <c r="AK842" s="915"/>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913">
        <v>15</v>
      </c>
      <c r="B843" s="913">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914"/>
      <c r="AI843" s="915"/>
      <c r="AJ843" s="915"/>
      <c r="AK843" s="915"/>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913">
        <v>16</v>
      </c>
      <c r="B844" s="913">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914"/>
      <c r="AI844" s="915"/>
      <c r="AJ844" s="915"/>
      <c r="AK844" s="915"/>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913">
        <v>17</v>
      </c>
      <c r="B845" s="913">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914"/>
      <c r="AI845" s="915"/>
      <c r="AJ845" s="915"/>
      <c r="AK845" s="915"/>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913">
        <v>18</v>
      </c>
      <c r="B846" s="913">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914"/>
      <c r="AI846" s="915"/>
      <c r="AJ846" s="915"/>
      <c r="AK846" s="915"/>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913">
        <v>19</v>
      </c>
      <c r="B847" s="913">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914"/>
      <c r="AI847" s="915"/>
      <c r="AJ847" s="915"/>
      <c r="AK847" s="915"/>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913">
        <v>20</v>
      </c>
      <c r="B848" s="913">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914"/>
      <c r="AI848" s="915"/>
      <c r="AJ848" s="915"/>
      <c r="AK848" s="915"/>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913">
        <v>21</v>
      </c>
      <c r="B849" s="913">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914"/>
      <c r="AI849" s="915"/>
      <c r="AJ849" s="915"/>
      <c r="AK849" s="915"/>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913">
        <v>22</v>
      </c>
      <c r="B850" s="913">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914"/>
      <c r="AI850" s="915"/>
      <c r="AJ850" s="915"/>
      <c r="AK850" s="915"/>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913">
        <v>23</v>
      </c>
      <c r="B851" s="913">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914"/>
      <c r="AI851" s="915"/>
      <c r="AJ851" s="915"/>
      <c r="AK851" s="915"/>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913">
        <v>24</v>
      </c>
      <c r="B852" s="913">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914"/>
      <c r="AI852" s="915"/>
      <c r="AJ852" s="915"/>
      <c r="AK852" s="915"/>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913">
        <v>25</v>
      </c>
      <c r="B853" s="913">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914"/>
      <c r="AI853" s="915"/>
      <c r="AJ853" s="915"/>
      <c r="AK853" s="915"/>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913">
        <v>26</v>
      </c>
      <c r="B854" s="913">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914"/>
      <c r="AI854" s="915"/>
      <c r="AJ854" s="915"/>
      <c r="AK854" s="915"/>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913">
        <v>27</v>
      </c>
      <c r="B855" s="913">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914"/>
      <c r="AI855" s="915"/>
      <c r="AJ855" s="915"/>
      <c r="AK855" s="915"/>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913">
        <v>28</v>
      </c>
      <c r="B856" s="913">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914"/>
      <c r="AI856" s="915"/>
      <c r="AJ856" s="915"/>
      <c r="AK856" s="915"/>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913">
        <v>29</v>
      </c>
      <c r="B857" s="913">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914"/>
      <c r="AI857" s="915"/>
      <c r="AJ857" s="915"/>
      <c r="AK857" s="915"/>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913">
        <v>30</v>
      </c>
      <c r="B858" s="913">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914"/>
      <c r="AI858" s="915"/>
      <c r="AJ858" s="915"/>
      <c r="AK858" s="915"/>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913"/>
      <c r="B861" s="913"/>
      <c r="C861" s="561" t="s">
        <v>87</v>
      </c>
      <c r="D861" s="561"/>
      <c r="E861" s="561"/>
      <c r="F861" s="561"/>
      <c r="G861" s="561"/>
      <c r="H861" s="561"/>
      <c r="I861" s="561"/>
      <c r="J861" s="780" t="s">
        <v>65</v>
      </c>
      <c r="K861" s="780"/>
      <c r="L861" s="780"/>
      <c r="M861" s="780"/>
      <c r="N861" s="780"/>
      <c r="O861" s="780"/>
      <c r="P861" s="561" t="s">
        <v>88</v>
      </c>
      <c r="Q861" s="561"/>
      <c r="R861" s="561"/>
      <c r="S861" s="561"/>
      <c r="T861" s="561"/>
      <c r="U861" s="561"/>
      <c r="V861" s="561"/>
      <c r="W861" s="561"/>
      <c r="X861" s="561"/>
      <c r="Y861" s="561" t="s">
        <v>89</v>
      </c>
      <c r="Z861" s="561"/>
      <c r="AA861" s="561"/>
      <c r="AB861" s="561"/>
      <c r="AC861" s="730" t="s">
        <v>217</v>
      </c>
      <c r="AD861" s="730"/>
      <c r="AE861" s="730"/>
      <c r="AF861" s="730"/>
      <c r="AG861" s="730"/>
      <c r="AH861" s="561" t="s">
        <v>64</v>
      </c>
      <c r="AI861" s="561"/>
      <c r="AJ861" s="561"/>
      <c r="AK861" s="561"/>
      <c r="AL861" s="561" t="s">
        <v>17</v>
      </c>
      <c r="AM861" s="561"/>
      <c r="AN861" s="561"/>
      <c r="AO861" s="758"/>
      <c r="AP861" s="755" t="s">
        <v>306</v>
      </c>
      <c r="AQ861" s="755"/>
      <c r="AR861" s="755"/>
      <c r="AS861" s="755"/>
      <c r="AT861" s="755"/>
      <c r="AU861" s="755"/>
      <c r="AV861" s="755"/>
      <c r="AW861" s="755"/>
      <c r="AX861" s="755"/>
      <c r="AY861">
        <f t="shared" ref="AY861:AY862" si="25">$AY$859</f>
        <v>0</v>
      </c>
    </row>
    <row r="862" spans="1:51" ht="24.75" customHeight="1" x14ac:dyDescent="0.15">
      <c r="A862" s="913">
        <v>1</v>
      </c>
      <c r="B862" s="913">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914"/>
      <c r="AI862" s="915"/>
      <c r="AJ862" s="915"/>
      <c r="AK862" s="915"/>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913">
        <v>2</v>
      </c>
      <c r="B863" s="913">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914"/>
      <c r="AI863" s="915"/>
      <c r="AJ863" s="915"/>
      <c r="AK863" s="915"/>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913">
        <v>3</v>
      </c>
      <c r="B864" s="913">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914"/>
      <c r="AI864" s="915"/>
      <c r="AJ864" s="915"/>
      <c r="AK864" s="915"/>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913">
        <v>4</v>
      </c>
      <c r="B865" s="913">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914"/>
      <c r="AI865" s="915"/>
      <c r="AJ865" s="915"/>
      <c r="AK865" s="915"/>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913">
        <v>5</v>
      </c>
      <c r="B866" s="913">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914"/>
      <c r="AI866" s="915"/>
      <c r="AJ866" s="915"/>
      <c r="AK866" s="915"/>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913">
        <v>6</v>
      </c>
      <c r="B867" s="913">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914"/>
      <c r="AI867" s="915"/>
      <c r="AJ867" s="915"/>
      <c r="AK867" s="915"/>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913">
        <v>7</v>
      </c>
      <c r="B868" s="913">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914"/>
      <c r="AI868" s="915"/>
      <c r="AJ868" s="915"/>
      <c r="AK868" s="915"/>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913">
        <v>8</v>
      </c>
      <c r="B869" s="913">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914"/>
      <c r="AI869" s="915"/>
      <c r="AJ869" s="915"/>
      <c r="AK869" s="915"/>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913">
        <v>9</v>
      </c>
      <c r="B870" s="913">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914"/>
      <c r="AI870" s="915"/>
      <c r="AJ870" s="915"/>
      <c r="AK870" s="915"/>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913">
        <v>10</v>
      </c>
      <c r="B871" s="913">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914"/>
      <c r="AI871" s="915"/>
      <c r="AJ871" s="915"/>
      <c r="AK871" s="915"/>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913">
        <v>11</v>
      </c>
      <c r="B872" s="913">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914"/>
      <c r="AI872" s="915"/>
      <c r="AJ872" s="915"/>
      <c r="AK872" s="915"/>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913">
        <v>12</v>
      </c>
      <c r="B873" s="913">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914"/>
      <c r="AI873" s="915"/>
      <c r="AJ873" s="915"/>
      <c r="AK873" s="915"/>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913">
        <v>13</v>
      </c>
      <c r="B874" s="913">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914"/>
      <c r="AI874" s="915"/>
      <c r="AJ874" s="915"/>
      <c r="AK874" s="915"/>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913">
        <v>14</v>
      </c>
      <c r="B875" s="913">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914"/>
      <c r="AI875" s="915"/>
      <c r="AJ875" s="915"/>
      <c r="AK875" s="915"/>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913">
        <v>15</v>
      </c>
      <c r="B876" s="913">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914"/>
      <c r="AI876" s="915"/>
      <c r="AJ876" s="915"/>
      <c r="AK876" s="915"/>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913">
        <v>16</v>
      </c>
      <c r="B877" s="913">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914"/>
      <c r="AI877" s="915"/>
      <c r="AJ877" s="915"/>
      <c r="AK877" s="915"/>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913">
        <v>17</v>
      </c>
      <c r="B878" s="913">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914"/>
      <c r="AI878" s="915"/>
      <c r="AJ878" s="915"/>
      <c r="AK878" s="915"/>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913">
        <v>18</v>
      </c>
      <c r="B879" s="913">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914"/>
      <c r="AI879" s="915"/>
      <c r="AJ879" s="915"/>
      <c r="AK879" s="915"/>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913">
        <v>19</v>
      </c>
      <c r="B880" s="913">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914"/>
      <c r="AI880" s="915"/>
      <c r="AJ880" s="915"/>
      <c r="AK880" s="915"/>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913">
        <v>20</v>
      </c>
      <c r="B881" s="913">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914"/>
      <c r="AI881" s="915"/>
      <c r="AJ881" s="915"/>
      <c r="AK881" s="915"/>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913">
        <v>21</v>
      </c>
      <c r="B882" s="913">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914"/>
      <c r="AI882" s="915"/>
      <c r="AJ882" s="915"/>
      <c r="AK882" s="915"/>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913">
        <v>22</v>
      </c>
      <c r="B883" s="913">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914"/>
      <c r="AI883" s="915"/>
      <c r="AJ883" s="915"/>
      <c r="AK883" s="915"/>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913">
        <v>23</v>
      </c>
      <c r="B884" s="913">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914"/>
      <c r="AI884" s="915"/>
      <c r="AJ884" s="915"/>
      <c r="AK884" s="915"/>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913">
        <v>24</v>
      </c>
      <c r="B885" s="913">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914"/>
      <c r="AI885" s="915"/>
      <c r="AJ885" s="915"/>
      <c r="AK885" s="915"/>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913">
        <v>25</v>
      </c>
      <c r="B886" s="913">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914"/>
      <c r="AI886" s="915"/>
      <c r="AJ886" s="915"/>
      <c r="AK886" s="915"/>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913">
        <v>26</v>
      </c>
      <c r="B887" s="913">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914"/>
      <c r="AI887" s="915"/>
      <c r="AJ887" s="915"/>
      <c r="AK887" s="915"/>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913">
        <v>27</v>
      </c>
      <c r="B888" s="913">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914"/>
      <c r="AI888" s="915"/>
      <c r="AJ888" s="915"/>
      <c r="AK888" s="915"/>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913">
        <v>28</v>
      </c>
      <c r="B889" s="913">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914"/>
      <c r="AI889" s="915"/>
      <c r="AJ889" s="915"/>
      <c r="AK889" s="915"/>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913">
        <v>29</v>
      </c>
      <c r="B890" s="913">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914"/>
      <c r="AI890" s="915"/>
      <c r="AJ890" s="915"/>
      <c r="AK890" s="915"/>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913">
        <v>30</v>
      </c>
      <c r="B891" s="913">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914"/>
      <c r="AI891" s="915"/>
      <c r="AJ891" s="915"/>
      <c r="AK891" s="915"/>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290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913"/>
      <c r="B894" s="913"/>
      <c r="C894" s="561" t="s">
        <v>87</v>
      </c>
      <c r="D894" s="561"/>
      <c r="E894" s="561"/>
      <c r="F894" s="561"/>
      <c r="G894" s="561"/>
      <c r="H894" s="561"/>
      <c r="I894" s="561"/>
      <c r="J894" s="780" t="s">
        <v>65</v>
      </c>
      <c r="K894" s="780"/>
      <c r="L894" s="780"/>
      <c r="M894" s="780"/>
      <c r="N894" s="780"/>
      <c r="O894" s="780"/>
      <c r="P894" s="561" t="s">
        <v>88</v>
      </c>
      <c r="Q894" s="561"/>
      <c r="R894" s="561"/>
      <c r="S894" s="561"/>
      <c r="T894" s="561"/>
      <c r="U894" s="561"/>
      <c r="V894" s="561"/>
      <c r="W894" s="561"/>
      <c r="X894" s="561"/>
      <c r="Y894" s="561" t="s">
        <v>89</v>
      </c>
      <c r="Z894" s="561"/>
      <c r="AA894" s="561"/>
      <c r="AB894" s="561"/>
      <c r="AC894" s="730" t="s">
        <v>217</v>
      </c>
      <c r="AD894" s="730"/>
      <c r="AE894" s="730"/>
      <c r="AF894" s="730"/>
      <c r="AG894" s="730"/>
      <c r="AH894" s="561" t="s">
        <v>64</v>
      </c>
      <c r="AI894" s="561"/>
      <c r="AJ894" s="561"/>
      <c r="AK894" s="561"/>
      <c r="AL894" s="561" t="s">
        <v>17</v>
      </c>
      <c r="AM894" s="561"/>
      <c r="AN894" s="561"/>
      <c r="AO894" s="758"/>
      <c r="AP894" s="755" t="s">
        <v>306</v>
      </c>
      <c r="AQ894" s="755"/>
      <c r="AR894" s="755"/>
      <c r="AS894" s="755"/>
      <c r="AT894" s="755"/>
      <c r="AU894" s="755"/>
      <c r="AV894" s="755"/>
      <c r="AW894" s="755"/>
      <c r="AX894" s="755"/>
      <c r="AY894">
        <f t="shared" ref="AY894:AY895" si="26">$AY$892</f>
        <v>0</v>
      </c>
    </row>
    <row r="895" spans="1:51" ht="24.75" customHeight="1" x14ac:dyDescent="0.15">
      <c r="A895" s="913">
        <v>1</v>
      </c>
      <c r="B895" s="913">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914"/>
      <c r="AI895" s="915"/>
      <c r="AJ895" s="915"/>
      <c r="AK895" s="915"/>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913">
        <v>2</v>
      </c>
      <c r="B896" s="913">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914"/>
      <c r="AI896" s="915"/>
      <c r="AJ896" s="915"/>
      <c r="AK896" s="915"/>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913">
        <v>3</v>
      </c>
      <c r="B897" s="913">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914"/>
      <c r="AI897" s="915"/>
      <c r="AJ897" s="915"/>
      <c r="AK897" s="915"/>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913">
        <v>4</v>
      </c>
      <c r="B898" s="913">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914"/>
      <c r="AI898" s="915"/>
      <c r="AJ898" s="915"/>
      <c r="AK898" s="915"/>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913">
        <v>5</v>
      </c>
      <c r="B899" s="913">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914"/>
      <c r="AI899" s="915"/>
      <c r="AJ899" s="915"/>
      <c r="AK899" s="915"/>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913">
        <v>6</v>
      </c>
      <c r="B900" s="913">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914"/>
      <c r="AI900" s="915"/>
      <c r="AJ900" s="915"/>
      <c r="AK900" s="915"/>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913">
        <v>7</v>
      </c>
      <c r="B901" s="913">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914"/>
      <c r="AI901" s="915"/>
      <c r="AJ901" s="915"/>
      <c r="AK901" s="915"/>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913">
        <v>8</v>
      </c>
      <c r="B902" s="913">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914"/>
      <c r="AI902" s="915"/>
      <c r="AJ902" s="915"/>
      <c r="AK902" s="915"/>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913">
        <v>9</v>
      </c>
      <c r="B903" s="913">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914"/>
      <c r="AI903" s="915"/>
      <c r="AJ903" s="915"/>
      <c r="AK903" s="915"/>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913">
        <v>10</v>
      </c>
      <c r="B904" s="913">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914"/>
      <c r="AI904" s="915"/>
      <c r="AJ904" s="915"/>
      <c r="AK904" s="915"/>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913">
        <v>11</v>
      </c>
      <c r="B905" s="913">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914"/>
      <c r="AI905" s="915"/>
      <c r="AJ905" s="915"/>
      <c r="AK905" s="915"/>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913">
        <v>12</v>
      </c>
      <c r="B906" s="913">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914"/>
      <c r="AI906" s="915"/>
      <c r="AJ906" s="915"/>
      <c r="AK906" s="915"/>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913">
        <v>13</v>
      </c>
      <c r="B907" s="913">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914"/>
      <c r="AI907" s="915"/>
      <c r="AJ907" s="915"/>
      <c r="AK907" s="915"/>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913">
        <v>14</v>
      </c>
      <c r="B908" s="913">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914"/>
      <c r="AI908" s="915"/>
      <c r="AJ908" s="915"/>
      <c r="AK908" s="915"/>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913">
        <v>15</v>
      </c>
      <c r="B909" s="913">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914"/>
      <c r="AI909" s="915"/>
      <c r="AJ909" s="915"/>
      <c r="AK909" s="915"/>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913">
        <v>16</v>
      </c>
      <c r="B910" s="913">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914"/>
      <c r="AI910" s="915"/>
      <c r="AJ910" s="915"/>
      <c r="AK910" s="915"/>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913">
        <v>17</v>
      </c>
      <c r="B911" s="913">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914"/>
      <c r="AI911" s="915"/>
      <c r="AJ911" s="915"/>
      <c r="AK911" s="915"/>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913">
        <v>18</v>
      </c>
      <c r="B912" s="913">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914"/>
      <c r="AI912" s="915"/>
      <c r="AJ912" s="915"/>
      <c r="AK912" s="915"/>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913">
        <v>19</v>
      </c>
      <c r="B913" s="913">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914"/>
      <c r="AI913" s="915"/>
      <c r="AJ913" s="915"/>
      <c r="AK913" s="915"/>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913">
        <v>20</v>
      </c>
      <c r="B914" s="913">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914"/>
      <c r="AI914" s="915"/>
      <c r="AJ914" s="915"/>
      <c r="AK914" s="915"/>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913">
        <v>21</v>
      </c>
      <c r="B915" s="913">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914"/>
      <c r="AI915" s="915"/>
      <c r="AJ915" s="915"/>
      <c r="AK915" s="915"/>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913">
        <v>22</v>
      </c>
      <c r="B916" s="913">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914"/>
      <c r="AI916" s="915"/>
      <c r="AJ916" s="915"/>
      <c r="AK916" s="915"/>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913">
        <v>23</v>
      </c>
      <c r="B917" s="913">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914"/>
      <c r="AI917" s="915"/>
      <c r="AJ917" s="915"/>
      <c r="AK917" s="915"/>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913">
        <v>24</v>
      </c>
      <c r="B918" s="913">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914"/>
      <c r="AI918" s="915"/>
      <c r="AJ918" s="915"/>
      <c r="AK918" s="915"/>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913">
        <v>25</v>
      </c>
      <c r="B919" s="913">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914"/>
      <c r="AI919" s="915"/>
      <c r="AJ919" s="915"/>
      <c r="AK919" s="915"/>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913">
        <v>26</v>
      </c>
      <c r="B920" s="913">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914"/>
      <c r="AI920" s="915"/>
      <c r="AJ920" s="915"/>
      <c r="AK920" s="915"/>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913">
        <v>27</v>
      </c>
      <c r="B921" s="913">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914"/>
      <c r="AI921" s="915"/>
      <c r="AJ921" s="915"/>
      <c r="AK921" s="915"/>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913">
        <v>28</v>
      </c>
      <c r="B922" s="913">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914"/>
      <c r="AI922" s="915"/>
      <c r="AJ922" s="915"/>
      <c r="AK922" s="915"/>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913">
        <v>29</v>
      </c>
      <c r="B923" s="913">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914"/>
      <c r="AI923" s="915"/>
      <c r="AJ923" s="915"/>
      <c r="AK923" s="915"/>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913">
        <v>30</v>
      </c>
      <c r="B924" s="913">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914"/>
      <c r="AI924" s="915"/>
      <c r="AJ924" s="915"/>
      <c r="AK924" s="915"/>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913"/>
      <c r="B927" s="913"/>
      <c r="C927" s="561" t="s">
        <v>87</v>
      </c>
      <c r="D927" s="561"/>
      <c r="E927" s="561"/>
      <c r="F927" s="561"/>
      <c r="G927" s="561"/>
      <c r="H927" s="561"/>
      <c r="I927" s="561"/>
      <c r="J927" s="780" t="s">
        <v>65</v>
      </c>
      <c r="K927" s="780"/>
      <c r="L927" s="780"/>
      <c r="M927" s="780"/>
      <c r="N927" s="780"/>
      <c r="O927" s="780"/>
      <c r="P927" s="561" t="s">
        <v>88</v>
      </c>
      <c r="Q927" s="561"/>
      <c r="R927" s="561"/>
      <c r="S927" s="561"/>
      <c r="T927" s="561"/>
      <c r="U927" s="561"/>
      <c r="V927" s="561"/>
      <c r="W927" s="561"/>
      <c r="X927" s="561"/>
      <c r="Y927" s="561" t="s">
        <v>89</v>
      </c>
      <c r="Z927" s="561"/>
      <c r="AA927" s="561"/>
      <c r="AB927" s="561"/>
      <c r="AC927" s="730" t="s">
        <v>217</v>
      </c>
      <c r="AD927" s="730"/>
      <c r="AE927" s="730"/>
      <c r="AF927" s="730"/>
      <c r="AG927" s="730"/>
      <c r="AH927" s="561" t="s">
        <v>64</v>
      </c>
      <c r="AI927" s="561"/>
      <c r="AJ927" s="561"/>
      <c r="AK927" s="561"/>
      <c r="AL927" s="561" t="s">
        <v>17</v>
      </c>
      <c r="AM927" s="561"/>
      <c r="AN927" s="561"/>
      <c r="AO927" s="758"/>
      <c r="AP927" s="755" t="s">
        <v>306</v>
      </c>
      <c r="AQ927" s="755"/>
      <c r="AR927" s="755"/>
      <c r="AS927" s="755"/>
      <c r="AT927" s="755"/>
      <c r="AU927" s="755"/>
      <c r="AV927" s="755"/>
      <c r="AW927" s="755"/>
      <c r="AX927" s="755"/>
      <c r="AY927">
        <f t="shared" ref="AY927:AY928" si="27">$AY$925</f>
        <v>0</v>
      </c>
    </row>
    <row r="928" spans="1:51" ht="24.75" customHeight="1" x14ac:dyDescent="0.15">
      <c r="A928" s="913">
        <v>1</v>
      </c>
      <c r="B928" s="913">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914"/>
      <c r="AI928" s="915"/>
      <c r="AJ928" s="915"/>
      <c r="AK928" s="915"/>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913">
        <v>2</v>
      </c>
      <c r="B929" s="913">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914"/>
      <c r="AI929" s="915"/>
      <c r="AJ929" s="915"/>
      <c r="AK929" s="915"/>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913">
        <v>3</v>
      </c>
      <c r="B930" s="913">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914"/>
      <c r="AI930" s="915"/>
      <c r="AJ930" s="915"/>
      <c r="AK930" s="915"/>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913">
        <v>4</v>
      </c>
      <c r="B931" s="913">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914"/>
      <c r="AI931" s="915"/>
      <c r="AJ931" s="915"/>
      <c r="AK931" s="915"/>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913">
        <v>5</v>
      </c>
      <c r="B932" s="913">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914"/>
      <c r="AI932" s="915"/>
      <c r="AJ932" s="915"/>
      <c r="AK932" s="915"/>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913">
        <v>6</v>
      </c>
      <c r="B933" s="913">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914"/>
      <c r="AI933" s="915"/>
      <c r="AJ933" s="915"/>
      <c r="AK933" s="915"/>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913">
        <v>7</v>
      </c>
      <c r="B934" s="913">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914"/>
      <c r="AI934" s="915"/>
      <c r="AJ934" s="915"/>
      <c r="AK934" s="915"/>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913">
        <v>8</v>
      </c>
      <c r="B935" s="913">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914"/>
      <c r="AI935" s="915"/>
      <c r="AJ935" s="915"/>
      <c r="AK935" s="915"/>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913">
        <v>9</v>
      </c>
      <c r="B936" s="913">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914"/>
      <c r="AI936" s="915"/>
      <c r="AJ936" s="915"/>
      <c r="AK936" s="915"/>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913">
        <v>10</v>
      </c>
      <c r="B937" s="913">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914"/>
      <c r="AI937" s="915"/>
      <c r="AJ937" s="915"/>
      <c r="AK937" s="915"/>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913">
        <v>11</v>
      </c>
      <c r="B938" s="913">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914"/>
      <c r="AI938" s="915"/>
      <c r="AJ938" s="915"/>
      <c r="AK938" s="915"/>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913">
        <v>12</v>
      </c>
      <c r="B939" s="913">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914"/>
      <c r="AI939" s="915"/>
      <c r="AJ939" s="915"/>
      <c r="AK939" s="915"/>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913">
        <v>13</v>
      </c>
      <c r="B940" s="913">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914"/>
      <c r="AI940" s="915"/>
      <c r="AJ940" s="915"/>
      <c r="AK940" s="915"/>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913">
        <v>14</v>
      </c>
      <c r="B941" s="913">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914"/>
      <c r="AI941" s="915"/>
      <c r="AJ941" s="915"/>
      <c r="AK941" s="915"/>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913">
        <v>15</v>
      </c>
      <c r="B942" s="913">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914"/>
      <c r="AI942" s="915"/>
      <c r="AJ942" s="915"/>
      <c r="AK942" s="915"/>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913">
        <v>16</v>
      </c>
      <c r="B943" s="913">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914"/>
      <c r="AI943" s="915"/>
      <c r="AJ943" s="915"/>
      <c r="AK943" s="915"/>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913">
        <v>17</v>
      </c>
      <c r="B944" s="913">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914"/>
      <c r="AI944" s="915"/>
      <c r="AJ944" s="915"/>
      <c r="AK944" s="915"/>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913">
        <v>18</v>
      </c>
      <c r="B945" s="913">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914"/>
      <c r="AI945" s="915"/>
      <c r="AJ945" s="915"/>
      <c r="AK945" s="915"/>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913">
        <v>19</v>
      </c>
      <c r="B946" s="913">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914"/>
      <c r="AI946" s="915"/>
      <c r="AJ946" s="915"/>
      <c r="AK946" s="915"/>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913">
        <v>20</v>
      </c>
      <c r="B947" s="913">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914"/>
      <c r="AI947" s="915"/>
      <c r="AJ947" s="915"/>
      <c r="AK947" s="915"/>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913">
        <v>21</v>
      </c>
      <c r="B948" s="913">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914"/>
      <c r="AI948" s="915"/>
      <c r="AJ948" s="915"/>
      <c r="AK948" s="915"/>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913">
        <v>22</v>
      </c>
      <c r="B949" s="913">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914"/>
      <c r="AI949" s="915"/>
      <c r="AJ949" s="915"/>
      <c r="AK949" s="915"/>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913">
        <v>23</v>
      </c>
      <c r="B950" s="913">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914"/>
      <c r="AI950" s="915"/>
      <c r="AJ950" s="915"/>
      <c r="AK950" s="915"/>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913">
        <v>24</v>
      </c>
      <c r="B951" s="913">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914"/>
      <c r="AI951" s="915"/>
      <c r="AJ951" s="915"/>
      <c r="AK951" s="915"/>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913">
        <v>25</v>
      </c>
      <c r="B952" s="913">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914"/>
      <c r="AI952" s="915"/>
      <c r="AJ952" s="915"/>
      <c r="AK952" s="915"/>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913">
        <v>26</v>
      </c>
      <c r="B953" s="913">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914"/>
      <c r="AI953" s="915"/>
      <c r="AJ953" s="915"/>
      <c r="AK953" s="915"/>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913">
        <v>27</v>
      </c>
      <c r="B954" s="913">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914"/>
      <c r="AI954" s="915"/>
      <c r="AJ954" s="915"/>
      <c r="AK954" s="915"/>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913">
        <v>28</v>
      </c>
      <c r="B955" s="913">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914"/>
      <c r="AI955" s="915"/>
      <c r="AJ955" s="915"/>
      <c r="AK955" s="915"/>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913">
        <v>29</v>
      </c>
      <c r="B956" s="913">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914"/>
      <c r="AI956" s="915"/>
      <c r="AJ956" s="915"/>
      <c r="AK956" s="915"/>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913">
        <v>30</v>
      </c>
      <c r="B957" s="913">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914"/>
      <c r="AI957" s="915"/>
      <c r="AJ957" s="915"/>
      <c r="AK957" s="915"/>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913"/>
      <c r="B960" s="913"/>
      <c r="C960" s="561" t="s">
        <v>87</v>
      </c>
      <c r="D960" s="561"/>
      <c r="E960" s="561"/>
      <c r="F960" s="561"/>
      <c r="G960" s="561"/>
      <c r="H960" s="561"/>
      <c r="I960" s="561"/>
      <c r="J960" s="780" t="s">
        <v>65</v>
      </c>
      <c r="K960" s="780"/>
      <c r="L960" s="780"/>
      <c r="M960" s="780"/>
      <c r="N960" s="780"/>
      <c r="O960" s="780"/>
      <c r="P960" s="561" t="s">
        <v>88</v>
      </c>
      <c r="Q960" s="561"/>
      <c r="R960" s="561"/>
      <c r="S960" s="561"/>
      <c r="T960" s="561"/>
      <c r="U960" s="561"/>
      <c r="V960" s="561"/>
      <c r="W960" s="561"/>
      <c r="X960" s="561"/>
      <c r="Y960" s="561" t="s">
        <v>89</v>
      </c>
      <c r="Z960" s="561"/>
      <c r="AA960" s="561"/>
      <c r="AB960" s="561"/>
      <c r="AC960" s="730" t="s">
        <v>217</v>
      </c>
      <c r="AD960" s="730"/>
      <c r="AE960" s="730"/>
      <c r="AF960" s="730"/>
      <c r="AG960" s="730"/>
      <c r="AH960" s="561" t="s">
        <v>64</v>
      </c>
      <c r="AI960" s="561"/>
      <c r="AJ960" s="561"/>
      <c r="AK960" s="561"/>
      <c r="AL960" s="561" t="s">
        <v>17</v>
      </c>
      <c r="AM960" s="561"/>
      <c r="AN960" s="561"/>
      <c r="AO960" s="758"/>
      <c r="AP960" s="755" t="s">
        <v>306</v>
      </c>
      <c r="AQ960" s="755"/>
      <c r="AR960" s="755"/>
      <c r="AS960" s="755"/>
      <c r="AT960" s="755"/>
      <c r="AU960" s="755"/>
      <c r="AV960" s="755"/>
      <c r="AW960" s="755"/>
      <c r="AX960" s="755"/>
      <c r="AY960">
        <f t="shared" ref="AY960:AY961" si="28">$AY$958</f>
        <v>0</v>
      </c>
    </row>
    <row r="961" spans="1:51" ht="24.75" customHeight="1" x14ac:dyDescent="0.15">
      <c r="A961" s="913">
        <v>1</v>
      </c>
      <c r="B961" s="913">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914"/>
      <c r="AI961" s="915"/>
      <c r="AJ961" s="915"/>
      <c r="AK961" s="915"/>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913">
        <v>2</v>
      </c>
      <c r="B962" s="913">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914"/>
      <c r="AI962" s="915"/>
      <c r="AJ962" s="915"/>
      <c r="AK962" s="915"/>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913">
        <v>3</v>
      </c>
      <c r="B963" s="913">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914"/>
      <c r="AI963" s="915"/>
      <c r="AJ963" s="915"/>
      <c r="AK963" s="915"/>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913">
        <v>4</v>
      </c>
      <c r="B964" s="913">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914"/>
      <c r="AI964" s="915"/>
      <c r="AJ964" s="915"/>
      <c r="AK964" s="915"/>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913">
        <v>5</v>
      </c>
      <c r="B965" s="913">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914"/>
      <c r="AI965" s="915"/>
      <c r="AJ965" s="915"/>
      <c r="AK965" s="915"/>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913">
        <v>6</v>
      </c>
      <c r="B966" s="913">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914"/>
      <c r="AI966" s="915"/>
      <c r="AJ966" s="915"/>
      <c r="AK966" s="915"/>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913">
        <v>7</v>
      </c>
      <c r="B967" s="913">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914"/>
      <c r="AI967" s="915"/>
      <c r="AJ967" s="915"/>
      <c r="AK967" s="915"/>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913">
        <v>8</v>
      </c>
      <c r="B968" s="913">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914"/>
      <c r="AI968" s="915"/>
      <c r="AJ968" s="915"/>
      <c r="AK968" s="915"/>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913">
        <v>9</v>
      </c>
      <c r="B969" s="913">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914"/>
      <c r="AI969" s="915"/>
      <c r="AJ969" s="915"/>
      <c r="AK969" s="915"/>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913">
        <v>10</v>
      </c>
      <c r="B970" s="913">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914"/>
      <c r="AI970" s="915"/>
      <c r="AJ970" s="915"/>
      <c r="AK970" s="915"/>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913">
        <v>11</v>
      </c>
      <c r="B971" s="913">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914"/>
      <c r="AI971" s="915"/>
      <c r="AJ971" s="915"/>
      <c r="AK971" s="915"/>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913">
        <v>12</v>
      </c>
      <c r="B972" s="913">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914"/>
      <c r="AI972" s="915"/>
      <c r="AJ972" s="915"/>
      <c r="AK972" s="915"/>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913">
        <v>13</v>
      </c>
      <c r="B973" s="913">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914"/>
      <c r="AI973" s="915"/>
      <c r="AJ973" s="915"/>
      <c r="AK973" s="915"/>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913">
        <v>14</v>
      </c>
      <c r="B974" s="913">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914"/>
      <c r="AI974" s="915"/>
      <c r="AJ974" s="915"/>
      <c r="AK974" s="915"/>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913">
        <v>15</v>
      </c>
      <c r="B975" s="913">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914"/>
      <c r="AI975" s="915"/>
      <c r="AJ975" s="915"/>
      <c r="AK975" s="915"/>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913">
        <v>16</v>
      </c>
      <c r="B976" s="913">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914"/>
      <c r="AI976" s="915"/>
      <c r="AJ976" s="915"/>
      <c r="AK976" s="915"/>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913">
        <v>17</v>
      </c>
      <c r="B977" s="913">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914"/>
      <c r="AI977" s="915"/>
      <c r="AJ977" s="915"/>
      <c r="AK977" s="915"/>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913">
        <v>18</v>
      </c>
      <c r="B978" s="913">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914"/>
      <c r="AI978" s="915"/>
      <c r="AJ978" s="915"/>
      <c r="AK978" s="915"/>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913">
        <v>19</v>
      </c>
      <c r="B979" s="913">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914"/>
      <c r="AI979" s="915"/>
      <c r="AJ979" s="915"/>
      <c r="AK979" s="915"/>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913">
        <v>20</v>
      </c>
      <c r="B980" s="913">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914"/>
      <c r="AI980" s="915"/>
      <c r="AJ980" s="915"/>
      <c r="AK980" s="915"/>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913">
        <v>21</v>
      </c>
      <c r="B981" s="913">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914"/>
      <c r="AI981" s="915"/>
      <c r="AJ981" s="915"/>
      <c r="AK981" s="915"/>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913">
        <v>22</v>
      </c>
      <c r="B982" s="913">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914"/>
      <c r="AI982" s="915"/>
      <c r="AJ982" s="915"/>
      <c r="AK982" s="915"/>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913">
        <v>23</v>
      </c>
      <c r="B983" s="913">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914"/>
      <c r="AI983" s="915"/>
      <c r="AJ983" s="915"/>
      <c r="AK983" s="915"/>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913">
        <v>24</v>
      </c>
      <c r="B984" s="913">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914"/>
      <c r="AI984" s="915"/>
      <c r="AJ984" s="915"/>
      <c r="AK984" s="915"/>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913">
        <v>25</v>
      </c>
      <c r="B985" s="913">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914"/>
      <c r="AI985" s="915"/>
      <c r="AJ985" s="915"/>
      <c r="AK985" s="915"/>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913">
        <v>26</v>
      </c>
      <c r="B986" s="913">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914"/>
      <c r="AI986" s="915"/>
      <c r="AJ986" s="915"/>
      <c r="AK986" s="915"/>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913">
        <v>27</v>
      </c>
      <c r="B987" s="913">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914"/>
      <c r="AI987" s="915"/>
      <c r="AJ987" s="915"/>
      <c r="AK987" s="915"/>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913">
        <v>28</v>
      </c>
      <c r="B988" s="913">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914"/>
      <c r="AI988" s="915"/>
      <c r="AJ988" s="915"/>
      <c r="AK988" s="915"/>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913">
        <v>29</v>
      </c>
      <c r="B989" s="913">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914"/>
      <c r="AI989" s="915"/>
      <c r="AJ989" s="915"/>
      <c r="AK989" s="915"/>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913">
        <v>30</v>
      </c>
      <c r="B990" s="913">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914"/>
      <c r="AI990" s="915"/>
      <c r="AJ990" s="915"/>
      <c r="AK990" s="915"/>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913"/>
      <c r="B993" s="913"/>
      <c r="C993" s="561" t="s">
        <v>87</v>
      </c>
      <c r="D993" s="561"/>
      <c r="E993" s="561"/>
      <c r="F993" s="561"/>
      <c r="G993" s="561"/>
      <c r="H993" s="561"/>
      <c r="I993" s="561"/>
      <c r="J993" s="780" t="s">
        <v>65</v>
      </c>
      <c r="K993" s="780"/>
      <c r="L993" s="780"/>
      <c r="M993" s="780"/>
      <c r="N993" s="780"/>
      <c r="O993" s="780"/>
      <c r="P993" s="561" t="s">
        <v>88</v>
      </c>
      <c r="Q993" s="561"/>
      <c r="R993" s="561"/>
      <c r="S993" s="561"/>
      <c r="T993" s="561"/>
      <c r="U993" s="561"/>
      <c r="V993" s="561"/>
      <c r="W993" s="561"/>
      <c r="X993" s="561"/>
      <c r="Y993" s="561" t="s">
        <v>89</v>
      </c>
      <c r="Z993" s="561"/>
      <c r="AA993" s="561"/>
      <c r="AB993" s="561"/>
      <c r="AC993" s="730" t="s">
        <v>217</v>
      </c>
      <c r="AD993" s="730"/>
      <c r="AE993" s="730"/>
      <c r="AF993" s="730"/>
      <c r="AG993" s="730"/>
      <c r="AH993" s="561" t="s">
        <v>64</v>
      </c>
      <c r="AI993" s="561"/>
      <c r="AJ993" s="561"/>
      <c r="AK993" s="561"/>
      <c r="AL993" s="561" t="s">
        <v>17</v>
      </c>
      <c r="AM993" s="561"/>
      <c r="AN993" s="561"/>
      <c r="AO993" s="758"/>
      <c r="AP993" s="755" t="s">
        <v>306</v>
      </c>
      <c r="AQ993" s="755"/>
      <c r="AR993" s="755"/>
      <c r="AS993" s="755"/>
      <c r="AT993" s="755"/>
      <c r="AU993" s="755"/>
      <c r="AV993" s="755"/>
      <c r="AW993" s="755"/>
      <c r="AX993" s="755"/>
      <c r="AY993">
        <f t="shared" ref="AY993:AY994" si="29">$AY$991</f>
        <v>0</v>
      </c>
    </row>
    <row r="994" spans="1:51" ht="24.75" customHeight="1" x14ac:dyDescent="0.15">
      <c r="A994" s="913">
        <v>1</v>
      </c>
      <c r="B994" s="913">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914"/>
      <c r="AI994" s="915"/>
      <c r="AJ994" s="915"/>
      <c r="AK994" s="915"/>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913">
        <v>2</v>
      </c>
      <c r="B995" s="913">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914"/>
      <c r="AI995" s="915"/>
      <c r="AJ995" s="915"/>
      <c r="AK995" s="915"/>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913">
        <v>3</v>
      </c>
      <c r="B996" s="913">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914"/>
      <c r="AI996" s="915"/>
      <c r="AJ996" s="915"/>
      <c r="AK996" s="915"/>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913">
        <v>4</v>
      </c>
      <c r="B997" s="913">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914"/>
      <c r="AI997" s="915"/>
      <c r="AJ997" s="915"/>
      <c r="AK997" s="915"/>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913">
        <v>5</v>
      </c>
      <c r="B998" s="913">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914"/>
      <c r="AI998" s="915"/>
      <c r="AJ998" s="915"/>
      <c r="AK998" s="915"/>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913">
        <v>6</v>
      </c>
      <c r="B999" s="913">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914"/>
      <c r="AI999" s="915"/>
      <c r="AJ999" s="915"/>
      <c r="AK999" s="915"/>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913">
        <v>7</v>
      </c>
      <c r="B1000" s="913">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914"/>
      <c r="AI1000" s="915"/>
      <c r="AJ1000" s="915"/>
      <c r="AK1000" s="915"/>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913">
        <v>8</v>
      </c>
      <c r="B1001" s="913">
        <v>1</v>
      </c>
      <c r="C1001" s="756"/>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914"/>
      <c r="AI1001" s="915"/>
      <c r="AJ1001" s="915"/>
      <c r="AK1001" s="915"/>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913">
        <v>9</v>
      </c>
      <c r="B1002" s="913">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914"/>
      <c r="AI1002" s="915"/>
      <c r="AJ1002" s="915"/>
      <c r="AK1002" s="915"/>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913">
        <v>10</v>
      </c>
      <c r="B1003" s="913">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914"/>
      <c r="AI1003" s="915"/>
      <c r="AJ1003" s="915"/>
      <c r="AK1003" s="915"/>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913">
        <v>11</v>
      </c>
      <c r="B1004" s="913">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914"/>
      <c r="AI1004" s="915"/>
      <c r="AJ1004" s="915"/>
      <c r="AK1004" s="915"/>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913">
        <v>12</v>
      </c>
      <c r="B1005" s="913">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914"/>
      <c r="AI1005" s="915"/>
      <c r="AJ1005" s="915"/>
      <c r="AK1005" s="915"/>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913">
        <v>13</v>
      </c>
      <c r="B1006" s="913">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914"/>
      <c r="AI1006" s="915"/>
      <c r="AJ1006" s="915"/>
      <c r="AK1006" s="915"/>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913">
        <v>14</v>
      </c>
      <c r="B1007" s="913">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914"/>
      <c r="AI1007" s="915"/>
      <c r="AJ1007" s="915"/>
      <c r="AK1007" s="915"/>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913">
        <v>15</v>
      </c>
      <c r="B1008" s="913">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914"/>
      <c r="AI1008" s="915"/>
      <c r="AJ1008" s="915"/>
      <c r="AK1008" s="915"/>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913">
        <v>16</v>
      </c>
      <c r="B1009" s="913">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914"/>
      <c r="AI1009" s="915"/>
      <c r="AJ1009" s="915"/>
      <c r="AK1009" s="915"/>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913">
        <v>17</v>
      </c>
      <c r="B1010" s="913">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914"/>
      <c r="AI1010" s="915"/>
      <c r="AJ1010" s="915"/>
      <c r="AK1010" s="915"/>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913">
        <v>18</v>
      </c>
      <c r="B1011" s="913">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914"/>
      <c r="AI1011" s="915"/>
      <c r="AJ1011" s="915"/>
      <c r="AK1011" s="915"/>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913">
        <v>19</v>
      </c>
      <c r="B1012" s="913">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914"/>
      <c r="AI1012" s="915"/>
      <c r="AJ1012" s="915"/>
      <c r="AK1012" s="915"/>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913">
        <v>20</v>
      </c>
      <c r="B1013" s="913">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914"/>
      <c r="AI1013" s="915"/>
      <c r="AJ1013" s="915"/>
      <c r="AK1013" s="915"/>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913">
        <v>21</v>
      </c>
      <c r="B1014" s="913">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914"/>
      <c r="AI1014" s="915"/>
      <c r="AJ1014" s="915"/>
      <c r="AK1014" s="915"/>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913">
        <v>22</v>
      </c>
      <c r="B1015" s="913">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914"/>
      <c r="AI1015" s="915"/>
      <c r="AJ1015" s="915"/>
      <c r="AK1015" s="915"/>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913">
        <v>23</v>
      </c>
      <c r="B1016" s="913">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914"/>
      <c r="AI1016" s="915"/>
      <c r="AJ1016" s="915"/>
      <c r="AK1016" s="915"/>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913">
        <v>24</v>
      </c>
      <c r="B1017" s="913">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914"/>
      <c r="AI1017" s="915"/>
      <c r="AJ1017" s="915"/>
      <c r="AK1017" s="915"/>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913">
        <v>25</v>
      </c>
      <c r="B1018" s="913">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914"/>
      <c r="AI1018" s="915"/>
      <c r="AJ1018" s="915"/>
      <c r="AK1018" s="915"/>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913">
        <v>26</v>
      </c>
      <c r="B1019" s="913">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914"/>
      <c r="AI1019" s="915"/>
      <c r="AJ1019" s="915"/>
      <c r="AK1019" s="915"/>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913">
        <v>27</v>
      </c>
      <c r="B1020" s="913">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914"/>
      <c r="AI1020" s="915"/>
      <c r="AJ1020" s="915"/>
      <c r="AK1020" s="915"/>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913">
        <v>28</v>
      </c>
      <c r="B1021" s="913">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914"/>
      <c r="AI1021" s="915"/>
      <c r="AJ1021" s="915"/>
      <c r="AK1021" s="915"/>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913">
        <v>29</v>
      </c>
      <c r="B1022" s="913">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914"/>
      <c r="AI1022" s="915"/>
      <c r="AJ1022" s="915"/>
      <c r="AK1022" s="915"/>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913">
        <v>30</v>
      </c>
      <c r="B1023" s="913">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914"/>
      <c r="AI1023" s="915"/>
      <c r="AJ1023" s="915"/>
      <c r="AK1023" s="915"/>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913"/>
      <c r="B1026" s="913"/>
      <c r="C1026" s="561" t="s">
        <v>87</v>
      </c>
      <c r="D1026" s="561"/>
      <c r="E1026" s="561"/>
      <c r="F1026" s="561"/>
      <c r="G1026" s="561"/>
      <c r="H1026" s="561"/>
      <c r="I1026" s="561"/>
      <c r="J1026" s="780" t="s">
        <v>65</v>
      </c>
      <c r="K1026" s="780"/>
      <c r="L1026" s="780"/>
      <c r="M1026" s="780"/>
      <c r="N1026" s="780"/>
      <c r="O1026" s="780"/>
      <c r="P1026" s="561" t="s">
        <v>88</v>
      </c>
      <c r="Q1026" s="561"/>
      <c r="R1026" s="561"/>
      <c r="S1026" s="561"/>
      <c r="T1026" s="561"/>
      <c r="U1026" s="561"/>
      <c r="V1026" s="561"/>
      <c r="W1026" s="561"/>
      <c r="X1026" s="561"/>
      <c r="Y1026" s="561" t="s">
        <v>89</v>
      </c>
      <c r="Z1026" s="561"/>
      <c r="AA1026" s="561"/>
      <c r="AB1026" s="561"/>
      <c r="AC1026" s="730" t="s">
        <v>217</v>
      </c>
      <c r="AD1026" s="730"/>
      <c r="AE1026" s="730"/>
      <c r="AF1026" s="730"/>
      <c r="AG1026" s="730"/>
      <c r="AH1026" s="561" t="s">
        <v>64</v>
      </c>
      <c r="AI1026" s="561"/>
      <c r="AJ1026" s="561"/>
      <c r="AK1026" s="561"/>
      <c r="AL1026" s="561" t="s">
        <v>17</v>
      </c>
      <c r="AM1026" s="561"/>
      <c r="AN1026" s="561"/>
      <c r="AO1026" s="758"/>
      <c r="AP1026" s="755" t="s">
        <v>306</v>
      </c>
      <c r="AQ1026" s="755"/>
      <c r="AR1026" s="755"/>
      <c r="AS1026" s="755"/>
      <c r="AT1026" s="755"/>
      <c r="AU1026" s="755"/>
      <c r="AV1026" s="755"/>
      <c r="AW1026" s="755"/>
      <c r="AX1026" s="755"/>
      <c r="AY1026">
        <f t="shared" ref="AY1026:AY1027" si="30">$AY$1024</f>
        <v>0</v>
      </c>
    </row>
    <row r="1027" spans="1:51" ht="24.75" customHeight="1" x14ac:dyDescent="0.15">
      <c r="A1027" s="913">
        <v>1</v>
      </c>
      <c r="B1027" s="913">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914"/>
      <c r="AI1027" s="915"/>
      <c r="AJ1027" s="915"/>
      <c r="AK1027" s="915"/>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913">
        <v>2</v>
      </c>
      <c r="B1028" s="913">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914"/>
      <c r="AI1028" s="915"/>
      <c r="AJ1028" s="915"/>
      <c r="AK1028" s="915"/>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913">
        <v>3</v>
      </c>
      <c r="B1029" s="913">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914"/>
      <c r="AI1029" s="915"/>
      <c r="AJ1029" s="915"/>
      <c r="AK1029" s="915"/>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913">
        <v>4</v>
      </c>
      <c r="B1030" s="913">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914"/>
      <c r="AI1030" s="915"/>
      <c r="AJ1030" s="915"/>
      <c r="AK1030" s="915"/>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913">
        <v>5</v>
      </c>
      <c r="B1031" s="913">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914"/>
      <c r="AI1031" s="915"/>
      <c r="AJ1031" s="915"/>
      <c r="AK1031" s="915"/>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913">
        <v>6</v>
      </c>
      <c r="B1032" s="913">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914"/>
      <c r="AI1032" s="915"/>
      <c r="AJ1032" s="915"/>
      <c r="AK1032" s="915"/>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913">
        <v>7</v>
      </c>
      <c r="B1033" s="913">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914"/>
      <c r="AI1033" s="915"/>
      <c r="AJ1033" s="915"/>
      <c r="AK1033" s="915"/>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913">
        <v>8</v>
      </c>
      <c r="B1034" s="913">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914"/>
      <c r="AI1034" s="915"/>
      <c r="AJ1034" s="915"/>
      <c r="AK1034" s="915"/>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913">
        <v>9</v>
      </c>
      <c r="B1035" s="913">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914"/>
      <c r="AI1035" s="915"/>
      <c r="AJ1035" s="915"/>
      <c r="AK1035" s="915"/>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913">
        <v>10</v>
      </c>
      <c r="B1036" s="913">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914"/>
      <c r="AI1036" s="915"/>
      <c r="AJ1036" s="915"/>
      <c r="AK1036" s="915"/>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913">
        <v>11</v>
      </c>
      <c r="B1037" s="913">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914"/>
      <c r="AI1037" s="915"/>
      <c r="AJ1037" s="915"/>
      <c r="AK1037" s="915"/>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913">
        <v>12</v>
      </c>
      <c r="B1038" s="913">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914"/>
      <c r="AI1038" s="915"/>
      <c r="AJ1038" s="915"/>
      <c r="AK1038" s="915"/>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913">
        <v>13</v>
      </c>
      <c r="B1039" s="913">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914"/>
      <c r="AI1039" s="915"/>
      <c r="AJ1039" s="915"/>
      <c r="AK1039" s="915"/>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913">
        <v>14</v>
      </c>
      <c r="B1040" s="913">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914"/>
      <c r="AI1040" s="915"/>
      <c r="AJ1040" s="915"/>
      <c r="AK1040" s="915"/>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913">
        <v>15</v>
      </c>
      <c r="B1041" s="913">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914"/>
      <c r="AI1041" s="915"/>
      <c r="AJ1041" s="915"/>
      <c r="AK1041" s="915"/>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913">
        <v>16</v>
      </c>
      <c r="B1042" s="913">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914"/>
      <c r="AI1042" s="915"/>
      <c r="AJ1042" s="915"/>
      <c r="AK1042" s="915"/>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913">
        <v>17</v>
      </c>
      <c r="B1043" s="913">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914"/>
      <c r="AI1043" s="915"/>
      <c r="AJ1043" s="915"/>
      <c r="AK1043" s="915"/>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913">
        <v>18</v>
      </c>
      <c r="B1044" s="913">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914"/>
      <c r="AI1044" s="915"/>
      <c r="AJ1044" s="915"/>
      <c r="AK1044" s="915"/>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913">
        <v>19</v>
      </c>
      <c r="B1045" s="913">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914"/>
      <c r="AI1045" s="915"/>
      <c r="AJ1045" s="915"/>
      <c r="AK1045" s="915"/>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913">
        <v>20</v>
      </c>
      <c r="B1046" s="913">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914"/>
      <c r="AI1046" s="915"/>
      <c r="AJ1046" s="915"/>
      <c r="AK1046" s="915"/>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913">
        <v>21</v>
      </c>
      <c r="B1047" s="913">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914"/>
      <c r="AI1047" s="915"/>
      <c r="AJ1047" s="915"/>
      <c r="AK1047" s="915"/>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913">
        <v>22</v>
      </c>
      <c r="B1048" s="913">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914"/>
      <c r="AI1048" s="915"/>
      <c r="AJ1048" s="915"/>
      <c r="AK1048" s="915"/>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913">
        <v>23</v>
      </c>
      <c r="B1049" s="913">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914"/>
      <c r="AI1049" s="915"/>
      <c r="AJ1049" s="915"/>
      <c r="AK1049" s="915"/>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913">
        <v>24</v>
      </c>
      <c r="B1050" s="913">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914"/>
      <c r="AI1050" s="915"/>
      <c r="AJ1050" s="915"/>
      <c r="AK1050" s="915"/>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913">
        <v>25</v>
      </c>
      <c r="B1051" s="913">
        <v>1</v>
      </c>
      <c r="C1051" s="756"/>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914"/>
      <c r="AI1051" s="915"/>
      <c r="AJ1051" s="915"/>
      <c r="AK1051" s="915"/>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913">
        <v>26</v>
      </c>
      <c r="B1052" s="913">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914"/>
      <c r="AI1052" s="915"/>
      <c r="AJ1052" s="915"/>
      <c r="AK1052" s="915"/>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913">
        <v>27</v>
      </c>
      <c r="B1053" s="913">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914"/>
      <c r="AI1053" s="915"/>
      <c r="AJ1053" s="915"/>
      <c r="AK1053" s="915"/>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913">
        <v>28</v>
      </c>
      <c r="B1054" s="913">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914"/>
      <c r="AI1054" s="915"/>
      <c r="AJ1054" s="915"/>
      <c r="AK1054" s="915"/>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913">
        <v>29</v>
      </c>
      <c r="B1055" s="913">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914"/>
      <c r="AI1055" s="915"/>
      <c r="AJ1055" s="915"/>
      <c r="AK1055" s="915"/>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913">
        <v>30</v>
      </c>
      <c r="B1056" s="913">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914"/>
      <c r="AI1056" s="915"/>
      <c r="AJ1056" s="915"/>
      <c r="AK1056" s="915"/>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913"/>
      <c r="B1059" s="913"/>
      <c r="C1059" s="561" t="s">
        <v>87</v>
      </c>
      <c r="D1059" s="561"/>
      <c r="E1059" s="561"/>
      <c r="F1059" s="561"/>
      <c r="G1059" s="561"/>
      <c r="H1059" s="561"/>
      <c r="I1059" s="561"/>
      <c r="J1059" s="780" t="s">
        <v>65</v>
      </c>
      <c r="K1059" s="780"/>
      <c r="L1059" s="780"/>
      <c r="M1059" s="780"/>
      <c r="N1059" s="780"/>
      <c r="O1059" s="780"/>
      <c r="P1059" s="561" t="s">
        <v>88</v>
      </c>
      <c r="Q1059" s="561"/>
      <c r="R1059" s="561"/>
      <c r="S1059" s="561"/>
      <c r="T1059" s="561"/>
      <c r="U1059" s="561"/>
      <c r="V1059" s="561"/>
      <c r="W1059" s="561"/>
      <c r="X1059" s="561"/>
      <c r="Y1059" s="561" t="s">
        <v>89</v>
      </c>
      <c r="Z1059" s="561"/>
      <c r="AA1059" s="561"/>
      <c r="AB1059" s="561"/>
      <c r="AC1059" s="730" t="s">
        <v>217</v>
      </c>
      <c r="AD1059" s="730"/>
      <c r="AE1059" s="730"/>
      <c r="AF1059" s="730"/>
      <c r="AG1059" s="730"/>
      <c r="AH1059" s="561" t="s">
        <v>64</v>
      </c>
      <c r="AI1059" s="561"/>
      <c r="AJ1059" s="561"/>
      <c r="AK1059" s="561"/>
      <c r="AL1059" s="561" t="s">
        <v>17</v>
      </c>
      <c r="AM1059" s="561"/>
      <c r="AN1059" s="561"/>
      <c r="AO1059" s="758"/>
      <c r="AP1059" s="755" t="s">
        <v>306</v>
      </c>
      <c r="AQ1059" s="755"/>
      <c r="AR1059" s="755"/>
      <c r="AS1059" s="755"/>
      <c r="AT1059" s="755"/>
      <c r="AU1059" s="755"/>
      <c r="AV1059" s="755"/>
      <c r="AW1059" s="755"/>
      <c r="AX1059" s="755"/>
      <c r="AY1059">
        <f t="shared" ref="AY1059:AY1060" si="31">$AY$1057</f>
        <v>0</v>
      </c>
    </row>
    <row r="1060" spans="1:51" ht="24.75" customHeight="1" x14ac:dyDescent="0.15">
      <c r="A1060" s="913">
        <v>1</v>
      </c>
      <c r="B1060" s="913">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914"/>
      <c r="AI1060" s="915"/>
      <c r="AJ1060" s="915"/>
      <c r="AK1060" s="915"/>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913">
        <v>2</v>
      </c>
      <c r="B1061" s="913">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914"/>
      <c r="AI1061" s="915"/>
      <c r="AJ1061" s="915"/>
      <c r="AK1061" s="915"/>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913">
        <v>3</v>
      </c>
      <c r="B1062" s="913">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914"/>
      <c r="AI1062" s="915"/>
      <c r="AJ1062" s="915"/>
      <c r="AK1062" s="915"/>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913">
        <v>4</v>
      </c>
      <c r="B1063" s="913">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914"/>
      <c r="AI1063" s="915"/>
      <c r="AJ1063" s="915"/>
      <c r="AK1063" s="915"/>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913">
        <v>5</v>
      </c>
      <c r="B1064" s="913">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914"/>
      <c r="AI1064" s="915"/>
      <c r="AJ1064" s="915"/>
      <c r="AK1064" s="915"/>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913">
        <v>6</v>
      </c>
      <c r="B1065" s="913">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914"/>
      <c r="AI1065" s="915"/>
      <c r="AJ1065" s="915"/>
      <c r="AK1065" s="915"/>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913">
        <v>7</v>
      </c>
      <c r="B1066" s="913">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914"/>
      <c r="AI1066" s="915"/>
      <c r="AJ1066" s="915"/>
      <c r="AK1066" s="915"/>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913">
        <v>8</v>
      </c>
      <c r="B1067" s="913">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914"/>
      <c r="AI1067" s="915"/>
      <c r="AJ1067" s="915"/>
      <c r="AK1067" s="915"/>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913">
        <v>9</v>
      </c>
      <c r="B1068" s="913">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914"/>
      <c r="AI1068" s="915"/>
      <c r="AJ1068" s="915"/>
      <c r="AK1068" s="915"/>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913">
        <v>10</v>
      </c>
      <c r="B1069" s="913">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914"/>
      <c r="AI1069" s="915"/>
      <c r="AJ1069" s="915"/>
      <c r="AK1069" s="915"/>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913">
        <v>11</v>
      </c>
      <c r="B1070" s="913">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914"/>
      <c r="AI1070" s="915"/>
      <c r="AJ1070" s="915"/>
      <c r="AK1070" s="915"/>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913">
        <v>12</v>
      </c>
      <c r="B1071" s="913">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914"/>
      <c r="AI1071" s="915"/>
      <c r="AJ1071" s="915"/>
      <c r="AK1071" s="915"/>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913">
        <v>13</v>
      </c>
      <c r="B1072" s="913">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914"/>
      <c r="AI1072" s="915"/>
      <c r="AJ1072" s="915"/>
      <c r="AK1072" s="915"/>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913">
        <v>14</v>
      </c>
      <c r="B1073" s="913">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914"/>
      <c r="AI1073" s="915"/>
      <c r="AJ1073" s="915"/>
      <c r="AK1073" s="915"/>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913">
        <v>15</v>
      </c>
      <c r="B1074" s="913">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914"/>
      <c r="AI1074" s="915"/>
      <c r="AJ1074" s="915"/>
      <c r="AK1074" s="915"/>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913">
        <v>16</v>
      </c>
      <c r="B1075" s="913">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914"/>
      <c r="AI1075" s="915"/>
      <c r="AJ1075" s="915"/>
      <c r="AK1075" s="915"/>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913">
        <v>17</v>
      </c>
      <c r="B1076" s="913">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914"/>
      <c r="AI1076" s="915"/>
      <c r="AJ1076" s="915"/>
      <c r="AK1076" s="915"/>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913">
        <v>18</v>
      </c>
      <c r="B1077" s="913">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914"/>
      <c r="AI1077" s="915"/>
      <c r="AJ1077" s="915"/>
      <c r="AK1077" s="915"/>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913">
        <v>19</v>
      </c>
      <c r="B1078" s="913">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914"/>
      <c r="AI1078" s="915"/>
      <c r="AJ1078" s="915"/>
      <c r="AK1078" s="915"/>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913">
        <v>20</v>
      </c>
      <c r="B1079" s="913">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914"/>
      <c r="AI1079" s="915"/>
      <c r="AJ1079" s="915"/>
      <c r="AK1079" s="915"/>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913">
        <v>21</v>
      </c>
      <c r="B1080" s="913">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914"/>
      <c r="AI1080" s="915"/>
      <c r="AJ1080" s="915"/>
      <c r="AK1080" s="915"/>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913">
        <v>22</v>
      </c>
      <c r="B1081" s="913">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914"/>
      <c r="AI1081" s="915"/>
      <c r="AJ1081" s="915"/>
      <c r="AK1081" s="915"/>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913">
        <v>23</v>
      </c>
      <c r="B1082" s="913">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914"/>
      <c r="AI1082" s="915"/>
      <c r="AJ1082" s="915"/>
      <c r="AK1082" s="915"/>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913">
        <v>24</v>
      </c>
      <c r="B1083" s="913">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914"/>
      <c r="AI1083" s="915"/>
      <c r="AJ1083" s="915"/>
      <c r="AK1083" s="915"/>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913">
        <v>25</v>
      </c>
      <c r="B1084" s="913">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914"/>
      <c r="AI1084" s="915"/>
      <c r="AJ1084" s="915"/>
      <c r="AK1084" s="915"/>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913">
        <v>26</v>
      </c>
      <c r="B1085" s="913">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914"/>
      <c r="AI1085" s="915"/>
      <c r="AJ1085" s="915"/>
      <c r="AK1085" s="915"/>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913">
        <v>27</v>
      </c>
      <c r="B1086" s="913">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914"/>
      <c r="AI1086" s="915"/>
      <c r="AJ1086" s="915"/>
      <c r="AK1086" s="915"/>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913">
        <v>28</v>
      </c>
      <c r="B1087" s="913">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914"/>
      <c r="AI1087" s="915"/>
      <c r="AJ1087" s="915"/>
      <c r="AK1087" s="915"/>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913">
        <v>29</v>
      </c>
      <c r="B1088" s="913">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914"/>
      <c r="AI1088" s="915"/>
      <c r="AJ1088" s="915"/>
      <c r="AK1088" s="915"/>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913">
        <v>30</v>
      </c>
      <c r="B1089" s="913">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914"/>
      <c r="AI1089" s="915"/>
      <c r="AJ1089" s="915"/>
      <c r="AK1089" s="915"/>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913"/>
      <c r="B1092" s="913"/>
      <c r="C1092" s="561" t="s">
        <v>87</v>
      </c>
      <c r="D1092" s="561"/>
      <c r="E1092" s="561"/>
      <c r="F1092" s="561"/>
      <c r="G1092" s="561"/>
      <c r="H1092" s="561"/>
      <c r="I1092" s="561"/>
      <c r="J1092" s="780" t="s">
        <v>65</v>
      </c>
      <c r="K1092" s="780"/>
      <c r="L1092" s="780"/>
      <c r="M1092" s="780"/>
      <c r="N1092" s="780"/>
      <c r="O1092" s="780"/>
      <c r="P1092" s="561" t="s">
        <v>88</v>
      </c>
      <c r="Q1092" s="561"/>
      <c r="R1092" s="561"/>
      <c r="S1092" s="561"/>
      <c r="T1092" s="561"/>
      <c r="U1092" s="561"/>
      <c r="V1092" s="561"/>
      <c r="W1092" s="561"/>
      <c r="X1092" s="561"/>
      <c r="Y1092" s="561" t="s">
        <v>89</v>
      </c>
      <c r="Z1092" s="561"/>
      <c r="AA1092" s="561"/>
      <c r="AB1092" s="561"/>
      <c r="AC1092" s="730" t="s">
        <v>217</v>
      </c>
      <c r="AD1092" s="730"/>
      <c r="AE1092" s="730"/>
      <c r="AF1092" s="730"/>
      <c r="AG1092" s="730"/>
      <c r="AH1092" s="561" t="s">
        <v>64</v>
      </c>
      <c r="AI1092" s="561"/>
      <c r="AJ1092" s="561"/>
      <c r="AK1092" s="561"/>
      <c r="AL1092" s="561" t="s">
        <v>17</v>
      </c>
      <c r="AM1092" s="561"/>
      <c r="AN1092" s="561"/>
      <c r="AO1092" s="758"/>
      <c r="AP1092" s="755" t="s">
        <v>306</v>
      </c>
      <c r="AQ1092" s="755"/>
      <c r="AR1092" s="755"/>
      <c r="AS1092" s="755"/>
      <c r="AT1092" s="755"/>
      <c r="AU1092" s="755"/>
      <c r="AV1092" s="755"/>
      <c r="AW1092" s="755"/>
      <c r="AX1092" s="755"/>
      <c r="AY1092">
        <f t="shared" ref="AY1092:AY1093" si="32">$AY$1090</f>
        <v>0</v>
      </c>
    </row>
    <row r="1093" spans="1:51" ht="24.75" customHeight="1" x14ac:dyDescent="0.15">
      <c r="A1093" s="913">
        <v>1</v>
      </c>
      <c r="B1093" s="913">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914"/>
      <c r="AI1093" s="915"/>
      <c r="AJ1093" s="915"/>
      <c r="AK1093" s="915"/>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913">
        <v>2</v>
      </c>
      <c r="B1094" s="913">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914"/>
      <c r="AI1094" s="915"/>
      <c r="AJ1094" s="915"/>
      <c r="AK1094" s="915"/>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913">
        <v>3</v>
      </c>
      <c r="B1095" s="913">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914"/>
      <c r="AI1095" s="915"/>
      <c r="AJ1095" s="915"/>
      <c r="AK1095" s="915"/>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913">
        <v>4</v>
      </c>
      <c r="B1096" s="913">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914"/>
      <c r="AI1096" s="915"/>
      <c r="AJ1096" s="915"/>
      <c r="AK1096" s="915"/>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913">
        <v>5</v>
      </c>
      <c r="B1097" s="913">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914"/>
      <c r="AI1097" s="915"/>
      <c r="AJ1097" s="915"/>
      <c r="AK1097" s="915"/>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913">
        <v>6</v>
      </c>
      <c r="B1098" s="913">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914"/>
      <c r="AI1098" s="915"/>
      <c r="AJ1098" s="915"/>
      <c r="AK1098" s="915"/>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913">
        <v>7</v>
      </c>
      <c r="B1099" s="913">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914"/>
      <c r="AI1099" s="915"/>
      <c r="AJ1099" s="915"/>
      <c r="AK1099" s="915"/>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913">
        <v>8</v>
      </c>
      <c r="B1100" s="913">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914"/>
      <c r="AI1100" s="915"/>
      <c r="AJ1100" s="915"/>
      <c r="AK1100" s="915"/>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913">
        <v>9</v>
      </c>
      <c r="B1101" s="913">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914"/>
      <c r="AI1101" s="915"/>
      <c r="AJ1101" s="915"/>
      <c r="AK1101" s="915"/>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913">
        <v>10</v>
      </c>
      <c r="B1102" s="913">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914"/>
      <c r="AI1102" s="915"/>
      <c r="AJ1102" s="915"/>
      <c r="AK1102" s="915"/>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913">
        <v>11</v>
      </c>
      <c r="B1103" s="913">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914"/>
      <c r="AI1103" s="915"/>
      <c r="AJ1103" s="915"/>
      <c r="AK1103" s="915"/>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913">
        <v>12</v>
      </c>
      <c r="B1104" s="913">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914"/>
      <c r="AI1104" s="915"/>
      <c r="AJ1104" s="915"/>
      <c r="AK1104" s="915"/>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913">
        <v>13</v>
      </c>
      <c r="B1105" s="913">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914"/>
      <c r="AI1105" s="915"/>
      <c r="AJ1105" s="915"/>
      <c r="AK1105" s="915"/>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913">
        <v>14</v>
      </c>
      <c r="B1106" s="913">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914"/>
      <c r="AI1106" s="915"/>
      <c r="AJ1106" s="915"/>
      <c r="AK1106" s="915"/>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913">
        <v>15</v>
      </c>
      <c r="B1107" s="913">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914"/>
      <c r="AI1107" s="915"/>
      <c r="AJ1107" s="915"/>
      <c r="AK1107" s="915"/>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913">
        <v>16</v>
      </c>
      <c r="B1108" s="913">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914"/>
      <c r="AI1108" s="915"/>
      <c r="AJ1108" s="915"/>
      <c r="AK1108" s="915"/>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913">
        <v>17</v>
      </c>
      <c r="B1109" s="913">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914"/>
      <c r="AI1109" s="915"/>
      <c r="AJ1109" s="915"/>
      <c r="AK1109" s="915"/>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913">
        <v>18</v>
      </c>
      <c r="B1110" s="913">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914"/>
      <c r="AI1110" s="915"/>
      <c r="AJ1110" s="915"/>
      <c r="AK1110" s="915"/>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913">
        <v>19</v>
      </c>
      <c r="B1111" s="913">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914"/>
      <c r="AI1111" s="915"/>
      <c r="AJ1111" s="915"/>
      <c r="AK1111" s="915"/>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913">
        <v>20</v>
      </c>
      <c r="B1112" s="913">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914"/>
      <c r="AI1112" s="915"/>
      <c r="AJ1112" s="915"/>
      <c r="AK1112" s="915"/>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913">
        <v>21</v>
      </c>
      <c r="B1113" s="913">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914"/>
      <c r="AI1113" s="915"/>
      <c r="AJ1113" s="915"/>
      <c r="AK1113" s="915"/>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913">
        <v>22</v>
      </c>
      <c r="B1114" s="913">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914"/>
      <c r="AI1114" s="915"/>
      <c r="AJ1114" s="915"/>
      <c r="AK1114" s="915"/>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913">
        <v>23</v>
      </c>
      <c r="B1115" s="913">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914"/>
      <c r="AI1115" s="915"/>
      <c r="AJ1115" s="915"/>
      <c r="AK1115" s="915"/>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913">
        <v>24</v>
      </c>
      <c r="B1116" s="913">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914"/>
      <c r="AI1116" s="915"/>
      <c r="AJ1116" s="915"/>
      <c r="AK1116" s="915"/>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913">
        <v>25</v>
      </c>
      <c r="B1117" s="913">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914"/>
      <c r="AI1117" s="915"/>
      <c r="AJ1117" s="915"/>
      <c r="AK1117" s="915"/>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913">
        <v>26</v>
      </c>
      <c r="B1118" s="913">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914"/>
      <c r="AI1118" s="915"/>
      <c r="AJ1118" s="915"/>
      <c r="AK1118" s="915"/>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913">
        <v>27</v>
      </c>
      <c r="B1119" s="913">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914"/>
      <c r="AI1119" s="915"/>
      <c r="AJ1119" s="915"/>
      <c r="AK1119" s="915"/>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913">
        <v>28</v>
      </c>
      <c r="B1120" s="913">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914"/>
      <c r="AI1120" s="915"/>
      <c r="AJ1120" s="915"/>
      <c r="AK1120" s="915"/>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913">
        <v>29</v>
      </c>
      <c r="B1121" s="913">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914"/>
      <c r="AI1121" s="915"/>
      <c r="AJ1121" s="915"/>
      <c r="AK1121" s="915"/>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913">
        <v>30</v>
      </c>
      <c r="B1122" s="913">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914"/>
      <c r="AI1122" s="915"/>
      <c r="AJ1122" s="915"/>
      <c r="AK1122" s="915"/>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913"/>
      <c r="B1125" s="913"/>
      <c r="C1125" s="561" t="s">
        <v>87</v>
      </c>
      <c r="D1125" s="561"/>
      <c r="E1125" s="561"/>
      <c r="F1125" s="561"/>
      <c r="G1125" s="561"/>
      <c r="H1125" s="561"/>
      <c r="I1125" s="561"/>
      <c r="J1125" s="780" t="s">
        <v>65</v>
      </c>
      <c r="K1125" s="780"/>
      <c r="L1125" s="780"/>
      <c r="M1125" s="780"/>
      <c r="N1125" s="780"/>
      <c r="O1125" s="780"/>
      <c r="P1125" s="561" t="s">
        <v>88</v>
      </c>
      <c r="Q1125" s="561"/>
      <c r="R1125" s="561"/>
      <c r="S1125" s="561"/>
      <c r="T1125" s="561"/>
      <c r="U1125" s="561"/>
      <c r="V1125" s="561"/>
      <c r="W1125" s="561"/>
      <c r="X1125" s="561"/>
      <c r="Y1125" s="561" t="s">
        <v>89</v>
      </c>
      <c r="Z1125" s="561"/>
      <c r="AA1125" s="561"/>
      <c r="AB1125" s="561"/>
      <c r="AC1125" s="730" t="s">
        <v>217</v>
      </c>
      <c r="AD1125" s="730"/>
      <c r="AE1125" s="730"/>
      <c r="AF1125" s="730"/>
      <c r="AG1125" s="730"/>
      <c r="AH1125" s="561" t="s">
        <v>64</v>
      </c>
      <c r="AI1125" s="561"/>
      <c r="AJ1125" s="561"/>
      <c r="AK1125" s="561"/>
      <c r="AL1125" s="561" t="s">
        <v>17</v>
      </c>
      <c r="AM1125" s="561"/>
      <c r="AN1125" s="561"/>
      <c r="AO1125" s="758"/>
      <c r="AP1125" s="755" t="s">
        <v>306</v>
      </c>
      <c r="AQ1125" s="755"/>
      <c r="AR1125" s="755"/>
      <c r="AS1125" s="755"/>
      <c r="AT1125" s="755"/>
      <c r="AU1125" s="755"/>
      <c r="AV1125" s="755"/>
      <c r="AW1125" s="755"/>
      <c r="AX1125" s="755"/>
      <c r="AY1125">
        <f t="shared" ref="AY1125:AY1126" si="33">$AY$1123</f>
        <v>0</v>
      </c>
    </row>
    <row r="1126" spans="1:51" ht="24.75" customHeight="1" x14ac:dyDescent="0.15">
      <c r="A1126" s="913">
        <v>1</v>
      </c>
      <c r="B1126" s="913">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914"/>
      <c r="AI1126" s="915"/>
      <c r="AJ1126" s="915"/>
      <c r="AK1126" s="915"/>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913">
        <v>2</v>
      </c>
      <c r="B1127" s="913">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914"/>
      <c r="AI1127" s="915"/>
      <c r="AJ1127" s="915"/>
      <c r="AK1127" s="915"/>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913">
        <v>3</v>
      </c>
      <c r="B1128" s="913">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914"/>
      <c r="AI1128" s="915"/>
      <c r="AJ1128" s="915"/>
      <c r="AK1128" s="915"/>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913">
        <v>4</v>
      </c>
      <c r="B1129" s="913">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914"/>
      <c r="AI1129" s="915"/>
      <c r="AJ1129" s="915"/>
      <c r="AK1129" s="915"/>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913">
        <v>5</v>
      </c>
      <c r="B1130" s="913">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914"/>
      <c r="AI1130" s="915"/>
      <c r="AJ1130" s="915"/>
      <c r="AK1130" s="915"/>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913">
        <v>6</v>
      </c>
      <c r="B1131" s="913">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914"/>
      <c r="AI1131" s="915"/>
      <c r="AJ1131" s="915"/>
      <c r="AK1131" s="915"/>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913">
        <v>7</v>
      </c>
      <c r="B1132" s="913">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914"/>
      <c r="AI1132" s="915"/>
      <c r="AJ1132" s="915"/>
      <c r="AK1132" s="915"/>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913">
        <v>8</v>
      </c>
      <c r="B1133" s="913">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914"/>
      <c r="AI1133" s="915"/>
      <c r="AJ1133" s="915"/>
      <c r="AK1133" s="915"/>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913">
        <v>9</v>
      </c>
      <c r="B1134" s="913">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914"/>
      <c r="AI1134" s="915"/>
      <c r="AJ1134" s="915"/>
      <c r="AK1134" s="915"/>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913">
        <v>10</v>
      </c>
      <c r="B1135" s="913">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914"/>
      <c r="AI1135" s="915"/>
      <c r="AJ1135" s="915"/>
      <c r="AK1135" s="915"/>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913">
        <v>11</v>
      </c>
      <c r="B1136" s="913">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914"/>
      <c r="AI1136" s="915"/>
      <c r="AJ1136" s="915"/>
      <c r="AK1136" s="915"/>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913">
        <v>12</v>
      </c>
      <c r="B1137" s="913">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914"/>
      <c r="AI1137" s="915"/>
      <c r="AJ1137" s="915"/>
      <c r="AK1137" s="915"/>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913">
        <v>13</v>
      </c>
      <c r="B1138" s="913">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914"/>
      <c r="AI1138" s="915"/>
      <c r="AJ1138" s="915"/>
      <c r="AK1138" s="915"/>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913">
        <v>14</v>
      </c>
      <c r="B1139" s="913">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914"/>
      <c r="AI1139" s="915"/>
      <c r="AJ1139" s="915"/>
      <c r="AK1139" s="915"/>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913">
        <v>15</v>
      </c>
      <c r="B1140" s="913">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914"/>
      <c r="AI1140" s="915"/>
      <c r="AJ1140" s="915"/>
      <c r="AK1140" s="915"/>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913">
        <v>16</v>
      </c>
      <c r="B1141" s="913">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914"/>
      <c r="AI1141" s="915"/>
      <c r="AJ1141" s="915"/>
      <c r="AK1141" s="915"/>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913">
        <v>17</v>
      </c>
      <c r="B1142" s="913">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914"/>
      <c r="AI1142" s="915"/>
      <c r="AJ1142" s="915"/>
      <c r="AK1142" s="915"/>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913">
        <v>18</v>
      </c>
      <c r="B1143" s="913">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914"/>
      <c r="AI1143" s="915"/>
      <c r="AJ1143" s="915"/>
      <c r="AK1143" s="915"/>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913">
        <v>19</v>
      </c>
      <c r="B1144" s="913">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914"/>
      <c r="AI1144" s="915"/>
      <c r="AJ1144" s="915"/>
      <c r="AK1144" s="915"/>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913">
        <v>20</v>
      </c>
      <c r="B1145" s="913">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914"/>
      <c r="AI1145" s="915"/>
      <c r="AJ1145" s="915"/>
      <c r="AK1145" s="915"/>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913">
        <v>21</v>
      </c>
      <c r="B1146" s="913">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914"/>
      <c r="AI1146" s="915"/>
      <c r="AJ1146" s="915"/>
      <c r="AK1146" s="915"/>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913">
        <v>22</v>
      </c>
      <c r="B1147" s="913">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914"/>
      <c r="AI1147" s="915"/>
      <c r="AJ1147" s="915"/>
      <c r="AK1147" s="915"/>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913">
        <v>23</v>
      </c>
      <c r="B1148" s="913">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914"/>
      <c r="AI1148" s="915"/>
      <c r="AJ1148" s="915"/>
      <c r="AK1148" s="915"/>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913">
        <v>24</v>
      </c>
      <c r="B1149" s="913">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914"/>
      <c r="AI1149" s="915"/>
      <c r="AJ1149" s="915"/>
      <c r="AK1149" s="915"/>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913">
        <v>25</v>
      </c>
      <c r="B1150" s="913">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914"/>
      <c r="AI1150" s="915"/>
      <c r="AJ1150" s="915"/>
      <c r="AK1150" s="915"/>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913">
        <v>26</v>
      </c>
      <c r="B1151" s="913">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914"/>
      <c r="AI1151" s="915"/>
      <c r="AJ1151" s="915"/>
      <c r="AK1151" s="915"/>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913">
        <v>27</v>
      </c>
      <c r="B1152" s="913">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914"/>
      <c r="AI1152" s="915"/>
      <c r="AJ1152" s="915"/>
      <c r="AK1152" s="915"/>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913">
        <v>28</v>
      </c>
      <c r="B1153" s="913">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914"/>
      <c r="AI1153" s="915"/>
      <c r="AJ1153" s="915"/>
      <c r="AK1153" s="915"/>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913">
        <v>29</v>
      </c>
      <c r="B1154" s="913">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914"/>
      <c r="AI1154" s="915"/>
      <c r="AJ1154" s="915"/>
      <c r="AK1154" s="915"/>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913">
        <v>30</v>
      </c>
      <c r="B1155" s="913">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914"/>
      <c r="AI1155" s="915"/>
      <c r="AJ1155" s="915"/>
      <c r="AK1155" s="915"/>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913"/>
      <c r="B1158" s="913"/>
      <c r="C1158" s="561" t="s">
        <v>87</v>
      </c>
      <c r="D1158" s="561"/>
      <c r="E1158" s="561"/>
      <c r="F1158" s="561"/>
      <c r="G1158" s="561"/>
      <c r="H1158" s="561"/>
      <c r="I1158" s="561"/>
      <c r="J1158" s="780" t="s">
        <v>65</v>
      </c>
      <c r="K1158" s="780"/>
      <c r="L1158" s="780"/>
      <c r="M1158" s="780"/>
      <c r="N1158" s="780"/>
      <c r="O1158" s="780"/>
      <c r="P1158" s="561" t="s">
        <v>88</v>
      </c>
      <c r="Q1158" s="561"/>
      <c r="R1158" s="561"/>
      <c r="S1158" s="561"/>
      <c r="T1158" s="561"/>
      <c r="U1158" s="561"/>
      <c r="V1158" s="561"/>
      <c r="W1158" s="561"/>
      <c r="X1158" s="561"/>
      <c r="Y1158" s="561" t="s">
        <v>89</v>
      </c>
      <c r="Z1158" s="561"/>
      <c r="AA1158" s="561"/>
      <c r="AB1158" s="561"/>
      <c r="AC1158" s="730" t="s">
        <v>217</v>
      </c>
      <c r="AD1158" s="730"/>
      <c r="AE1158" s="730"/>
      <c r="AF1158" s="730"/>
      <c r="AG1158" s="730"/>
      <c r="AH1158" s="561" t="s">
        <v>64</v>
      </c>
      <c r="AI1158" s="561"/>
      <c r="AJ1158" s="561"/>
      <c r="AK1158" s="561"/>
      <c r="AL1158" s="561" t="s">
        <v>17</v>
      </c>
      <c r="AM1158" s="561"/>
      <c r="AN1158" s="561"/>
      <c r="AO1158" s="758"/>
      <c r="AP1158" s="755" t="s">
        <v>306</v>
      </c>
      <c r="AQ1158" s="755"/>
      <c r="AR1158" s="755"/>
      <c r="AS1158" s="755"/>
      <c r="AT1158" s="755"/>
      <c r="AU1158" s="755"/>
      <c r="AV1158" s="755"/>
      <c r="AW1158" s="755"/>
      <c r="AX1158" s="755"/>
      <c r="AY1158">
        <f t="shared" ref="AY1158:AY1159" si="34">$AY$1156</f>
        <v>0</v>
      </c>
    </row>
    <row r="1159" spans="1:51" ht="24.75" customHeight="1" x14ac:dyDescent="0.15">
      <c r="A1159" s="913">
        <v>1</v>
      </c>
      <c r="B1159" s="913">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914"/>
      <c r="AI1159" s="915"/>
      <c r="AJ1159" s="915"/>
      <c r="AK1159" s="915"/>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913">
        <v>2</v>
      </c>
      <c r="B1160" s="913">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914"/>
      <c r="AI1160" s="915"/>
      <c r="AJ1160" s="915"/>
      <c r="AK1160" s="915"/>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913">
        <v>3</v>
      </c>
      <c r="B1161" s="913">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914"/>
      <c r="AI1161" s="915"/>
      <c r="AJ1161" s="915"/>
      <c r="AK1161" s="915"/>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913">
        <v>4</v>
      </c>
      <c r="B1162" s="913">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914"/>
      <c r="AI1162" s="915"/>
      <c r="AJ1162" s="915"/>
      <c r="AK1162" s="915"/>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913">
        <v>5</v>
      </c>
      <c r="B1163" s="913">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914"/>
      <c r="AI1163" s="915"/>
      <c r="AJ1163" s="915"/>
      <c r="AK1163" s="915"/>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913">
        <v>6</v>
      </c>
      <c r="B1164" s="913">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914"/>
      <c r="AI1164" s="915"/>
      <c r="AJ1164" s="915"/>
      <c r="AK1164" s="915"/>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913">
        <v>7</v>
      </c>
      <c r="B1165" s="913">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914"/>
      <c r="AI1165" s="915"/>
      <c r="AJ1165" s="915"/>
      <c r="AK1165" s="915"/>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913">
        <v>8</v>
      </c>
      <c r="B1166" s="913">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914"/>
      <c r="AI1166" s="915"/>
      <c r="AJ1166" s="915"/>
      <c r="AK1166" s="915"/>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913">
        <v>9</v>
      </c>
      <c r="B1167" s="913">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914"/>
      <c r="AI1167" s="915"/>
      <c r="AJ1167" s="915"/>
      <c r="AK1167" s="915"/>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913">
        <v>10</v>
      </c>
      <c r="B1168" s="913">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914"/>
      <c r="AI1168" s="915"/>
      <c r="AJ1168" s="915"/>
      <c r="AK1168" s="915"/>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913">
        <v>11</v>
      </c>
      <c r="B1169" s="913">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914"/>
      <c r="AI1169" s="915"/>
      <c r="AJ1169" s="915"/>
      <c r="AK1169" s="915"/>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913">
        <v>12</v>
      </c>
      <c r="B1170" s="913">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914"/>
      <c r="AI1170" s="915"/>
      <c r="AJ1170" s="915"/>
      <c r="AK1170" s="915"/>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913">
        <v>13</v>
      </c>
      <c r="B1171" s="913">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914"/>
      <c r="AI1171" s="915"/>
      <c r="AJ1171" s="915"/>
      <c r="AK1171" s="915"/>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913">
        <v>14</v>
      </c>
      <c r="B1172" s="913">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914"/>
      <c r="AI1172" s="915"/>
      <c r="AJ1172" s="915"/>
      <c r="AK1172" s="915"/>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913">
        <v>15</v>
      </c>
      <c r="B1173" s="913">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914"/>
      <c r="AI1173" s="915"/>
      <c r="AJ1173" s="915"/>
      <c r="AK1173" s="915"/>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913">
        <v>16</v>
      </c>
      <c r="B1174" s="913">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914"/>
      <c r="AI1174" s="915"/>
      <c r="AJ1174" s="915"/>
      <c r="AK1174" s="915"/>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913">
        <v>17</v>
      </c>
      <c r="B1175" s="913">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914"/>
      <c r="AI1175" s="915"/>
      <c r="AJ1175" s="915"/>
      <c r="AK1175" s="915"/>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913">
        <v>18</v>
      </c>
      <c r="B1176" s="913">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914"/>
      <c r="AI1176" s="915"/>
      <c r="AJ1176" s="915"/>
      <c r="AK1176" s="915"/>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913">
        <v>19</v>
      </c>
      <c r="B1177" s="913">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914"/>
      <c r="AI1177" s="915"/>
      <c r="AJ1177" s="915"/>
      <c r="AK1177" s="915"/>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913">
        <v>20</v>
      </c>
      <c r="B1178" s="913">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914"/>
      <c r="AI1178" s="915"/>
      <c r="AJ1178" s="915"/>
      <c r="AK1178" s="915"/>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913">
        <v>21</v>
      </c>
      <c r="B1179" s="913">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914"/>
      <c r="AI1179" s="915"/>
      <c r="AJ1179" s="915"/>
      <c r="AK1179" s="915"/>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913">
        <v>22</v>
      </c>
      <c r="B1180" s="913">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914"/>
      <c r="AI1180" s="915"/>
      <c r="AJ1180" s="915"/>
      <c r="AK1180" s="915"/>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913">
        <v>23</v>
      </c>
      <c r="B1181" s="913">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914"/>
      <c r="AI1181" s="915"/>
      <c r="AJ1181" s="915"/>
      <c r="AK1181" s="915"/>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913">
        <v>24</v>
      </c>
      <c r="B1182" s="913">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914"/>
      <c r="AI1182" s="915"/>
      <c r="AJ1182" s="915"/>
      <c r="AK1182" s="915"/>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913">
        <v>25</v>
      </c>
      <c r="B1183" s="913">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914"/>
      <c r="AI1183" s="915"/>
      <c r="AJ1183" s="915"/>
      <c r="AK1183" s="915"/>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913">
        <v>26</v>
      </c>
      <c r="B1184" s="913">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914"/>
      <c r="AI1184" s="915"/>
      <c r="AJ1184" s="915"/>
      <c r="AK1184" s="915"/>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913">
        <v>27</v>
      </c>
      <c r="B1185" s="913">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914"/>
      <c r="AI1185" s="915"/>
      <c r="AJ1185" s="915"/>
      <c r="AK1185" s="915"/>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913">
        <v>28</v>
      </c>
      <c r="B1186" s="913">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914"/>
      <c r="AI1186" s="915"/>
      <c r="AJ1186" s="915"/>
      <c r="AK1186" s="915"/>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913">
        <v>29</v>
      </c>
      <c r="B1187" s="913">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914"/>
      <c r="AI1187" s="915"/>
      <c r="AJ1187" s="915"/>
      <c r="AK1187" s="915"/>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913">
        <v>30</v>
      </c>
      <c r="B1188" s="913">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914"/>
      <c r="AI1188" s="915"/>
      <c r="AJ1188" s="915"/>
      <c r="AK1188" s="915"/>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913"/>
      <c r="B1191" s="913"/>
      <c r="C1191" s="561" t="s">
        <v>87</v>
      </c>
      <c r="D1191" s="561"/>
      <c r="E1191" s="561"/>
      <c r="F1191" s="561"/>
      <c r="G1191" s="561"/>
      <c r="H1191" s="561"/>
      <c r="I1191" s="561"/>
      <c r="J1191" s="780" t="s">
        <v>65</v>
      </c>
      <c r="K1191" s="780"/>
      <c r="L1191" s="780"/>
      <c r="M1191" s="780"/>
      <c r="N1191" s="780"/>
      <c r="O1191" s="780"/>
      <c r="P1191" s="561" t="s">
        <v>88</v>
      </c>
      <c r="Q1191" s="561"/>
      <c r="R1191" s="561"/>
      <c r="S1191" s="561"/>
      <c r="T1191" s="561"/>
      <c r="U1191" s="561"/>
      <c r="V1191" s="561"/>
      <c r="W1191" s="561"/>
      <c r="X1191" s="561"/>
      <c r="Y1191" s="561" t="s">
        <v>89</v>
      </c>
      <c r="Z1191" s="561"/>
      <c r="AA1191" s="561"/>
      <c r="AB1191" s="561"/>
      <c r="AC1191" s="730" t="s">
        <v>217</v>
      </c>
      <c r="AD1191" s="730"/>
      <c r="AE1191" s="730"/>
      <c r="AF1191" s="730"/>
      <c r="AG1191" s="730"/>
      <c r="AH1191" s="561" t="s">
        <v>64</v>
      </c>
      <c r="AI1191" s="561"/>
      <c r="AJ1191" s="561"/>
      <c r="AK1191" s="561"/>
      <c r="AL1191" s="561" t="s">
        <v>17</v>
      </c>
      <c r="AM1191" s="561"/>
      <c r="AN1191" s="561"/>
      <c r="AO1191" s="758"/>
      <c r="AP1191" s="755" t="s">
        <v>306</v>
      </c>
      <c r="AQ1191" s="755"/>
      <c r="AR1191" s="755"/>
      <c r="AS1191" s="755"/>
      <c r="AT1191" s="755"/>
      <c r="AU1191" s="755"/>
      <c r="AV1191" s="755"/>
      <c r="AW1191" s="755"/>
      <c r="AX1191" s="755"/>
      <c r="AY1191">
        <f t="shared" ref="AY1191:AY1192" si="35">$AY$1189</f>
        <v>0</v>
      </c>
    </row>
    <row r="1192" spans="1:51" ht="24.75" customHeight="1" x14ac:dyDescent="0.15">
      <c r="A1192" s="913">
        <v>1</v>
      </c>
      <c r="B1192" s="913">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914"/>
      <c r="AI1192" s="915"/>
      <c r="AJ1192" s="915"/>
      <c r="AK1192" s="915"/>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913">
        <v>2</v>
      </c>
      <c r="B1193" s="913">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914"/>
      <c r="AI1193" s="915"/>
      <c r="AJ1193" s="915"/>
      <c r="AK1193" s="915"/>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913">
        <v>3</v>
      </c>
      <c r="B1194" s="913">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914"/>
      <c r="AI1194" s="915"/>
      <c r="AJ1194" s="915"/>
      <c r="AK1194" s="915"/>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913">
        <v>4</v>
      </c>
      <c r="B1195" s="913">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914"/>
      <c r="AI1195" s="915"/>
      <c r="AJ1195" s="915"/>
      <c r="AK1195" s="915"/>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913">
        <v>5</v>
      </c>
      <c r="B1196" s="913">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914"/>
      <c r="AI1196" s="915"/>
      <c r="AJ1196" s="915"/>
      <c r="AK1196" s="915"/>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913">
        <v>6</v>
      </c>
      <c r="B1197" s="913">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914"/>
      <c r="AI1197" s="915"/>
      <c r="AJ1197" s="915"/>
      <c r="AK1197" s="915"/>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913">
        <v>7</v>
      </c>
      <c r="B1198" s="913">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914"/>
      <c r="AI1198" s="915"/>
      <c r="AJ1198" s="915"/>
      <c r="AK1198" s="915"/>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913">
        <v>8</v>
      </c>
      <c r="B1199" s="913">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914"/>
      <c r="AI1199" s="915"/>
      <c r="AJ1199" s="915"/>
      <c r="AK1199" s="915"/>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913">
        <v>9</v>
      </c>
      <c r="B1200" s="913">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914"/>
      <c r="AI1200" s="915"/>
      <c r="AJ1200" s="915"/>
      <c r="AK1200" s="915"/>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913">
        <v>10</v>
      </c>
      <c r="B1201" s="913">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914"/>
      <c r="AI1201" s="915"/>
      <c r="AJ1201" s="915"/>
      <c r="AK1201" s="915"/>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913">
        <v>11</v>
      </c>
      <c r="B1202" s="913">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914"/>
      <c r="AI1202" s="915"/>
      <c r="AJ1202" s="915"/>
      <c r="AK1202" s="915"/>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913">
        <v>12</v>
      </c>
      <c r="B1203" s="913">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914"/>
      <c r="AI1203" s="915"/>
      <c r="AJ1203" s="915"/>
      <c r="AK1203" s="915"/>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913">
        <v>13</v>
      </c>
      <c r="B1204" s="913">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914"/>
      <c r="AI1204" s="915"/>
      <c r="AJ1204" s="915"/>
      <c r="AK1204" s="915"/>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913">
        <v>14</v>
      </c>
      <c r="B1205" s="913">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914"/>
      <c r="AI1205" s="915"/>
      <c r="AJ1205" s="915"/>
      <c r="AK1205" s="915"/>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913">
        <v>15</v>
      </c>
      <c r="B1206" s="913">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914"/>
      <c r="AI1206" s="915"/>
      <c r="AJ1206" s="915"/>
      <c r="AK1206" s="915"/>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913">
        <v>16</v>
      </c>
      <c r="B1207" s="913">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914"/>
      <c r="AI1207" s="915"/>
      <c r="AJ1207" s="915"/>
      <c r="AK1207" s="915"/>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913">
        <v>17</v>
      </c>
      <c r="B1208" s="913">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914"/>
      <c r="AI1208" s="915"/>
      <c r="AJ1208" s="915"/>
      <c r="AK1208" s="915"/>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913">
        <v>18</v>
      </c>
      <c r="B1209" s="913">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914"/>
      <c r="AI1209" s="915"/>
      <c r="AJ1209" s="915"/>
      <c r="AK1209" s="915"/>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913">
        <v>19</v>
      </c>
      <c r="B1210" s="913">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914"/>
      <c r="AI1210" s="915"/>
      <c r="AJ1210" s="915"/>
      <c r="AK1210" s="915"/>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913">
        <v>20</v>
      </c>
      <c r="B1211" s="913">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914"/>
      <c r="AI1211" s="915"/>
      <c r="AJ1211" s="915"/>
      <c r="AK1211" s="915"/>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913">
        <v>21</v>
      </c>
      <c r="B1212" s="913">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914"/>
      <c r="AI1212" s="915"/>
      <c r="AJ1212" s="915"/>
      <c r="AK1212" s="915"/>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913">
        <v>22</v>
      </c>
      <c r="B1213" s="913">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914"/>
      <c r="AI1213" s="915"/>
      <c r="AJ1213" s="915"/>
      <c r="AK1213" s="915"/>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913">
        <v>23</v>
      </c>
      <c r="B1214" s="913">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914"/>
      <c r="AI1214" s="915"/>
      <c r="AJ1214" s="915"/>
      <c r="AK1214" s="915"/>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913">
        <v>24</v>
      </c>
      <c r="B1215" s="913">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914"/>
      <c r="AI1215" s="915"/>
      <c r="AJ1215" s="915"/>
      <c r="AK1215" s="915"/>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913">
        <v>25</v>
      </c>
      <c r="B1216" s="913">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914"/>
      <c r="AI1216" s="915"/>
      <c r="AJ1216" s="915"/>
      <c r="AK1216" s="915"/>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913">
        <v>26</v>
      </c>
      <c r="B1217" s="913">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914"/>
      <c r="AI1217" s="915"/>
      <c r="AJ1217" s="915"/>
      <c r="AK1217" s="915"/>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913">
        <v>27</v>
      </c>
      <c r="B1218" s="913">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914"/>
      <c r="AI1218" s="915"/>
      <c r="AJ1218" s="915"/>
      <c r="AK1218" s="915"/>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913">
        <v>28</v>
      </c>
      <c r="B1219" s="913">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914"/>
      <c r="AI1219" s="915"/>
      <c r="AJ1219" s="915"/>
      <c r="AK1219" s="915"/>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913">
        <v>29</v>
      </c>
      <c r="B1220" s="913">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914"/>
      <c r="AI1220" s="915"/>
      <c r="AJ1220" s="915"/>
      <c r="AK1220" s="915"/>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913">
        <v>30</v>
      </c>
      <c r="B1221" s="913">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914"/>
      <c r="AI1221" s="915"/>
      <c r="AJ1221" s="915"/>
      <c r="AK1221" s="915"/>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300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913"/>
      <c r="B1224" s="913"/>
      <c r="C1224" s="561" t="s">
        <v>87</v>
      </c>
      <c r="D1224" s="561"/>
      <c r="E1224" s="561"/>
      <c r="F1224" s="561"/>
      <c r="G1224" s="561"/>
      <c r="H1224" s="561"/>
      <c r="I1224" s="561"/>
      <c r="J1224" s="780" t="s">
        <v>65</v>
      </c>
      <c r="K1224" s="780"/>
      <c r="L1224" s="780"/>
      <c r="M1224" s="780"/>
      <c r="N1224" s="780"/>
      <c r="O1224" s="780"/>
      <c r="P1224" s="561" t="s">
        <v>88</v>
      </c>
      <c r="Q1224" s="561"/>
      <c r="R1224" s="561"/>
      <c r="S1224" s="561"/>
      <c r="T1224" s="561"/>
      <c r="U1224" s="561"/>
      <c r="V1224" s="561"/>
      <c r="W1224" s="561"/>
      <c r="X1224" s="561"/>
      <c r="Y1224" s="561" t="s">
        <v>89</v>
      </c>
      <c r="Z1224" s="561"/>
      <c r="AA1224" s="561"/>
      <c r="AB1224" s="561"/>
      <c r="AC1224" s="730" t="s">
        <v>217</v>
      </c>
      <c r="AD1224" s="730"/>
      <c r="AE1224" s="730"/>
      <c r="AF1224" s="730"/>
      <c r="AG1224" s="730"/>
      <c r="AH1224" s="561" t="s">
        <v>64</v>
      </c>
      <c r="AI1224" s="561"/>
      <c r="AJ1224" s="561"/>
      <c r="AK1224" s="561"/>
      <c r="AL1224" s="561" t="s">
        <v>17</v>
      </c>
      <c r="AM1224" s="561"/>
      <c r="AN1224" s="561"/>
      <c r="AO1224" s="758"/>
      <c r="AP1224" s="755" t="s">
        <v>306</v>
      </c>
      <c r="AQ1224" s="755"/>
      <c r="AR1224" s="755"/>
      <c r="AS1224" s="755"/>
      <c r="AT1224" s="755"/>
      <c r="AU1224" s="755"/>
      <c r="AV1224" s="755"/>
      <c r="AW1224" s="755"/>
      <c r="AX1224" s="755"/>
      <c r="AY1224">
        <f t="shared" ref="AY1224:AY1225" si="36">$AY$1222</f>
        <v>0</v>
      </c>
    </row>
    <row r="1225" spans="1:51" ht="24.75" customHeight="1" x14ac:dyDescent="0.15">
      <c r="A1225" s="913">
        <v>1</v>
      </c>
      <c r="B1225" s="913">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914"/>
      <c r="AI1225" s="915"/>
      <c r="AJ1225" s="915"/>
      <c r="AK1225" s="915"/>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913">
        <v>2</v>
      </c>
      <c r="B1226" s="913">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914"/>
      <c r="AI1226" s="915"/>
      <c r="AJ1226" s="915"/>
      <c r="AK1226" s="915"/>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913">
        <v>3</v>
      </c>
      <c r="B1227" s="913">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914"/>
      <c r="AI1227" s="915"/>
      <c r="AJ1227" s="915"/>
      <c r="AK1227" s="915"/>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913">
        <v>4</v>
      </c>
      <c r="B1228" s="913">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914"/>
      <c r="AI1228" s="915"/>
      <c r="AJ1228" s="915"/>
      <c r="AK1228" s="915"/>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913">
        <v>5</v>
      </c>
      <c r="B1229" s="913">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914"/>
      <c r="AI1229" s="915"/>
      <c r="AJ1229" s="915"/>
      <c r="AK1229" s="915"/>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913">
        <v>6</v>
      </c>
      <c r="B1230" s="913">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914"/>
      <c r="AI1230" s="915"/>
      <c r="AJ1230" s="915"/>
      <c r="AK1230" s="915"/>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913">
        <v>7</v>
      </c>
      <c r="B1231" s="913">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914"/>
      <c r="AI1231" s="915"/>
      <c r="AJ1231" s="915"/>
      <c r="AK1231" s="915"/>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913">
        <v>8</v>
      </c>
      <c r="B1232" s="913">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914"/>
      <c r="AI1232" s="915"/>
      <c r="AJ1232" s="915"/>
      <c r="AK1232" s="915"/>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913">
        <v>9</v>
      </c>
      <c r="B1233" s="913">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914"/>
      <c r="AI1233" s="915"/>
      <c r="AJ1233" s="915"/>
      <c r="AK1233" s="915"/>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913">
        <v>10</v>
      </c>
      <c r="B1234" s="913">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914"/>
      <c r="AI1234" s="915"/>
      <c r="AJ1234" s="915"/>
      <c r="AK1234" s="915"/>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913">
        <v>11</v>
      </c>
      <c r="B1235" s="913">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914"/>
      <c r="AI1235" s="915"/>
      <c r="AJ1235" s="915"/>
      <c r="AK1235" s="915"/>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913">
        <v>12</v>
      </c>
      <c r="B1236" s="913">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914"/>
      <c r="AI1236" s="915"/>
      <c r="AJ1236" s="915"/>
      <c r="AK1236" s="915"/>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913">
        <v>13</v>
      </c>
      <c r="B1237" s="913">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914"/>
      <c r="AI1237" s="915"/>
      <c r="AJ1237" s="915"/>
      <c r="AK1237" s="915"/>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913">
        <v>14</v>
      </c>
      <c r="B1238" s="913">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914"/>
      <c r="AI1238" s="915"/>
      <c r="AJ1238" s="915"/>
      <c r="AK1238" s="915"/>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913">
        <v>15</v>
      </c>
      <c r="B1239" s="913">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914"/>
      <c r="AI1239" s="915"/>
      <c r="AJ1239" s="915"/>
      <c r="AK1239" s="915"/>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913">
        <v>16</v>
      </c>
      <c r="B1240" s="913">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914"/>
      <c r="AI1240" s="915"/>
      <c r="AJ1240" s="915"/>
      <c r="AK1240" s="915"/>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913">
        <v>17</v>
      </c>
      <c r="B1241" s="913">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914"/>
      <c r="AI1241" s="915"/>
      <c r="AJ1241" s="915"/>
      <c r="AK1241" s="915"/>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913">
        <v>18</v>
      </c>
      <c r="B1242" s="913">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914"/>
      <c r="AI1242" s="915"/>
      <c r="AJ1242" s="915"/>
      <c r="AK1242" s="915"/>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913">
        <v>19</v>
      </c>
      <c r="B1243" s="913">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914"/>
      <c r="AI1243" s="915"/>
      <c r="AJ1243" s="915"/>
      <c r="AK1243" s="915"/>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913">
        <v>20</v>
      </c>
      <c r="B1244" s="913">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914"/>
      <c r="AI1244" s="915"/>
      <c r="AJ1244" s="915"/>
      <c r="AK1244" s="915"/>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913">
        <v>21</v>
      </c>
      <c r="B1245" s="913">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914"/>
      <c r="AI1245" s="915"/>
      <c r="AJ1245" s="915"/>
      <c r="AK1245" s="915"/>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913">
        <v>22</v>
      </c>
      <c r="B1246" s="913">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914"/>
      <c r="AI1246" s="915"/>
      <c r="AJ1246" s="915"/>
      <c r="AK1246" s="915"/>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913">
        <v>23</v>
      </c>
      <c r="B1247" s="913">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914"/>
      <c r="AI1247" s="915"/>
      <c r="AJ1247" s="915"/>
      <c r="AK1247" s="915"/>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913">
        <v>24</v>
      </c>
      <c r="B1248" s="913">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914"/>
      <c r="AI1248" s="915"/>
      <c r="AJ1248" s="915"/>
      <c r="AK1248" s="915"/>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913">
        <v>25</v>
      </c>
      <c r="B1249" s="913">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914"/>
      <c r="AI1249" s="915"/>
      <c r="AJ1249" s="915"/>
      <c r="AK1249" s="915"/>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913">
        <v>26</v>
      </c>
      <c r="B1250" s="913">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914"/>
      <c r="AI1250" s="915"/>
      <c r="AJ1250" s="915"/>
      <c r="AK1250" s="915"/>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913">
        <v>27</v>
      </c>
      <c r="B1251" s="913">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914"/>
      <c r="AI1251" s="915"/>
      <c r="AJ1251" s="915"/>
      <c r="AK1251" s="915"/>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913">
        <v>28</v>
      </c>
      <c r="B1252" s="913">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914"/>
      <c r="AI1252" s="915"/>
      <c r="AJ1252" s="915"/>
      <c r="AK1252" s="915"/>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913">
        <v>29</v>
      </c>
      <c r="B1253" s="913">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914"/>
      <c r="AI1253" s="915"/>
      <c r="AJ1253" s="915"/>
      <c r="AK1253" s="915"/>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913">
        <v>30</v>
      </c>
      <c r="B1254" s="913">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914"/>
      <c r="AI1254" s="915"/>
      <c r="AJ1254" s="915"/>
      <c r="AK1254" s="915"/>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913"/>
      <c r="B1257" s="913"/>
      <c r="C1257" s="561" t="s">
        <v>87</v>
      </c>
      <c r="D1257" s="561"/>
      <c r="E1257" s="561"/>
      <c r="F1257" s="561"/>
      <c r="G1257" s="561"/>
      <c r="H1257" s="561"/>
      <c r="I1257" s="561"/>
      <c r="J1257" s="780" t="s">
        <v>65</v>
      </c>
      <c r="K1257" s="780"/>
      <c r="L1257" s="780"/>
      <c r="M1257" s="780"/>
      <c r="N1257" s="780"/>
      <c r="O1257" s="780"/>
      <c r="P1257" s="561" t="s">
        <v>88</v>
      </c>
      <c r="Q1257" s="561"/>
      <c r="R1257" s="561"/>
      <c r="S1257" s="561"/>
      <c r="T1257" s="561"/>
      <c r="U1257" s="561"/>
      <c r="V1257" s="561"/>
      <c r="W1257" s="561"/>
      <c r="X1257" s="561"/>
      <c r="Y1257" s="561" t="s">
        <v>89</v>
      </c>
      <c r="Z1257" s="561"/>
      <c r="AA1257" s="561"/>
      <c r="AB1257" s="561"/>
      <c r="AC1257" s="730" t="s">
        <v>217</v>
      </c>
      <c r="AD1257" s="730"/>
      <c r="AE1257" s="730"/>
      <c r="AF1257" s="730"/>
      <c r="AG1257" s="730"/>
      <c r="AH1257" s="561" t="s">
        <v>64</v>
      </c>
      <c r="AI1257" s="561"/>
      <c r="AJ1257" s="561"/>
      <c r="AK1257" s="561"/>
      <c r="AL1257" s="561" t="s">
        <v>17</v>
      </c>
      <c r="AM1257" s="561"/>
      <c r="AN1257" s="561"/>
      <c r="AO1257" s="758"/>
      <c r="AP1257" s="755" t="s">
        <v>306</v>
      </c>
      <c r="AQ1257" s="755"/>
      <c r="AR1257" s="755"/>
      <c r="AS1257" s="755"/>
      <c r="AT1257" s="755"/>
      <c r="AU1257" s="755"/>
      <c r="AV1257" s="755"/>
      <c r="AW1257" s="755"/>
      <c r="AX1257" s="755"/>
      <c r="AY1257">
        <f t="shared" ref="AY1257:AY1258" si="37">$AY$1255</f>
        <v>0</v>
      </c>
    </row>
    <row r="1258" spans="1:51" ht="24.75" customHeight="1" x14ac:dyDescent="0.15">
      <c r="A1258" s="913">
        <v>1</v>
      </c>
      <c r="B1258" s="913">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914"/>
      <c r="AI1258" s="915"/>
      <c r="AJ1258" s="915"/>
      <c r="AK1258" s="915"/>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913">
        <v>2</v>
      </c>
      <c r="B1259" s="913">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914"/>
      <c r="AI1259" s="915"/>
      <c r="AJ1259" s="915"/>
      <c r="AK1259" s="915"/>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913">
        <v>3</v>
      </c>
      <c r="B1260" s="913">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914"/>
      <c r="AI1260" s="915"/>
      <c r="AJ1260" s="915"/>
      <c r="AK1260" s="915"/>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913">
        <v>4</v>
      </c>
      <c r="B1261" s="913">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914"/>
      <c r="AI1261" s="915"/>
      <c r="AJ1261" s="915"/>
      <c r="AK1261" s="915"/>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913">
        <v>5</v>
      </c>
      <c r="B1262" s="913">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914"/>
      <c r="AI1262" s="915"/>
      <c r="AJ1262" s="915"/>
      <c r="AK1262" s="915"/>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913">
        <v>6</v>
      </c>
      <c r="B1263" s="913">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914"/>
      <c r="AI1263" s="915"/>
      <c r="AJ1263" s="915"/>
      <c r="AK1263" s="915"/>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913">
        <v>7</v>
      </c>
      <c r="B1264" s="913">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914"/>
      <c r="AI1264" s="915"/>
      <c r="AJ1264" s="915"/>
      <c r="AK1264" s="915"/>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913">
        <v>8</v>
      </c>
      <c r="B1265" s="913">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914"/>
      <c r="AI1265" s="915"/>
      <c r="AJ1265" s="915"/>
      <c r="AK1265" s="915"/>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913">
        <v>9</v>
      </c>
      <c r="B1266" s="913">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914"/>
      <c r="AI1266" s="915"/>
      <c r="AJ1266" s="915"/>
      <c r="AK1266" s="915"/>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913">
        <v>10</v>
      </c>
      <c r="B1267" s="913">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914"/>
      <c r="AI1267" s="915"/>
      <c r="AJ1267" s="915"/>
      <c r="AK1267" s="915"/>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913">
        <v>11</v>
      </c>
      <c r="B1268" s="913">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914"/>
      <c r="AI1268" s="915"/>
      <c r="AJ1268" s="915"/>
      <c r="AK1268" s="915"/>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913">
        <v>12</v>
      </c>
      <c r="B1269" s="913">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914"/>
      <c r="AI1269" s="915"/>
      <c r="AJ1269" s="915"/>
      <c r="AK1269" s="915"/>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913">
        <v>13</v>
      </c>
      <c r="B1270" s="913">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914"/>
      <c r="AI1270" s="915"/>
      <c r="AJ1270" s="915"/>
      <c r="AK1270" s="915"/>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913">
        <v>14</v>
      </c>
      <c r="B1271" s="913">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914"/>
      <c r="AI1271" s="915"/>
      <c r="AJ1271" s="915"/>
      <c r="AK1271" s="915"/>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913">
        <v>15</v>
      </c>
      <c r="B1272" s="913">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914"/>
      <c r="AI1272" s="915"/>
      <c r="AJ1272" s="915"/>
      <c r="AK1272" s="915"/>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913">
        <v>16</v>
      </c>
      <c r="B1273" s="913">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914"/>
      <c r="AI1273" s="915"/>
      <c r="AJ1273" s="915"/>
      <c r="AK1273" s="915"/>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913">
        <v>17</v>
      </c>
      <c r="B1274" s="913">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914"/>
      <c r="AI1274" s="915"/>
      <c r="AJ1274" s="915"/>
      <c r="AK1274" s="915"/>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913">
        <v>18</v>
      </c>
      <c r="B1275" s="913">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914"/>
      <c r="AI1275" s="915"/>
      <c r="AJ1275" s="915"/>
      <c r="AK1275" s="915"/>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913">
        <v>19</v>
      </c>
      <c r="B1276" s="913">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914"/>
      <c r="AI1276" s="915"/>
      <c r="AJ1276" s="915"/>
      <c r="AK1276" s="915"/>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913">
        <v>20</v>
      </c>
      <c r="B1277" s="913">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914"/>
      <c r="AI1277" s="915"/>
      <c r="AJ1277" s="915"/>
      <c r="AK1277" s="915"/>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913">
        <v>21</v>
      </c>
      <c r="B1278" s="913">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914"/>
      <c r="AI1278" s="915"/>
      <c r="AJ1278" s="915"/>
      <c r="AK1278" s="915"/>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913">
        <v>22</v>
      </c>
      <c r="B1279" s="913">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914"/>
      <c r="AI1279" s="915"/>
      <c r="AJ1279" s="915"/>
      <c r="AK1279" s="915"/>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913">
        <v>23</v>
      </c>
      <c r="B1280" s="913">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914"/>
      <c r="AI1280" s="915"/>
      <c r="AJ1280" s="915"/>
      <c r="AK1280" s="915"/>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913">
        <v>24</v>
      </c>
      <c r="B1281" s="913">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914"/>
      <c r="AI1281" s="915"/>
      <c r="AJ1281" s="915"/>
      <c r="AK1281" s="915"/>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913">
        <v>25</v>
      </c>
      <c r="B1282" s="913">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914"/>
      <c r="AI1282" s="915"/>
      <c r="AJ1282" s="915"/>
      <c r="AK1282" s="915"/>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913">
        <v>26</v>
      </c>
      <c r="B1283" s="913">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914"/>
      <c r="AI1283" s="915"/>
      <c r="AJ1283" s="915"/>
      <c r="AK1283" s="915"/>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913">
        <v>27</v>
      </c>
      <c r="B1284" s="913">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914"/>
      <c r="AI1284" s="915"/>
      <c r="AJ1284" s="915"/>
      <c r="AK1284" s="915"/>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913">
        <v>28</v>
      </c>
      <c r="B1285" s="913">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914"/>
      <c r="AI1285" s="915"/>
      <c r="AJ1285" s="915"/>
      <c r="AK1285" s="915"/>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913">
        <v>29</v>
      </c>
      <c r="B1286" s="913">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914"/>
      <c r="AI1286" s="915"/>
      <c r="AJ1286" s="915"/>
      <c r="AK1286" s="915"/>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913">
        <v>30</v>
      </c>
      <c r="B1287" s="913">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914"/>
      <c r="AI1287" s="915"/>
      <c r="AJ1287" s="915"/>
      <c r="AK1287" s="915"/>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913"/>
      <c r="B1290" s="913"/>
      <c r="C1290" s="561" t="s">
        <v>87</v>
      </c>
      <c r="D1290" s="561"/>
      <c r="E1290" s="561"/>
      <c r="F1290" s="561"/>
      <c r="G1290" s="561"/>
      <c r="H1290" s="561"/>
      <c r="I1290" s="561"/>
      <c r="J1290" s="780" t="s">
        <v>65</v>
      </c>
      <c r="K1290" s="780"/>
      <c r="L1290" s="780"/>
      <c r="M1290" s="780"/>
      <c r="N1290" s="780"/>
      <c r="O1290" s="780"/>
      <c r="P1290" s="561" t="s">
        <v>88</v>
      </c>
      <c r="Q1290" s="561"/>
      <c r="R1290" s="561"/>
      <c r="S1290" s="561"/>
      <c r="T1290" s="561"/>
      <c r="U1290" s="561"/>
      <c r="V1290" s="561"/>
      <c r="W1290" s="561"/>
      <c r="X1290" s="561"/>
      <c r="Y1290" s="561" t="s">
        <v>89</v>
      </c>
      <c r="Z1290" s="561"/>
      <c r="AA1290" s="561"/>
      <c r="AB1290" s="561"/>
      <c r="AC1290" s="730" t="s">
        <v>217</v>
      </c>
      <c r="AD1290" s="730"/>
      <c r="AE1290" s="730"/>
      <c r="AF1290" s="730"/>
      <c r="AG1290" s="730"/>
      <c r="AH1290" s="561" t="s">
        <v>64</v>
      </c>
      <c r="AI1290" s="561"/>
      <c r="AJ1290" s="561"/>
      <c r="AK1290" s="561"/>
      <c r="AL1290" s="561" t="s">
        <v>17</v>
      </c>
      <c r="AM1290" s="561"/>
      <c r="AN1290" s="561"/>
      <c r="AO1290" s="758"/>
      <c r="AP1290" s="755" t="s">
        <v>306</v>
      </c>
      <c r="AQ1290" s="755"/>
      <c r="AR1290" s="755"/>
      <c r="AS1290" s="755"/>
      <c r="AT1290" s="755"/>
      <c r="AU1290" s="755"/>
      <c r="AV1290" s="755"/>
      <c r="AW1290" s="755"/>
      <c r="AX1290" s="755"/>
      <c r="AY1290">
        <f t="shared" ref="AY1290:AY1291" si="38">$AY$1288</f>
        <v>0</v>
      </c>
    </row>
    <row r="1291" spans="1:51" ht="24.75" customHeight="1" x14ac:dyDescent="0.15">
      <c r="A1291" s="913">
        <v>1</v>
      </c>
      <c r="B1291" s="913">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914"/>
      <c r="AI1291" s="915"/>
      <c r="AJ1291" s="915"/>
      <c r="AK1291" s="915"/>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913">
        <v>2</v>
      </c>
      <c r="B1292" s="913">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914"/>
      <c r="AI1292" s="915"/>
      <c r="AJ1292" s="915"/>
      <c r="AK1292" s="915"/>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913">
        <v>3</v>
      </c>
      <c r="B1293" s="913">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914"/>
      <c r="AI1293" s="915"/>
      <c r="AJ1293" s="915"/>
      <c r="AK1293" s="915"/>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913">
        <v>4</v>
      </c>
      <c r="B1294" s="913">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914"/>
      <c r="AI1294" s="915"/>
      <c r="AJ1294" s="915"/>
      <c r="AK1294" s="915"/>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913">
        <v>5</v>
      </c>
      <c r="B1295" s="913">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914"/>
      <c r="AI1295" s="915"/>
      <c r="AJ1295" s="915"/>
      <c r="AK1295" s="915"/>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913">
        <v>6</v>
      </c>
      <c r="B1296" s="913">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914"/>
      <c r="AI1296" s="915"/>
      <c r="AJ1296" s="915"/>
      <c r="AK1296" s="915"/>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913">
        <v>7</v>
      </c>
      <c r="B1297" s="913">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914"/>
      <c r="AI1297" s="915"/>
      <c r="AJ1297" s="915"/>
      <c r="AK1297" s="915"/>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913">
        <v>8</v>
      </c>
      <c r="B1298" s="913">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914"/>
      <c r="AI1298" s="915"/>
      <c r="AJ1298" s="915"/>
      <c r="AK1298" s="915"/>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913">
        <v>9</v>
      </c>
      <c r="B1299" s="913">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914"/>
      <c r="AI1299" s="915"/>
      <c r="AJ1299" s="915"/>
      <c r="AK1299" s="915"/>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913">
        <v>10</v>
      </c>
      <c r="B1300" s="913">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914"/>
      <c r="AI1300" s="915"/>
      <c r="AJ1300" s="915"/>
      <c r="AK1300" s="915"/>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913">
        <v>11</v>
      </c>
      <c r="B1301" s="913">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914"/>
      <c r="AI1301" s="915"/>
      <c r="AJ1301" s="915"/>
      <c r="AK1301" s="915"/>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913">
        <v>12</v>
      </c>
      <c r="B1302" s="913">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914"/>
      <c r="AI1302" s="915"/>
      <c r="AJ1302" s="915"/>
      <c r="AK1302" s="915"/>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913">
        <v>13</v>
      </c>
      <c r="B1303" s="913">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914"/>
      <c r="AI1303" s="915"/>
      <c r="AJ1303" s="915"/>
      <c r="AK1303" s="915"/>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913">
        <v>14</v>
      </c>
      <c r="B1304" s="913">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914"/>
      <c r="AI1304" s="915"/>
      <c r="AJ1304" s="915"/>
      <c r="AK1304" s="915"/>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913">
        <v>15</v>
      </c>
      <c r="B1305" s="913">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914"/>
      <c r="AI1305" s="915"/>
      <c r="AJ1305" s="915"/>
      <c r="AK1305" s="915"/>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913">
        <v>16</v>
      </c>
      <c r="B1306" s="913">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914"/>
      <c r="AI1306" s="915"/>
      <c r="AJ1306" s="915"/>
      <c r="AK1306" s="915"/>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913">
        <v>17</v>
      </c>
      <c r="B1307" s="913">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914"/>
      <c r="AI1307" s="915"/>
      <c r="AJ1307" s="915"/>
      <c r="AK1307" s="915"/>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913">
        <v>18</v>
      </c>
      <c r="B1308" s="913">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914"/>
      <c r="AI1308" s="915"/>
      <c r="AJ1308" s="915"/>
      <c r="AK1308" s="915"/>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913">
        <v>19</v>
      </c>
      <c r="B1309" s="913">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914"/>
      <c r="AI1309" s="915"/>
      <c r="AJ1309" s="915"/>
      <c r="AK1309" s="915"/>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913">
        <v>20</v>
      </c>
      <c r="B1310" s="913">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914"/>
      <c r="AI1310" s="915"/>
      <c r="AJ1310" s="915"/>
      <c r="AK1310" s="915"/>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913">
        <v>21</v>
      </c>
      <c r="B1311" s="913">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914"/>
      <c r="AI1311" s="915"/>
      <c r="AJ1311" s="915"/>
      <c r="AK1311" s="915"/>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913">
        <v>22</v>
      </c>
      <c r="B1312" s="913">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914"/>
      <c r="AI1312" s="915"/>
      <c r="AJ1312" s="915"/>
      <c r="AK1312" s="915"/>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913">
        <v>23</v>
      </c>
      <c r="B1313" s="913">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914"/>
      <c r="AI1313" s="915"/>
      <c r="AJ1313" s="915"/>
      <c r="AK1313" s="915"/>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913">
        <v>24</v>
      </c>
      <c r="B1314" s="913">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914"/>
      <c r="AI1314" s="915"/>
      <c r="AJ1314" s="915"/>
      <c r="AK1314" s="915"/>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913">
        <v>25</v>
      </c>
      <c r="B1315" s="913">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914"/>
      <c r="AI1315" s="915"/>
      <c r="AJ1315" s="915"/>
      <c r="AK1315" s="915"/>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913">
        <v>26</v>
      </c>
      <c r="B1316" s="913">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914"/>
      <c r="AI1316" s="915"/>
      <c r="AJ1316" s="915"/>
      <c r="AK1316" s="915"/>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913">
        <v>27</v>
      </c>
      <c r="B1317" s="913">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914"/>
      <c r="AI1317" s="915"/>
      <c r="AJ1317" s="915"/>
      <c r="AK1317" s="915"/>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913">
        <v>28</v>
      </c>
      <c r="B1318" s="913">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914"/>
      <c r="AI1318" s="915"/>
      <c r="AJ1318" s="915"/>
      <c r="AK1318" s="915"/>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913">
        <v>29</v>
      </c>
      <c r="B1319" s="913">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914"/>
      <c r="AI1319" s="915"/>
      <c r="AJ1319" s="915"/>
      <c r="AK1319" s="915"/>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913">
        <v>30</v>
      </c>
      <c r="B1320" s="913">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914"/>
      <c r="AI1320" s="915"/>
      <c r="AJ1320" s="915"/>
      <c r="AK1320" s="915"/>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2021-07-29T00:40:12Z</cp:lastPrinted>
  <dcterms:created xsi:type="dcterms:W3CDTF">2012-03-13T00:50:25Z</dcterms:created>
  <dcterms:modified xsi:type="dcterms:W3CDTF">2021-09-02T04:44:49Z</dcterms:modified>
</cp:coreProperties>
</file>