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27750" windowHeight="11835"/>
  </bookViews>
  <sheets>
    <sheet name="セグメントシート" sheetId="4" r:id="rId1"/>
    <sheet name="入力規則等" sheetId="5" r:id="rId2"/>
  </sheets>
  <definedNames>
    <definedName name="_xlnm.Print_Area" localSheetId="0">セグメントシート!$A$1:$AX$539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<sst xmlns="http://schemas.openxmlformats.org/spreadsheetml/2006/main" count="1187" uniqueCount="747">
  <si>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</si>
  <si>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</si>
  <si>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</si>
  <si>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</si>
  <si>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</si>
  <si>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</si>
  <si>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</si>
  <si>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</si>
  <si>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</si>
  <si>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</si>
  <si>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</si>
  <si>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</si>
  <si>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</si>
  <si>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</si>
  <si>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</si>
  <si>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</si>
  <si>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</si>
  <si>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</si>
  <si>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</si>
  <si>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</si>
  <si>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</si>
  <si>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</si>
  <si>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</si>
  <si>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</si>
  <si>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</si>
  <si>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</si>
  <si>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</si>
  <si>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</si>
  <si>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</si>
  <si>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</si>
  <si>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</si>
  <si>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</si>
  <si>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</si>
  <si>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</si>
  <si>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</si>
  <si>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</si>
  <si>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</si>
  <si>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</si>
  <si>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</si>
  <si>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</si>
  <si>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</si>
  <si>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</si>
  <si>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</si>
  <si>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</si>
  <si>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</si>
  <si>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</si>
  <si>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</si>
  <si>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</si>
  <si>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</si>
  <si>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</si>
  <si>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</si>
  <si>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</si>
  <si>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</si>
  <si>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</si>
  <si>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</si>
  <si>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</si>
  <si>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</si>
  <si>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</si>
  <si>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</si>
  <si>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</si>
  <si>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</si>
  <si>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</si>
  <si>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</si>
  <si>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</si>
  <si>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</si>
  <si>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</si>
  <si>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</si>
  <si>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</si>
  <si>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</si>
  <si>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</si>
  <si>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</si>
  <si>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</si>
  <si>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</si>
  <si>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</si>
  <si>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</si>
  <si>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</si>
  <si>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</si>
  <si>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</si>
  <si>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</si>
  <si>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</si>
  <si>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</si>
  <si>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</si>
  <si>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</si>
  <si>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</si>
  <si>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</si>
  <si>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</si>
  <si>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</si>
  <si>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</si>
  <si>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</si>
  <si>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</si>
  <si>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</si>
  <si>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</si>
  <si>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</si>
  <si>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</si>
  <si>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</si>
  <si>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</si>
  <si>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</si>
  <si>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</si>
  <si>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</si>
  <si>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</si>
  <si>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</si>
  <si>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</si>
  <si>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</si>
  <si>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</si>
  <si>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</si>
  <si>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</si>
  <si>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</si>
  <si>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</si>
  <si>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</si>
  <si>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</si>
  <si>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</si>
  <si>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</si>
  <si>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</si>
  <si>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</si>
  <si>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</si>
  <si>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</si>
  <si>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</si>
  <si>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</si>
  <si>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</si>
  <si>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</si>
  <si>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</si>
  <si>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</si>
  <si>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</si>
  <si>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</si>
  <si>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</si>
  <si>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</si>
  <si>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</si>
  <si>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</si>
  <si>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</si>
  <si>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</si>
  <si>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</si>
  <si>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</si>
  <si>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</si>
  <si>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</si>
  <si>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</si>
  <si>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</si>
  <si>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</si>
  <si>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</si>
  <si>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</si>
  <si>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</si>
  <si>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</si>
  <si>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</si>
  <si>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</si>
  <si>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</si>
  <si>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</si>
  <si>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</si>
  <si>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</si>
  <si>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</si>
  <si>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</si>
  <si>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</si>
  <si>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</si>
  <si>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</si>
  <si>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</si>
  <si>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</si>
  <si>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</si>
  <si>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</si>
  <si>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</si>
  <si>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</si>
  <si>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</si>
  <si>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</si>
  <si>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</si>
  <si>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</si>
  <si>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</si>
  <si>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</si>
  <si>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</si>
  <si>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</si>
  <si>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</si>
  <si>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</si>
  <si>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</si>
  <si>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</si>
  <si>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</si>
  <si>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</si>
  <si>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</si>
  <si>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</si>
  <si>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</si>
  <si>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</si>
  <si>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</si>
  <si>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</si>
  <si>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</si>
  <si>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</si>
  <si>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</si>
  <si>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</si>
  <si>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</si>
  <si>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</si>
  <si>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</si>
  <si>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</si>
  <si>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</si>
  <si>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</si>
  <si>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</si>
  <si>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</si>
  <si>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</si>
  <si>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</si>
  <si>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</si>
  <si>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</si>
  <si>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</si>
  <si>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</si>
  <si>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</si>
  <si>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</si>
  <si>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</si>
  <si>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</si>
  <si>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</si>
  <si>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</si>
  <si>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</si>
  <si>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</si>
  <si>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</si>
  <si>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</si>
  <si>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</si>
  <si>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</si>
  <si>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</si>
  <si>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</si>
  <si>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</si>
  <si>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</si>
  <si>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</si>
  <si>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</si>
  <si>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</si>
  <si>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</si>
  <si>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</si>
  <si>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</si>
  <si>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</si>
  <si>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</si>
  <si>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</si>
  <si>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</si>
  <si>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</si>
  <si>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</si>
  <si>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</si>
  <si>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</si>
  <si>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</si>
  <si>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</si>
  <si>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</si>
  <si>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</si>
  <si>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</si>
  <si>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</si>
  <si>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</si>
  <si>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</si>
  <si>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</si>
  <si>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</si>
  <si>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</si>
  <si>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</si>
  <si>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</si>
  <si>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</si>
  <si>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</si>
  <si>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</si>
  <si>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</si>
  <si>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</si>
  <si>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</si>
  <si>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</si>
  <si>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</si>
  <si>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</si>
  <si>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</si>
  <si>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</si>
  <si>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</si>
  <si>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</si>
  <si>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</si>
  <si>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</si>
  <si>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</si>
  <si>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</si>
  <si>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</si>
  <si>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</si>
  <si>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</si>
  <si>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</si>
  <si>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</si>
  <si>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</si>
  <si>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</si>
  <si>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</si>
  <si>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</si>
  <si>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</si>
  <si>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</si>
  <si>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</si>
  <si>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</si>
  <si>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</si>
  <si>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</si>
  <si>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</si>
  <si>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</si>
  <si>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</si>
  <si>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</si>
  <si>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</si>
  <si>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</si>
  <si>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</si>
  <si>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</si>
  <si>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</si>
  <si>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</si>
  <si>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</si>
  <si>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</si>
  <si>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</si>
  <si>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</si>
  <si>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</si>
  <si>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</si>
  <si>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</si>
  <si>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</si>
  <si>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</si>
  <si>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</si>
  <si>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</si>
  <si>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</si>
  <si>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</si>
  <si>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</si>
  <si>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</si>
  <si>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</si>
  <si>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</si>
  <si>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</si>
  <si>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</si>
  <si>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</si>
  <si>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</si>
  <si>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</si>
  <si>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</si>
  <si>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</si>
  <si>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</si>
  <si>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</si>
  <si>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</si>
  <si>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</si>
  <si>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</si>
  <si>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</si>
  <si>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</si>
  <si>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</si>
  <si>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</si>
  <si>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</si>
  <si>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</si>
  <si>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</si>
  <si>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</si>
  <si>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</si>
  <si>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</si>
  <si>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</si>
  <si>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</si>
  <si>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</si>
  <si>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</si>
  <si>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</si>
  <si>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</si>
  <si>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</si>
  <si>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</si>
  <si>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</si>
  <si>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</si>
  <si>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</si>
  <si>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</si>
  <si>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</si>
  <si>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</si>
  <si>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</si>
  <si>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</si>
  <si>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</si>
  <si>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</si>
  <si>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</si>
  <si>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</si>
  <si>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</si>
  <si>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</si>
  <si>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</si>
  <si>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</si>
  <si>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</si>
  <si>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</si>
  <si>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</si>
  <si>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</si>
  <si>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</si>
  <si>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</si>
  <si>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</si>
  <si>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</si>
  <si>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</si>
  <si>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</si>
  <si>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</si>
  <si>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</si>
  <si>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</si>
  <si>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</si>
  <si>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</si>
  <si>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</si>
  <si>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</si>
  <si>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</si>
  <si>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</si>
  <si>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</si>
  <si>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</si>
  <si>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</si>
  <si>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</si>
  <si>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</si>
  <si>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</si>
  <si>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</si>
  <si>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</si>
  <si>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</si>
  <si>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</si>
  <si>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</si>
  <si>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</si>
  <si>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</si>
  <si>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</si>
  <si>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</si>
  <si>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</si>
  <si>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</si>
  <si>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</si>
  <si>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</si>
  <si>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</si>
  <si>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</si>
  <si>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</si>
  <si>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</si>
  <si>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</si>
  <si>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</si>
  <si>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</si>
  <si>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</si>
  <si>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</si>
  <si>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</si>
  <si>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</si>
  <si>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</si>
  <si>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</si>
  <si>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</si>
  <si>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</si>
  <si>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</si>
  <si>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</si>
  <si>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</si>
  <si>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</si>
  <si>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</si>
  <si>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</si>
  <si>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</si>
  <si>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</si>
  <si>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</si>
  <si>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</si>
  <si>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</si>
  <si>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</si>
  <si>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</si>
  <si>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</si>
  <si>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</si>
  <si>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</si>
  <si>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</si>
  <si>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</si>
  <si>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</si>
  <si>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</si>
  <si>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</si>
  <si>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</si>
  <si>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</si>
  <si>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</si>
  <si>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</si>
  <si>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</si>
  <si>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</si>
  <si>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</si>
  <si>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</si>
  <si>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</si>
  <si>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</si>
  <si>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</si>
  <si>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</si>
  <si>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</si>
  <si>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</si>
  <si>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</si>
  <si>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</si>
  <si>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</si>
  <si>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</si>
  <si>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</si>
  <si>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</si>
  <si>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</si>
  <si>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</si>
  <si>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</si>
  <si>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</si>
  <si>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</si>
  <si>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</si>
  <si>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</si>
  <si>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</si>
  <si>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</si>
  <si>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</si>
  <si>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</si>
  <si>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</si>
  <si>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</si>
  <si>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</si>
  <si>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</si>
  <si>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</si>
  <si>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</si>
  <si>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</si>
  <si>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</si>
  <si>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</si>
  <si>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</si>
  <si>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</si>
  <si>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</si>
  <si>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</si>
  <si>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</si>
  <si>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</si>
  <si>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</si>
  <si>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</si>
  <si>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</si>
  <si>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</si>
  <si>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</si>
  <si>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</si>
  <si>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</si>
  <si>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</si>
  <si>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</si>
  <si>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</si>
  <si>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</si>
  <si>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</si>
  <si>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</si>
  <si>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</si>
  <si>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</si>
  <si>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</si>
  <si>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</si>
  <si>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</si>
  <si>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</si>
  <si>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</si>
  <si>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</si>
  <si>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</si>
  <si>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</si>
  <si>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</si>
  <si>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</si>
  <si>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</si>
  <si>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</si>
  <si>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</si>
  <si>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</si>
  <si>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</si>
  <si>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</si>
  <si>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</si>
  <si>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</si>
  <si>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</si>
  <si>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</si>
  <si>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</si>
  <si>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</si>
  <si>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</si>
  <si>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</si>
  <si>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</si>
  <si>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</si>
  <si>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</si>
  <si>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</si>
  <si>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</si>
  <si>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</si>
  <si>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</si>
  <si>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</si>
  <si>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</si>
  <si>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</si>
  <si>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</si>
  <si>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</si>
  <si>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</si>
  <si>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</si>
  <si>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</si>
  <si>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</si>
  <si>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</si>
  <si>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</si>
  <si>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</si>
  <si>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</si>
  <si>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</si>
  <si>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</si>
  <si>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</si>
  <si>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</si>
  <si>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</si>
  <si>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</si>
  <si>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</si>
  <si>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</si>
  <si>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</si>
  <si>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</si>
  <si>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</si>
  <si>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</si>
  <si>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</si>
  <si>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</si>
  <si>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</si>
  <si>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</si>
  <si>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</si>
  <si>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</si>
  <si>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</si>
  <si>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</si>
  <si>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</si>
  <si>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</si>
  <si>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</si>
  <si>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</si>
  <si>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</si>
  <si>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</si>
  <si>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</si>
  <si>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</si>
  <si>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</si>
  <si>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</si>
  <si>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</si>
  <si>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</si>
  <si>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</si>
  <si>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</si>
  <si>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</si>
  <si>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</si>
  <si>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</si>
  <si>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</si>
  <si>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</si>
  <si>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</si>
  <si>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</si>
  <si>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</si>
  <si>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</si>
  <si>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</si>
  <si>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</si>
  <si>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</si>
  <si>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</si>
  <si>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</si>
  <si>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</si>
  <si>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</si>
  <si>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</si>
  <si>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</si>
  <si>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</si>
  <si>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</si>
  <si>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</si>
  <si>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</si>
  <si>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</si>
  <si>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</si>
  <si>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</si>
  <si>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</si>
  <si>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</si>
  <si>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</si>
  <si>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</si>
  <si>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</si>
  <si>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</si>
  <si>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</si>
  <si>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</si>
  <si>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</si>
  <si>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</si>
  <si>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</si>
  <si>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</si>
  <si>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</si>
  <si>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</si>
  <si>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</si>
  <si>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</si>
  <si>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</si>
  <si>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</si>
  <si>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</si>
  <si>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</si>
  <si>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</si>
  <si>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</si>
  <si>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</si>
  <si>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</si>
  <si>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</si>
  <si>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</si>
  <si>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</si>
  <si>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</si>
  <si>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</si>
  <si>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</si>
  <si>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</si>
  <si>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</si>
  <si>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</si>
  <si>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</si>
  <si>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</si>
  <si>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</si>
  <si>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</si>
  <si>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</si>
  <si>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</si>
  <si>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</si>
  <si>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</si>
  <si>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</si>
  <si>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</si>
  <si>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</si>
  <si>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</si>
  <si>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</si>
  <si>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</si>
  <si>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</si>
  <si>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</si>
  <si>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</si>
  <si>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</si>
  <si>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</si>
  <si>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</si>
  <si>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</si>
  <si>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</si>
  <si>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</si>
  <si>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</si>
  <si>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</si>
  <si>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</si>
  <si>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</si>
  <si>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</si>
  <si>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</si>
  <si>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</si>
  <si>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</si>
  <si>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</si>
  <si>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</si>
  <si>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</si>
  <si>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</si>
  <si>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</si>
  <si>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</si>
  <si>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</si>
  <si>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</si>
  <si>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</si>
  <si>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</si>
  <si>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</si>
  <si>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</si>
  <si>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</si>
  <si>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</si>
  <si>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</si>
  <si>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</si>
  <si>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</si>
  <si>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</si>
  <si>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</si>
  <si>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</si>
  <si>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</si>
  <si>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</si>
  <si>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</si>
  <si>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</si>
  <si>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</si>
  <si>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</si>
  <si>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</si>
  <si>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</si>
  <si>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</si>
  <si>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教職員支援機構</t>
  </si>
  <si>
    <t>業務経費（資格認定）</t>
  </si>
  <si>
    <t>総合教育政策局</t>
  </si>
  <si>
    <t>平成３０年度</t>
  </si>
  <si>
    <t>終了予定なし</t>
  </si>
  <si>
    <t>教育人材政策課</t>
  </si>
  <si>
    <t>法人単位の財務諸表におけるセグメントとする。</t>
  </si>
  <si>
    <t>独立行政法人教職員支援機構法　第三条、第十条
教育職員免許法　第16条の2第3項
教員資格認定試験規程</t>
  </si>
  <si>
    <t>教育振興基本計画（平成30年6月15日閣議決定）
中期目標（文部科学大臣指示）
中期計画（文部科学大臣認可）</t>
  </si>
  <si>
    <t xml:space="preserve">校長、教員その他の学校教育関係職員に対し、研修の実施、職務を行うに当たり必要な資質に関する調査研究及びその成果の普及その他の支援を行うことにより、これらの者の資質の向上を図ることを目的とする。
</t>
  </si>
  <si>
    <t>平成30年度から、教員資格認定試験の実施に関する事務が文部科学省から移管されたことを受け、文部科学省及び大学と緊密な連携を図り、秘密保持に十分留意した上で、試験問題の作成、試験の運営等、本試験の実施に関する事務を実施する。</t>
  </si>
  <si>
    <t>業務達成基準</t>
  </si>
  <si>
    <t>-</t>
  </si>
  <si>
    <t>独立行政法人教職員支援機構運営費交付金</t>
  </si>
  <si>
    <t>－</t>
  </si>
  <si>
    <t>本業務は、文部科学大臣が行う試験に関して、機構が実施に関する事務を行うものであるが、試験の目的や実施の有無、実施の枠組みは文部科学省が年度ごとに定めるものであり、機構は定められた枠組みの中で事務を行うものであるため。</t>
  </si>
  <si>
    <t>文部科学省において実施要領が定められた種目について、秘密保持に十分留意した上で、その実施に関する事務を確実に行う。</t>
  </si>
  <si>
    <t>文部科学省において実施要領が定められた種目について、実施に関する事務を確実に行う</t>
  </si>
  <si>
    <t>実施種目数</t>
  </si>
  <si>
    <t>種目</t>
  </si>
  <si>
    <t>教員資格認定試験の出願受理件数</t>
  </si>
  <si>
    <t>件</t>
  </si>
  <si>
    <t>資格認定試験事業費／　出願受理件数（志願者数）</t>
    <phoneticPr fontId="6"/>
  </si>
  <si>
    <t>千円</t>
  </si>
  <si>
    <t>　　千円/件</t>
    <phoneticPr fontId="6"/>
  </si>
  <si>
    <t>96,081／　1,385人</t>
  </si>
  <si>
    <t>81,680／　1,165人</t>
  </si>
  <si>
    <t>年度計画に即した業務の遂行のために必要な支出であり、合理的なものとなっている。</t>
  </si>
  <si>
    <t>成果実績は成果目標に対して十分なものとなっている。</t>
  </si>
  <si>
    <t>文部科学大臣により指示がなされた中期目標に基づき、中期計画を策定し、各年度毎の計画を立てることにより各事業を実施している。当該年度計画に沿い着実に達成されており、活動実績は概ね見込みどおりとなっている。</t>
  </si>
  <si>
    <t>中期計画・年度計画に基づく各事業の運営や実施に際し、十分に活用されている。</t>
  </si>
  <si>
    <t>○</t>
    <phoneticPr fontId="6"/>
  </si>
  <si>
    <t>-</t>
    <phoneticPr fontId="6"/>
  </si>
  <si>
    <t>事業委託費</t>
    <rPh sb="0" eb="2">
      <t>ジギョウ</t>
    </rPh>
    <rPh sb="2" eb="5">
      <t>イタクヒ</t>
    </rPh>
    <phoneticPr fontId="6"/>
  </si>
  <si>
    <t>資格認定試験運営業務</t>
    <rPh sb="0" eb="2">
      <t>シカク</t>
    </rPh>
    <rPh sb="2" eb="4">
      <t>ニンテイ</t>
    </rPh>
    <rPh sb="4" eb="6">
      <t>シケン</t>
    </rPh>
    <rPh sb="6" eb="8">
      <t>ウンエイ</t>
    </rPh>
    <rPh sb="8" eb="10">
      <t>ギョウム</t>
    </rPh>
    <phoneticPr fontId="6"/>
  </si>
  <si>
    <t>事務委託費</t>
    <rPh sb="0" eb="2">
      <t>ジム</t>
    </rPh>
    <rPh sb="2" eb="5">
      <t>イタクヒ</t>
    </rPh>
    <phoneticPr fontId="6"/>
  </si>
  <si>
    <t>資格認定試験物品提供等業務手配</t>
    <rPh sb="0" eb="2">
      <t>シカク</t>
    </rPh>
    <rPh sb="2" eb="4">
      <t>ニンテイ</t>
    </rPh>
    <rPh sb="4" eb="6">
      <t>シケン</t>
    </rPh>
    <rPh sb="6" eb="8">
      <t>ブッピン</t>
    </rPh>
    <rPh sb="8" eb="10">
      <t>テイキョウ</t>
    </rPh>
    <rPh sb="10" eb="11">
      <t>トウ</t>
    </rPh>
    <rPh sb="11" eb="13">
      <t>ギョウム</t>
    </rPh>
    <rPh sb="13" eb="15">
      <t>テハイ</t>
    </rPh>
    <phoneticPr fontId="6"/>
  </si>
  <si>
    <t>教員資格認定試験運営業務一式</t>
    <phoneticPr fontId="6"/>
  </si>
  <si>
    <t>教員資格認定試験　物品提供等業務手配</t>
    <phoneticPr fontId="6"/>
  </si>
  <si>
    <t>国立大学法人I</t>
    <rPh sb="0" eb="2">
      <t>コクリツ</t>
    </rPh>
    <rPh sb="2" eb="4">
      <t>ダイガク</t>
    </rPh>
    <rPh sb="4" eb="6">
      <t>ホウジン</t>
    </rPh>
    <phoneticPr fontId="6"/>
  </si>
  <si>
    <t>教員資格認定試験実施委託</t>
    <rPh sb="0" eb="2">
      <t>キョウイン</t>
    </rPh>
    <rPh sb="2" eb="4">
      <t>シカク</t>
    </rPh>
    <rPh sb="4" eb="6">
      <t>ニンテイ</t>
    </rPh>
    <rPh sb="6" eb="8">
      <t>シケン</t>
    </rPh>
    <rPh sb="8" eb="10">
      <t>ジッシ</t>
    </rPh>
    <rPh sb="10" eb="12">
      <t>イタク</t>
    </rPh>
    <phoneticPr fontId="6"/>
  </si>
  <si>
    <t>会場借上</t>
    <rPh sb="0" eb="2">
      <t>カイジョウ</t>
    </rPh>
    <rPh sb="2" eb="3">
      <t>カ</t>
    </rPh>
    <rPh sb="3" eb="4">
      <t>ア</t>
    </rPh>
    <phoneticPr fontId="6"/>
  </si>
  <si>
    <t>非常勤職員S</t>
    <rPh sb="0" eb="3">
      <t>ヒジョウキン</t>
    </rPh>
    <rPh sb="3" eb="5">
      <t>ショクイン</t>
    </rPh>
    <phoneticPr fontId="6"/>
  </si>
  <si>
    <t>教員資格認定試験関係業務</t>
    <rPh sb="0" eb="2">
      <t>キョウイン</t>
    </rPh>
    <rPh sb="2" eb="4">
      <t>シカク</t>
    </rPh>
    <rPh sb="4" eb="6">
      <t>ニンテイ</t>
    </rPh>
    <rPh sb="6" eb="8">
      <t>シケン</t>
    </rPh>
    <rPh sb="8" eb="10">
      <t>カンケイ</t>
    </rPh>
    <rPh sb="10" eb="12">
      <t>ギョウム</t>
    </rPh>
    <phoneticPr fontId="6"/>
  </si>
  <si>
    <t>非常勤職員T</t>
    <rPh sb="0" eb="3">
      <t>ヒジョウキン</t>
    </rPh>
    <rPh sb="3" eb="5">
      <t>ショクイン</t>
    </rPh>
    <phoneticPr fontId="6"/>
  </si>
  <si>
    <t>非常勤職員U</t>
    <rPh sb="0" eb="3">
      <t>ヒジョウキン</t>
    </rPh>
    <rPh sb="3" eb="5">
      <t>ショクイン</t>
    </rPh>
    <phoneticPr fontId="6"/>
  </si>
  <si>
    <t>非常勤職員V</t>
    <rPh sb="0" eb="3">
      <t>ヒジョウキン</t>
    </rPh>
    <rPh sb="3" eb="5">
      <t>ショクイン</t>
    </rPh>
    <phoneticPr fontId="6"/>
  </si>
  <si>
    <t>国立大学法人大阪大学</t>
    <rPh sb="0" eb="2">
      <t>コクリツ</t>
    </rPh>
    <rPh sb="2" eb="4">
      <t>ダイガク</t>
    </rPh>
    <rPh sb="4" eb="6">
      <t>ホウジン</t>
    </rPh>
    <rPh sb="6" eb="8">
      <t>オオサカ</t>
    </rPh>
    <rPh sb="8" eb="10">
      <t>ダイガク</t>
    </rPh>
    <phoneticPr fontId="6"/>
  </si>
  <si>
    <t>千葉県ビルメンテナンス協同組合</t>
    <rPh sb="0" eb="2">
      <t>チバ</t>
    </rPh>
    <rPh sb="2" eb="3">
      <t>ケン</t>
    </rPh>
    <rPh sb="11" eb="13">
      <t>キョウドウ</t>
    </rPh>
    <rPh sb="13" eb="15">
      <t>クミアイ</t>
    </rPh>
    <phoneticPr fontId="6"/>
  </si>
  <si>
    <t>教員資格認定試験会場清掃業務</t>
    <rPh sb="0" eb="2">
      <t>キョウイン</t>
    </rPh>
    <rPh sb="2" eb="4">
      <t>シカク</t>
    </rPh>
    <rPh sb="4" eb="6">
      <t>ニンテイ</t>
    </rPh>
    <rPh sb="6" eb="8">
      <t>シケン</t>
    </rPh>
    <rPh sb="8" eb="10">
      <t>カイジョウ</t>
    </rPh>
    <rPh sb="10" eb="12">
      <t>セイソウ</t>
    </rPh>
    <rPh sb="12" eb="14">
      <t>ギョウム</t>
    </rPh>
    <phoneticPr fontId="6"/>
  </si>
  <si>
    <t>賃金</t>
    <rPh sb="0" eb="2">
      <t>チンギン</t>
    </rPh>
    <phoneticPr fontId="6"/>
  </si>
  <si>
    <t>※機密性の高い業務を委託しているため、国立大学法人・公益法人名は明記しない。</t>
    <phoneticPr fontId="6"/>
  </si>
  <si>
    <t>有</t>
  </si>
  <si>
    <t>費目・使途については、事業目的に即し、真に必要なものに限定されている。</t>
    <rPh sb="11" eb="13">
      <t>ジギョウ</t>
    </rPh>
    <rPh sb="13" eb="15">
      <t>モクテキ</t>
    </rPh>
    <rPh sb="16" eb="17">
      <t>ソク</t>
    </rPh>
    <rPh sb="19" eb="20">
      <t>シン</t>
    </rPh>
    <phoneticPr fontId="6"/>
  </si>
  <si>
    <t>経費等の削減・効率化については、施設の維持管理・運営業務について、複数年の民間委託契約の継続、他機関との物品の共同調達を実施している。</t>
    <phoneticPr fontId="6"/>
  </si>
  <si>
    <t>独立行政法人A</t>
    <rPh sb="0" eb="6">
      <t>ドクリツギョウセイホウジン</t>
    </rPh>
    <phoneticPr fontId="6"/>
  </si>
  <si>
    <t>64,479／1,019人</t>
    <phoneticPr fontId="6"/>
  </si>
  <si>
    <t>65,992/1,019</t>
    <phoneticPr fontId="6"/>
  </si>
  <si>
    <t>文部科学大臣に認可された第６期中期計画に基づき策定された年度計画に沿って各事業を着実に実施する。
また、引き続き業務の効率化に努めるとともに、「独立行政法人における調達等合理化の取組の推進について」（平成２７年５月２５日総務大臣決定）に基づく取組を着実に実施する。</t>
    <phoneticPr fontId="6"/>
  </si>
  <si>
    <t>教員資格認定試験では、文科省と緊密な連携を図り、秘密保持・新型コロナウイルス感染拡大防止に充分留意した上で、試験実施に関する事務を確実に実施した。引き続き、効果的・効率的な実施方法の検討が必要である。
さらに、随意契約によることが真にやむを得ないもの以外は全て一般競争契約等の競争性のある契約方式への移行が完了されている。
複数年契約の推進、ペーパーレス化を行ったことにより、経費節減・効率化が図られ、一般管理費及び業務経費とも削減目標を達成した。
加えて、平成２５年１２月の閣議決定における指摘事項を踏まえ、（１）物品の共同調達（２）間接事務の共同実施（３）職員研修について、（独）国立特別支援教育総合研究所（独）国立青少年教育振興機構（独）国立女性教育会館と引き続き共同して実施することで、経費削減及び業務の効率化が図られている。</t>
    <rPh sb="0" eb="2">
      <t>キョウイン</t>
    </rPh>
    <rPh sb="2" eb="4">
      <t>シカク</t>
    </rPh>
    <rPh sb="4" eb="6">
      <t>ニンテイ</t>
    </rPh>
    <rPh sb="6" eb="8">
      <t>シケン</t>
    </rPh>
    <rPh sb="11" eb="14">
      <t>モンカショウ</t>
    </rPh>
    <rPh sb="15" eb="17">
      <t>キンミツ</t>
    </rPh>
    <rPh sb="18" eb="20">
      <t>レンケイ</t>
    </rPh>
    <rPh sb="21" eb="22">
      <t>ハカ</t>
    </rPh>
    <rPh sb="24" eb="26">
      <t>ヒミツ</t>
    </rPh>
    <rPh sb="26" eb="28">
      <t>ホジ</t>
    </rPh>
    <rPh sb="45" eb="47">
      <t>ジュウブン</t>
    </rPh>
    <rPh sb="47" eb="49">
      <t>リュウイ</t>
    </rPh>
    <rPh sb="51" eb="52">
      <t>ウエ</t>
    </rPh>
    <rPh sb="54" eb="56">
      <t>シケン</t>
    </rPh>
    <rPh sb="56" eb="58">
      <t>ジッシ</t>
    </rPh>
    <rPh sb="59" eb="60">
      <t>カン</t>
    </rPh>
    <rPh sb="62" eb="64">
      <t>ジム</t>
    </rPh>
    <rPh sb="65" eb="67">
      <t>カクジツ</t>
    </rPh>
    <rPh sb="68" eb="70">
      <t>ジッシ</t>
    </rPh>
    <rPh sb="73" eb="74">
      <t>ヒ</t>
    </rPh>
    <rPh sb="75" eb="76">
      <t>ツヅ</t>
    </rPh>
    <rPh sb="78" eb="81">
      <t>コウカテキ</t>
    </rPh>
    <rPh sb="82" eb="84">
      <t>コウリツ</t>
    </rPh>
    <rPh sb="84" eb="85">
      <t>テキ</t>
    </rPh>
    <rPh sb="86" eb="88">
      <t>ジッシ</t>
    </rPh>
    <rPh sb="88" eb="90">
      <t>ホウホウ</t>
    </rPh>
    <rPh sb="91" eb="93">
      <t>ケントウ</t>
    </rPh>
    <rPh sb="94" eb="96">
      <t>ヒツヨウ</t>
    </rPh>
    <rPh sb="162" eb="165">
      <t>フクスウネン</t>
    </rPh>
    <rPh sb="165" eb="167">
      <t>ケイヤク</t>
    </rPh>
    <rPh sb="168" eb="170">
      <t>スイシン</t>
    </rPh>
    <rPh sb="225" eb="226">
      <t>クワ</t>
    </rPh>
    <phoneticPr fontId="6"/>
  </si>
  <si>
    <t>受験料等、受益者に対して応分の負担を求めており妥当である。</t>
    <rPh sb="0" eb="3">
      <t>ジュケンリョウ</t>
    </rPh>
    <phoneticPr fontId="6"/>
  </si>
  <si>
    <t>H.株式会社JTBコミュニケーションデザイン</t>
    <rPh sb="2" eb="6">
      <t>カブシキガイシャ</t>
    </rPh>
    <phoneticPr fontId="6"/>
  </si>
  <si>
    <t>株式会社JTBコミュニケーションデザイン</t>
    <rPh sb="0" eb="4">
      <t>カブシキガイシャ</t>
    </rPh>
    <phoneticPr fontId="6"/>
  </si>
  <si>
    <t>株式会社幕張メッセ</t>
    <rPh sb="0" eb="4">
      <t>カブシキガイシャ</t>
    </rPh>
    <rPh sb="4" eb="6">
      <t>マクハリ</t>
    </rPh>
    <phoneticPr fontId="6"/>
  </si>
  <si>
    <t>単位あたりのコストは、減少傾向または同程度で推移しており妥当である。</t>
    <phoneticPr fontId="6"/>
  </si>
  <si>
    <t>本事業は、社会人などで適性のある優れた人材を確保することは教育振興基本計画や教育再生実行会議提言にも位置づけられた社会的ニーズの高い政策に基づき行われるものである。</t>
    <rPh sb="0" eb="1">
      <t>ホン</t>
    </rPh>
    <rPh sb="1" eb="3">
      <t>ジギョウ</t>
    </rPh>
    <rPh sb="46" eb="48">
      <t>テイゲン</t>
    </rPh>
    <rPh sb="69" eb="70">
      <t>モト</t>
    </rPh>
    <rPh sb="72" eb="73">
      <t>オコナ</t>
    </rPh>
    <phoneticPr fontId="6"/>
  </si>
  <si>
    <t>教育に多様な人材を登用し教育を活性化することは、国全体で進めるべきものであるため国が推進していく必要がある。その実施にあたっては、文部科学省及び大学と緊密な連携を図り、秘密保持に十分留意した上で行う必要があるため、地方自治体、民間等に委ねることはできない事業である。</t>
    <rPh sb="56" eb="58">
      <t>ジッシ</t>
    </rPh>
    <rPh sb="97" eb="98">
      <t>オコナ</t>
    </rPh>
    <rPh sb="99" eb="101">
      <t>ヒツヨウ</t>
    </rPh>
    <phoneticPr fontId="6"/>
  </si>
  <si>
    <t>教職課程を経ることなく普通免許状を取得する唯一の方法であり、政策優先度は極めて高い。</t>
    <phoneticPr fontId="6"/>
  </si>
  <si>
    <t>一者応札又は一者応募となった契約があったため、調達規模に応じ競争参加資格要件を必要最小限にするため、事前に市場調査を十分に行うなど、一者応札の状況が改善されるよう、今後も検討していく。　
一般競争契約等の実施に当たっては、競争参加資格要件の緩和、仕様内容の見直しや公告期間の延長（従前の原則10日以上から20日以上を確保）等を実施し、競争性の確保に努めている。
また、競争性のない随意契約については、真にやむを得ないもの以外はない。
※セグメント単位で契約を行っていないため、機構全体について記載している。</t>
    <rPh sb="0" eb="1">
      <t>イッ</t>
    </rPh>
    <rPh sb="1" eb="2">
      <t>シャ</t>
    </rPh>
    <rPh sb="2" eb="4">
      <t>オウサツ</t>
    </rPh>
    <rPh sb="4" eb="5">
      <t>マタ</t>
    </rPh>
    <rPh sb="6" eb="7">
      <t>イッ</t>
    </rPh>
    <rPh sb="7" eb="8">
      <t>シャ</t>
    </rPh>
    <rPh sb="8" eb="10">
      <t>オウボ</t>
    </rPh>
    <rPh sb="14" eb="16">
      <t>ケイヤク</t>
    </rPh>
    <rPh sb="229" eb="230">
      <t>オコナ</t>
    </rPh>
    <phoneticPr fontId="6"/>
  </si>
  <si>
    <t>‐</t>
  </si>
  <si>
    <t>教育人材政策課長
小幡　泰弘</t>
    <rPh sb="9" eb="11">
      <t>オバタ</t>
    </rPh>
    <rPh sb="12" eb="14">
      <t>ヤスヒロ</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</si>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</sst>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3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8"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30"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131"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3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4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127"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2"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3"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45" xfId="0" applyFont="1" applyFill="1" applyBorder="1" applyAlignment="1" applyProtection="1">
      <alignment horizontal="left" vertical="center" wrapText="1"/>
      <protection locked="0"/>
    </xf>
    <xf numFmtId="0" fontId="0" fillId="0" borderId="146" xfId="0" applyFont="1" applyFill="1" applyBorder="1" applyAlignment="1" applyProtection="1">
      <alignment horizontal="left" vertical="center" wrapText="1"/>
      <protection locked="0"/>
    </xf>
    <xf numFmtId="0" fontId="0" fillId="0" borderId="147"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8" fillId="0" borderId="74"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49" fontId="0" fillId="5" borderId="22" xfId="0" applyNumberFormat="1" applyFont="1" applyFill="1" applyBorder="1" applyAlignment="1" applyProtection="1">
      <alignment horizontal="left" vertical="center" wrapText="1"/>
      <protection locked="0"/>
    </xf>
    <xf numFmtId="49" fontId="4" fillId="5" borderId="23" xfId="0" applyNumberFormat="1" applyFont="1" applyFill="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49" fontId="0" fillId="5" borderId="22" xfId="0" applyNumberFormat="1" applyFont="1" applyFill="1" applyBorder="1" applyAlignment="1" applyProtection="1">
      <alignment horizontal="center" vertical="center" wrapText="1" shrinkToFit="1"/>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63500</xdr:colOff>
      <xdr:row>161</xdr:row>
      <xdr:rowOff>0</xdr:rowOff>
    </xdr:from>
    <xdr:to>
      <xdr:col>49</xdr:col>
      <xdr:colOff>55141</xdr:colOff>
      <xdr:row>182</xdr:row>
      <xdr:rowOff>52514</xdr:rowOff>
    </xdr:to>
    <xdr:pic>
      <xdr:nvPicPr>
        <xdr:cNvPr id="4" name="図 3"/>
        <xdr:cNvPicPr>
          <a:picLocks noChangeAspect="1"/>
        </xdr:cNvPicPr>
      </xdr:nvPicPr>
      <xdr:blipFill>
        <a:blip xmlns:r="http://schemas.openxmlformats.org/officeDocument/2006/relationships" r:embed="rId1"/>
        <a:stretch>
          <a:fillRect/>
        </a:stretch>
      </xdr:blipFill>
      <xdr:spPr>
        <a:xfrm>
          <a:off x="1574800" y="36741100"/>
          <a:ext cx="9059441" cy="8053514"/>
        </a:xfrm>
        <a:prstGeom prst="rect">
          <a:avLst/>
        </a:prstGeom>
      </xdr:spPr>
    </xdr:pic>
    <xdr:clientData/>
  </xdr:twoCellAnchor>
  <xdr:twoCellAnchor>
    <xdr:from>
      <xdr:col>36</xdr:col>
      <xdr:colOff>175986</xdr:colOff>
      <xdr:row>173</xdr:row>
      <xdr:rowOff>305707</xdr:rowOff>
    </xdr:from>
    <xdr:to>
      <xdr:col>43</xdr:col>
      <xdr:colOff>131537</xdr:colOff>
      <xdr:row>182</xdr:row>
      <xdr:rowOff>183242</xdr:rowOff>
    </xdr:to>
    <xdr:sp macro="" textlink="">
      <xdr:nvSpPr>
        <xdr:cNvPr id="5" name="L 字 4">
          <a:extLst>
            <a:ext uri="{FF2B5EF4-FFF2-40B4-BE49-F238E27FC236}">
              <a16:creationId xmlns:a16="http://schemas.microsoft.com/office/drawing/2014/main" xmlns="" id="{00000000-0008-0000-0000-000006000000}"/>
            </a:ext>
          </a:extLst>
        </xdr:cNvPr>
        <xdr:cNvSpPr/>
      </xdr:nvSpPr>
      <xdr:spPr>
        <a:xfrm>
          <a:off x="7948386" y="41618807"/>
          <a:ext cx="1466851" cy="3306535"/>
        </a:xfrm>
        <a:prstGeom prst="corner">
          <a:avLst>
            <a:gd name="adj1" fmla="val 54018"/>
            <a:gd name="adj2" fmla="val 100000"/>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8" t="s">
        <v>0</v>
      </c>
      <c r="Y2" s="76"/>
      <c r="Z2" s="11"/>
      <c r="AA2" s="11"/>
      <c r="AB2" s="11"/>
      <c r="AC2" s="11"/>
      <c r="AD2" s="429">
        <v>2021</v>
      </c>
      <c r="AE2" s="429"/>
      <c r="AF2" s="429"/>
      <c r="AG2" s="429"/>
      <c r="AH2" s="429"/>
      <c r="AI2" s="79" t="s">
        <v>561</v>
      </c>
      <c r="AJ2" s="429" t="s">
        <v>674</v>
      </c>
      <c r="AK2" s="429"/>
      <c r="AL2" s="429"/>
      <c r="AM2" s="429"/>
      <c r="AN2" s="79" t="s">
        <v>296</v>
      </c>
      <c r="AO2" s="429">
        <v>20</v>
      </c>
      <c r="AP2" s="429"/>
      <c r="AQ2" s="429"/>
      <c r="AR2" s="80" t="s">
        <v>670</v>
      </c>
      <c r="AS2" s="428">
        <v>24</v>
      </c>
      <c r="AT2" s="428"/>
      <c r="AU2" s="428"/>
      <c r="AV2" s="79" t="str">
        <f>IF(AW2="","","-")</f>
        <v>-</v>
      </c>
      <c r="AW2" s="427">
        <v>6</v>
      </c>
      <c r="AX2" s="427"/>
      <c r="BH2" s="5"/>
    </row>
    <row r="3" spans="1:60" ht="24" customHeight="1" thickBot="1" x14ac:dyDescent="0.2">
      <c r="A3" s="467" t="s">
        <v>562</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7" t="s">
        <v>563</v>
      </c>
      <c r="AJ3" s="469" t="s">
        <v>675</v>
      </c>
      <c r="AK3" s="469"/>
      <c r="AL3" s="469"/>
      <c r="AM3" s="469"/>
      <c r="AN3" s="469"/>
      <c r="AO3" s="469"/>
      <c r="AP3" s="469"/>
      <c r="AQ3" s="469"/>
      <c r="AR3" s="469"/>
      <c r="AS3" s="469"/>
      <c r="AT3" s="469"/>
      <c r="AU3" s="469"/>
      <c r="AV3" s="469"/>
      <c r="AW3" s="469"/>
      <c r="AX3" s="8" t="s">
        <v>42</v>
      </c>
    </row>
    <row r="4" spans="1:60" ht="36" customHeight="1" x14ac:dyDescent="0.15">
      <c r="A4" s="444" t="s">
        <v>69</v>
      </c>
      <c r="B4" s="445"/>
      <c r="C4" s="445"/>
      <c r="D4" s="445"/>
      <c r="E4" s="445"/>
      <c r="F4" s="445"/>
      <c r="G4" s="446" t="s">
        <v>676</v>
      </c>
      <c r="H4" s="447"/>
      <c r="I4" s="447"/>
      <c r="J4" s="447"/>
      <c r="K4" s="447"/>
      <c r="L4" s="447"/>
      <c r="M4" s="447"/>
      <c r="N4" s="447"/>
      <c r="O4" s="447"/>
      <c r="P4" s="447"/>
      <c r="Q4" s="447"/>
      <c r="R4" s="447"/>
      <c r="S4" s="447"/>
      <c r="T4" s="447"/>
      <c r="U4" s="447"/>
      <c r="V4" s="447"/>
      <c r="W4" s="447"/>
      <c r="X4" s="447"/>
      <c r="Y4" s="448" t="s">
        <v>1</v>
      </c>
      <c r="Z4" s="449"/>
      <c r="AA4" s="449"/>
      <c r="AB4" s="449"/>
      <c r="AC4" s="449"/>
      <c r="AD4" s="450"/>
      <c r="AE4" s="451" t="s">
        <v>677</v>
      </c>
      <c r="AF4" s="452"/>
      <c r="AG4" s="452"/>
      <c r="AH4" s="452"/>
      <c r="AI4" s="452"/>
      <c r="AJ4" s="452"/>
      <c r="AK4" s="452"/>
      <c r="AL4" s="452"/>
      <c r="AM4" s="452"/>
      <c r="AN4" s="452"/>
      <c r="AO4" s="452"/>
      <c r="AP4" s="453"/>
      <c r="AQ4" s="454" t="s">
        <v>2</v>
      </c>
      <c r="AR4" s="449"/>
      <c r="AS4" s="449"/>
      <c r="AT4" s="449"/>
      <c r="AU4" s="449"/>
      <c r="AV4" s="449"/>
      <c r="AW4" s="449"/>
      <c r="AX4" s="455"/>
    </row>
    <row r="5" spans="1:60" ht="36" customHeight="1" x14ac:dyDescent="0.15">
      <c r="A5" s="456" t="s">
        <v>44</v>
      </c>
      <c r="B5" s="457"/>
      <c r="C5" s="457"/>
      <c r="D5" s="457"/>
      <c r="E5" s="457"/>
      <c r="F5" s="458"/>
      <c r="G5" s="459" t="s">
        <v>678</v>
      </c>
      <c r="H5" s="460"/>
      <c r="I5" s="460"/>
      <c r="J5" s="460"/>
      <c r="K5" s="460"/>
      <c r="L5" s="460"/>
      <c r="M5" s="461" t="s">
        <v>43</v>
      </c>
      <c r="N5" s="462"/>
      <c r="O5" s="462"/>
      <c r="P5" s="462"/>
      <c r="Q5" s="462"/>
      <c r="R5" s="463"/>
      <c r="S5" s="464" t="s">
        <v>679</v>
      </c>
      <c r="T5" s="460"/>
      <c r="U5" s="460"/>
      <c r="V5" s="460"/>
      <c r="W5" s="460"/>
      <c r="X5" s="465"/>
      <c r="Y5" s="466" t="s">
        <v>3</v>
      </c>
      <c r="Z5" s="135"/>
      <c r="AA5" s="135"/>
      <c r="AB5" s="135"/>
      <c r="AC5" s="135"/>
      <c r="AD5" s="136"/>
      <c r="AE5" s="430" t="s">
        <v>680</v>
      </c>
      <c r="AF5" s="430"/>
      <c r="AG5" s="430"/>
      <c r="AH5" s="430"/>
      <c r="AI5" s="430"/>
      <c r="AJ5" s="430"/>
      <c r="AK5" s="430"/>
      <c r="AL5" s="430"/>
      <c r="AM5" s="430"/>
      <c r="AN5" s="430"/>
      <c r="AO5" s="430"/>
      <c r="AP5" s="431"/>
      <c r="AQ5" s="432" t="s">
        <v>745</v>
      </c>
      <c r="AR5" s="433"/>
      <c r="AS5" s="433"/>
      <c r="AT5" s="433"/>
      <c r="AU5" s="433"/>
      <c r="AV5" s="433"/>
      <c r="AW5" s="433"/>
      <c r="AX5" s="434"/>
    </row>
    <row r="6" spans="1:60" ht="36" customHeight="1" x14ac:dyDescent="0.15">
      <c r="A6" s="435" t="s">
        <v>4</v>
      </c>
      <c r="B6" s="436"/>
      <c r="C6" s="436"/>
      <c r="D6" s="436"/>
      <c r="E6" s="436"/>
      <c r="F6" s="436"/>
      <c r="G6" s="437" t="str">
        <f>入力規則等!F39</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60" ht="36" customHeight="1" x14ac:dyDescent="0.15">
      <c r="A7" s="440" t="s">
        <v>73</v>
      </c>
      <c r="B7" s="436"/>
      <c r="C7" s="436"/>
      <c r="D7" s="436"/>
      <c r="E7" s="436"/>
      <c r="F7" s="436"/>
      <c r="G7" s="441" t="s">
        <v>681</v>
      </c>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2"/>
      <c r="AS7" s="442"/>
      <c r="AT7" s="442"/>
      <c r="AU7" s="442"/>
      <c r="AV7" s="442"/>
      <c r="AW7" s="442"/>
      <c r="AX7" s="443"/>
    </row>
    <row r="8" spans="1:60" ht="45.75" customHeight="1" x14ac:dyDescent="0.15">
      <c r="A8" s="470" t="s">
        <v>70</v>
      </c>
      <c r="B8" s="471"/>
      <c r="C8" s="471"/>
      <c r="D8" s="471"/>
      <c r="E8" s="471"/>
      <c r="F8" s="472"/>
      <c r="G8" s="473" t="s">
        <v>682</v>
      </c>
      <c r="H8" s="474"/>
      <c r="I8" s="474"/>
      <c r="J8" s="474"/>
      <c r="K8" s="474"/>
      <c r="L8" s="474"/>
      <c r="M8" s="474"/>
      <c r="N8" s="474"/>
      <c r="O8" s="474"/>
      <c r="P8" s="474"/>
      <c r="Q8" s="474"/>
      <c r="R8" s="474"/>
      <c r="S8" s="474"/>
      <c r="T8" s="474"/>
      <c r="U8" s="474"/>
      <c r="V8" s="474"/>
      <c r="W8" s="474"/>
      <c r="X8" s="475"/>
      <c r="Y8" s="476" t="s">
        <v>218</v>
      </c>
      <c r="Z8" s="477"/>
      <c r="AA8" s="477"/>
      <c r="AB8" s="477"/>
      <c r="AC8" s="477"/>
      <c r="AD8" s="478"/>
      <c r="AE8" s="479" t="s">
        <v>683</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15">
      <c r="A9" s="470" t="s">
        <v>71</v>
      </c>
      <c r="B9" s="471"/>
      <c r="C9" s="471"/>
      <c r="D9" s="471"/>
      <c r="E9" s="471"/>
      <c r="F9" s="472"/>
      <c r="G9" s="482" t="str">
        <f>入力規則等!A25</f>
        <v>-</v>
      </c>
      <c r="H9" s="483"/>
      <c r="I9" s="483"/>
      <c r="J9" s="483"/>
      <c r="K9" s="483"/>
      <c r="L9" s="483"/>
      <c r="M9" s="483"/>
      <c r="N9" s="483"/>
      <c r="O9" s="483"/>
      <c r="P9" s="483"/>
      <c r="Q9" s="483"/>
      <c r="R9" s="483"/>
      <c r="S9" s="483"/>
      <c r="T9" s="483"/>
      <c r="U9" s="483"/>
      <c r="V9" s="483"/>
      <c r="W9" s="483"/>
      <c r="X9" s="484"/>
      <c r="Y9" s="485" t="s">
        <v>72</v>
      </c>
      <c r="Z9" s="486"/>
      <c r="AA9" s="486"/>
      <c r="AB9" s="486"/>
      <c r="AC9" s="486"/>
      <c r="AD9" s="487"/>
      <c r="AE9" s="488" t="str">
        <f>入力規則等!K13</f>
        <v>その他の事項経費</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15">
      <c r="A10" s="511" t="s">
        <v>239</v>
      </c>
      <c r="B10" s="512"/>
      <c r="C10" s="512"/>
      <c r="D10" s="512"/>
      <c r="E10" s="512"/>
      <c r="F10" s="512"/>
      <c r="G10" s="521" t="s">
        <v>684</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60" ht="59.25" customHeight="1" x14ac:dyDescent="0.15">
      <c r="A11" s="524" t="s">
        <v>240</v>
      </c>
      <c r="B11" s="525"/>
      <c r="C11" s="525"/>
      <c r="D11" s="525"/>
      <c r="E11" s="525"/>
      <c r="F11" s="525"/>
      <c r="G11" s="526" t="s">
        <v>685</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60" ht="36" customHeight="1" x14ac:dyDescent="0.15">
      <c r="A12" s="524" t="s">
        <v>5</v>
      </c>
      <c r="B12" s="525"/>
      <c r="C12" s="525"/>
      <c r="D12" s="525"/>
      <c r="E12" s="525"/>
      <c r="F12" s="529"/>
      <c r="G12" s="530" t="str">
        <f>入力規則等!P10</f>
        <v>交付</v>
      </c>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2"/>
    </row>
    <row r="13" spans="1:60" ht="24" customHeight="1" x14ac:dyDescent="0.15">
      <c r="A13" s="505" t="s">
        <v>111</v>
      </c>
      <c r="B13" s="506"/>
      <c r="C13" s="506"/>
      <c r="D13" s="506"/>
      <c r="E13" s="506"/>
      <c r="F13" s="507"/>
      <c r="G13" s="514"/>
      <c r="H13" s="515"/>
      <c r="I13" s="515"/>
      <c r="J13" s="515"/>
      <c r="K13" s="515"/>
      <c r="L13" s="515"/>
      <c r="M13" s="515"/>
      <c r="N13" s="515"/>
      <c r="O13" s="515"/>
      <c r="P13" s="100" t="s">
        <v>433</v>
      </c>
      <c r="Q13" s="516"/>
      <c r="R13" s="516"/>
      <c r="S13" s="516"/>
      <c r="T13" s="516"/>
      <c r="U13" s="516"/>
      <c r="V13" s="517"/>
      <c r="W13" s="100" t="s">
        <v>304</v>
      </c>
      <c r="X13" s="516"/>
      <c r="Y13" s="516"/>
      <c r="Z13" s="516"/>
      <c r="AA13" s="516"/>
      <c r="AB13" s="516"/>
      <c r="AC13" s="517"/>
      <c r="AD13" s="100" t="s">
        <v>662</v>
      </c>
      <c r="AE13" s="516"/>
      <c r="AF13" s="516"/>
      <c r="AG13" s="516"/>
      <c r="AH13" s="516"/>
      <c r="AI13" s="516"/>
      <c r="AJ13" s="517"/>
      <c r="AK13" s="100" t="s">
        <v>665</v>
      </c>
      <c r="AL13" s="516"/>
      <c r="AM13" s="516"/>
      <c r="AN13" s="516"/>
      <c r="AO13" s="516"/>
      <c r="AP13" s="516"/>
      <c r="AQ13" s="517"/>
      <c r="AR13" s="100" t="s">
        <v>666</v>
      </c>
      <c r="AS13" s="516"/>
      <c r="AT13" s="516"/>
      <c r="AU13" s="516"/>
      <c r="AV13" s="516"/>
      <c r="AW13" s="516"/>
      <c r="AX13" s="533"/>
    </row>
    <row r="14" spans="1:60" ht="24" customHeight="1" x14ac:dyDescent="0.15">
      <c r="A14" s="508"/>
      <c r="B14" s="509"/>
      <c r="C14" s="509"/>
      <c r="D14" s="509"/>
      <c r="E14" s="509"/>
      <c r="F14" s="510"/>
      <c r="G14" s="534" t="s">
        <v>108</v>
      </c>
      <c r="H14" s="490" t="s">
        <v>99</v>
      </c>
      <c r="I14" s="490"/>
      <c r="J14" s="490"/>
      <c r="K14" s="490"/>
      <c r="L14" s="490"/>
      <c r="M14" s="490"/>
      <c r="N14" s="490"/>
      <c r="O14" s="490"/>
      <c r="P14" s="535">
        <v>104</v>
      </c>
      <c r="Q14" s="536"/>
      <c r="R14" s="536"/>
      <c r="S14" s="536"/>
      <c r="T14" s="536"/>
      <c r="U14" s="536"/>
      <c r="V14" s="536"/>
      <c r="W14" s="536">
        <v>135</v>
      </c>
      <c r="X14" s="536"/>
      <c r="Y14" s="536"/>
      <c r="Z14" s="536"/>
      <c r="AA14" s="536"/>
      <c r="AB14" s="536"/>
      <c r="AC14" s="536"/>
      <c r="AD14" s="536">
        <v>87</v>
      </c>
      <c r="AE14" s="536"/>
      <c r="AF14" s="536"/>
      <c r="AG14" s="536"/>
      <c r="AH14" s="536"/>
      <c r="AI14" s="536"/>
      <c r="AJ14" s="536"/>
      <c r="AK14" s="536">
        <v>56</v>
      </c>
      <c r="AL14" s="536"/>
      <c r="AM14" s="536"/>
      <c r="AN14" s="536"/>
      <c r="AO14" s="536"/>
      <c r="AP14" s="536"/>
      <c r="AQ14" s="536"/>
      <c r="AR14" s="536"/>
      <c r="AS14" s="536"/>
      <c r="AT14" s="536"/>
      <c r="AU14" s="536"/>
      <c r="AV14" s="536"/>
      <c r="AW14" s="536"/>
      <c r="AX14" s="537"/>
    </row>
    <row r="15" spans="1:60" ht="24" customHeight="1" x14ac:dyDescent="0.15">
      <c r="A15" s="508"/>
      <c r="B15" s="509"/>
      <c r="C15" s="509"/>
      <c r="D15" s="509"/>
      <c r="E15" s="509"/>
      <c r="F15" s="510"/>
      <c r="G15" s="534"/>
      <c r="H15" s="490" t="s">
        <v>100</v>
      </c>
      <c r="I15" s="490" t="s">
        <v>104</v>
      </c>
      <c r="J15" s="490"/>
      <c r="K15" s="490"/>
      <c r="L15" s="490"/>
      <c r="M15" s="490"/>
      <c r="N15" s="490"/>
      <c r="O15" s="490"/>
      <c r="P15" s="342">
        <v>104</v>
      </c>
      <c r="Q15" s="343"/>
      <c r="R15" s="343"/>
      <c r="S15" s="343"/>
      <c r="T15" s="343"/>
      <c r="U15" s="343"/>
      <c r="V15" s="344"/>
      <c r="W15" s="518">
        <v>93</v>
      </c>
      <c r="X15" s="519"/>
      <c r="Y15" s="519"/>
      <c r="Z15" s="519"/>
      <c r="AA15" s="519"/>
      <c r="AB15" s="519"/>
      <c r="AC15" s="520"/>
      <c r="AD15" s="518">
        <v>86</v>
      </c>
      <c r="AE15" s="519"/>
      <c r="AF15" s="519"/>
      <c r="AG15" s="519"/>
      <c r="AH15" s="519"/>
      <c r="AI15" s="519"/>
      <c r="AJ15" s="520"/>
      <c r="AK15" s="498"/>
      <c r="AL15" s="499"/>
      <c r="AM15" s="499"/>
      <c r="AN15" s="499"/>
      <c r="AO15" s="499"/>
      <c r="AP15" s="499"/>
      <c r="AQ15" s="501"/>
      <c r="AR15" s="498"/>
      <c r="AS15" s="499"/>
      <c r="AT15" s="499"/>
      <c r="AU15" s="499"/>
      <c r="AV15" s="499"/>
      <c r="AW15" s="499"/>
      <c r="AX15" s="500"/>
    </row>
    <row r="16" spans="1:60" ht="24" customHeight="1" x14ac:dyDescent="0.15">
      <c r="A16" s="508"/>
      <c r="B16" s="509"/>
      <c r="C16" s="509"/>
      <c r="D16" s="509"/>
      <c r="E16" s="509"/>
      <c r="F16" s="510"/>
      <c r="G16" s="534"/>
      <c r="H16" s="490"/>
      <c r="I16" s="490" t="s">
        <v>105</v>
      </c>
      <c r="J16" s="490"/>
      <c r="K16" s="490"/>
      <c r="L16" s="490"/>
      <c r="M16" s="490"/>
      <c r="N16" s="490"/>
      <c r="O16" s="490"/>
      <c r="P16" s="491">
        <v>0</v>
      </c>
      <c r="Q16" s="492"/>
      <c r="R16" s="492"/>
      <c r="S16" s="492"/>
      <c r="T16" s="492"/>
      <c r="U16" s="492"/>
      <c r="V16" s="493"/>
      <c r="W16" s="491">
        <v>0</v>
      </c>
      <c r="X16" s="492"/>
      <c r="Y16" s="492"/>
      <c r="Z16" s="492"/>
      <c r="AA16" s="492"/>
      <c r="AB16" s="492"/>
      <c r="AC16" s="493"/>
      <c r="AD16" s="491">
        <v>0</v>
      </c>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x14ac:dyDescent="0.15">
      <c r="A17" s="508"/>
      <c r="B17" s="509"/>
      <c r="C17" s="509"/>
      <c r="D17" s="509"/>
      <c r="E17" s="509"/>
      <c r="F17" s="510"/>
      <c r="G17" s="534"/>
      <c r="H17" s="490"/>
      <c r="I17" s="490" t="s">
        <v>106</v>
      </c>
      <c r="J17" s="490"/>
      <c r="K17" s="490"/>
      <c r="L17" s="490"/>
      <c r="M17" s="490"/>
      <c r="N17" s="490"/>
      <c r="O17" s="490"/>
      <c r="P17" s="491">
        <v>32</v>
      </c>
      <c r="Q17" s="492"/>
      <c r="R17" s="492"/>
      <c r="S17" s="492"/>
      <c r="T17" s="492"/>
      <c r="U17" s="492"/>
      <c r="V17" s="493"/>
      <c r="W17" s="491">
        <v>29</v>
      </c>
      <c r="X17" s="492"/>
      <c r="Y17" s="492"/>
      <c r="Z17" s="492"/>
      <c r="AA17" s="492"/>
      <c r="AB17" s="492"/>
      <c r="AC17" s="493"/>
      <c r="AD17" s="491">
        <v>27</v>
      </c>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x14ac:dyDescent="0.15">
      <c r="A18" s="508"/>
      <c r="B18" s="509"/>
      <c r="C18" s="509"/>
      <c r="D18" s="509"/>
      <c r="E18" s="509"/>
      <c r="F18" s="510"/>
      <c r="G18" s="534"/>
      <c r="H18" s="490"/>
      <c r="I18" s="490" t="s">
        <v>101</v>
      </c>
      <c r="J18" s="490"/>
      <c r="K18" s="490"/>
      <c r="L18" s="490"/>
      <c r="M18" s="490"/>
      <c r="N18" s="490"/>
      <c r="O18" s="490"/>
      <c r="P18" s="502">
        <f>SUM(P15:V17)</f>
        <v>136</v>
      </c>
      <c r="Q18" s="503"/>
      <c r="R18" s="503"/>
      <c r="S18" s="503"/>
      <c r="T18" s="503"/>
      <c r="U18" s="503"/>
      <c r="V18" s="504"/>
      <c r="W18" s="502">
        <f t="shared" ref="W18" si="0">SUM(W15:AC17)</f>
        <v>122</v>
      </c>
      <c r="X18" s="503"/>
      <c r="Y18" s="503"/>
      <c r="Z18" s="503"/>
      <c r="AA18" s="503"/>
      <c r="AB18" s="503"/>
      <c r="AC18" s="504"/>
      <c r="AD18" s="502">
        <f t="shared" ref="AD18" si="1">SUM(AD15:AJ17)</f>
        <v>113</v>
      </c>
      <c r="AE18" s="503"/>
      <c r="AF18" s="503"/>
      <c r="AG18" s="503"/>
      <c r="AH18" s="503"/>
      <c r="AI18" s="503"/>
      <c r="AJ18" s="504"/>
      <c r="AK18" s="494"/>
      <c r="AL18" s="495"/>
      <c r="AM18" s="495"/>
      <c r="AN18" s="495"/>
      <c r="AO18" s="495"/>
      <c r="AP18" s="495"/>
      <c r="AQ18" s="496"/>
      <c r="AR18" s="494"/>
      <c r="AS18" s="495"/>
      <c r="AT18" s="495"/>
      <c r="AU18" s="495"/>
      <c r="AV18" s="495"/>
      <c r="AW18" s="495"/>
      <c r="AX18" s="497"/>
    </row>
    <row r="19" spans="1:50" ht="36" customHeight="1" x14ac:dyDescent="0.15">
      <c r="A19" s="508"/>
      <c r="B19" s="509"/>
      <c r="C19" s="509"/>
      <c r="D19" s="509"/>
      <c r="E19" s="509"/>
      <c r="F19" s="510"/>
      <c r="G19" s="534"/>
      <c r="H19" s="490" t="s">
        <v>109</v>
      </c>
      <c r="I19" s="490"/>
      <c r="J19" s="490"/>
      <c r="K19" s="490"/>
      <c r="L19" s="490"/>
      <c r="M19" s="490"/>
      <c r="N19" s="490"/>
      <c r="O19" s="490"/>
      <c r="P19" s="544">
        <f>P15/P18</f>
        <v>0.76470588235294112</v>
      </c>
      <c r="Q19" s="544"/>
      <c r="R19" s="544"/>
      <c r="S19" s="544"/>
      <c r="T19" s="544"/>
      <c r="U19" s="544"/>
      <c r="V19" s="544"/>
      <c r="W19" s="544">
        <f>W15/W18</f>
        <v>0.76229508196721307</v>
      </c>
      <c r="X19" s="544"/>
      <c r="Y19" s="544"/>
      <c r="Z19" s="544"/>
      <c r="AA19" s="544"/>
      <c r="AB19" s="544"/>
      <c r="AC19" s="544"/>
      <c r="AD19" s="544">
        <f>AD15/AD18</f>
        <v>0.76106194690265483</v>
      </c>
      <c r="AE19" s="544"/>
      <c r="AF19" s="544"/>
      <c r="AG19" s="544"/>
      <c r="AH19" s="544"/>
      <c r="AI19" s="544"/>
      <c r="AJ19" s="544"/>
      <c r="AK19" s="545"/>
      <c r="AL19" s="545"/>
      <c r="AM19" s="545"/>
      <c r="AN19" s="545"/>
      <c r="AO19" s="545"/>
      <c r="AP19" s="545"/>
      <c r="AQ19" s="545"/>
      <c r="AR19" s="545"/>
      <c r="AS19" s="545"/>
      <c r="AT19" s="545"/>
      <c r="AU19" s="545"/>
      <c r="AV19" s="545"/>
      <c r="AW19" s="545"/>
      <c r="AX19" s="546"/>
    </row>
    <row r="20" spans="1:50" ht="36" customHeight="1" x14ac:dyDescent="0.15">
      <c r="A20" s="508"/>
      <c r="B20" s="509"/>
      <c r="C20" s="509"/>
      <c r="D20" s="509"/>
      <c r="E20" s="509"/>
      <c r="F20" s="510"/>
      <c r="G20" s="534"/>
      <c r="H20" s="490" t="s">
        <v>110</v>
      </c>
      <c r="I20" s="490"/>
      <c r="J20" s="490"/>
      <c r="K20" s="490"/>
      <c r="L20" s="490"/>
      <c r="M20" s="490"/>
      <c r="N20" s="490"/>
      <c r="O20" s="490"/>
      <c r="P20" s="539" t="s">
        <v>686</v>
      </c>
      <c r="Q20" s="540"/>
      <c r="R20" s="540"/>
      <c r="S20" s="540"/>
      <c r="T20" s="540"/>
      <c r="U20" s="540"/>
      <c r="V20" s="540"/>
      <c r="W20" s="540" t="s">
        <v>686</v>
      </c>
      <c r="X20" s="540"/>
      <c r="Y20" s="540"/>
      <c r="Z20" s="540"/>
      <c r="AA20" s="540"/>
      <c r="AB20" s="540"/>
      <c r="AC20" s="540"/>
      <c r="AD20" s="540" t="s">
        <v>686</v>
      </c>
      <c r="AE20" s="540"/>
      <c r="AF20" s="540"/>
      <c r="AG20" s="540"/>
      <c r="AH20" s="540"/>
      <c r="AI20" s="540"/>
      <c r="AJ20" s="540"/>
      <c r="AK20" s="540" t="s">
        <v>686</v>
      </c>
      <c r="AL20" s="540"/>
      <c r="AM20" s="540"/>
      <c r="AN20" s="540"/>
      <c r="AO20" s="540"/>
      <c r="AP20" s="540"/>
      <c r="AQ20" s="540"/>
      <c r="AR20" s="541"/>
      <c r="AS20" s="541"/>
      <c r="AT20" s="541"/>
      <c r="AU20" s="542"/>
      <c r="AV20" s="542"/>
      <c r="AW20" s="542"/>
      <c r="AX20" s="543"/>
    </row>
    <row r="21" spans="1:50" ht="24" customHeight="1" x14ac:dyDescent="0.15">
      <c r="A21" s="508"/>
      <c r="B21" s="509"/>
      <c r="C21" s="509"/>
      <c r="D21" s="509"/>
      <c r="E21" s="509"/>
      <c r="F21" s="510"/>
      <c r="G21" s="534" t="s">
        <v>107</v>
      </c>
      <c r="H21" s="547" t="s">
        <v>102</v>
      </c>
      <c r="I21" s="547"/>
      <c r="J21" s="547"/>
      <c r="K21" s="547"/>
      <c r="L21" s="547"/>
      <c r="M21" s="547"/>
      <c r="N21" s="547"/>
      <c r="O21" s="547"/>
      <c r="P21" s="535" t="s">
        <v>687</v>
      </c>
      <c r="Q21" s="536"/>
      <c r="R21" s="536"/>
      <c r="S21" s="536"/>
      <c r="T21" s="536"/>
      <c r="U21" s="536"/>
      <c r="V21" s="536"/>
      <c r="W21" s="536" t="s">
        <v>687</v>
      </c>
      <c r="X21" s="536"/>
      <c r="Y21" s="536"/>
      <c r="Z21" s="536"/>
      <c r="AA21" s="536"/>
      <c r="AB21" s="536"/>
      <c r="AC21" s="536"/>
      <c r="AD21" s="535" t="s">
        <v>707</v>
      </c>
      <c r="AE21" s="536"/>
      <c r="AF21" s="536"/>
      <c r="AG21" s="536"/>
      <c r="AH21" s="536"/>
      <c r="AI21" s="536"/>
      <c r="AJ21" s="536"/>
      <c r="AK21" s="535" t="s">
        <v>707</v>
      </c>
      <c r="AL21" s="536"/>
      <c r="AM21" s="536"/>
      <c r="AN21" s="536"/>
      <c r="AO21" s="536"/>
      <c r="AP21" s="536"/>
      <c r="AQ21" s="536"/>
      <c r="AR21" s="536"/>
      <c r="AS21" s="536"/>
      <c r="AT21" s="536"/>
      <c r="AU21" s="536"/>
      <c r="AV21" s="536"/>
      <c r="AW21" s="536"/>
      <c r="AX21" s="537"/>
    </row>
    <row r="22" spans="1:50" ht="24" customHeight="1" x14ac:dyDescent="0.15">
      <c r="A22" s="508"/>
      <c r="B22" s="509"/>
      <c r="C22" s="509"/>
      <c r="D22" s="509"/>
      <c r="E22" s="509"/>
      <c r="F22" s="510"/>
      <c r="G22" s="534"/>
      <c r="H22" s="547" t="s">
        <v>100</v>
      </c>
      <c r="I22" s="547"/>
      <c r="J22" s="547"/>
      <c r="K22" s="547"/>
      <c r="L22" s="547"/>
      <c r="M22" s="547"/>
      <c r="N22" s="547"/>
      <c r="O22" s="547"/>
      <c r="P22" s="536"/>
      <c r="Q22" s="536"/>
      <c r="R22" s="536"/>
      <c r="S22" s="536"/>
      <c r="T22" s="536"/>
      <c r="U22" s="536"/>
      <c r="V22" s="536"/>
      <c r="W22" s="536">
        <v>271</v>
      </c>
      <c r="X22" s="536"/>
      <c r="Y22" s="536"/>
      <c r="Z22" s="536"/>
      <c r="AA22" s="536"/>
      <c r="AB22" s="536"/>
      <c r="AC22" s="536"/>
      <c r="AD22" s="536">
        <v>174</v>
      </c>
      <c r="AE22" s="536"/>
      <c r="AF22" s="536"/>
      <c r="AG22" s="536"/>
      <c r="AH22" s="536"/>
      <c r="AI22" s="536"/>
      <c r="AJ22" s="536"/>
      <c r="AK22" s="548"/>
      <c r="AL22" s="548"/>
      <c r="AM22" s="548"/>
      <c r="AN22" s="548"/>
      <c r="AO22" s="548"/>
      <c r="AP22" s="548"/>
      <c r="AQ22" s="548"/>
      <c r="AR22" s="548"/>
      <c r="AS22" s="548"/>
      <c r="AT22" s="548"/>
      <c r="AU22" s="548"/>
      <c r="AV22" s="548"/>
      <c r="AW22" s="548"/>
      <c r="AX22" s="549"/>
    </row>
    <row r="23" spans="1:50" ht="24" customHeight="1" x14ac:dyDescent="0.15">
      <c r="A23" s="511"/>
      <c r="B23" s="512"/>
      <c r="C23" s="512"/>
      <c r="D23" s="512"/>
      <c r="E23" s="512"/>
      <c r="F23" s="513"/>
      <c r="G23" s="534"/>
      <c r="H23" s="490" t="s">
        <v>103</v>
      </c>
      <c r="I23" s="490"/>
      <c r="J23" s="490"/>
      <c r="K23" s="490"/>
      <c r="L23" s="490"/>
      <c r="M23" s="490"/>
      <c r="N23" s="490"/>
      <c r="O23" s="490"/>
      <c r="P23" s="538" t="e">
        <f>IF(P21=0, "-",P22/P21)</f>
        <v>#VALUE!</v>
      </c>
      <c r="Q23" s="538"/>
      <c r="R23" s="538"/>
      <c r="S23" s="538"/>
      <c r="T23" s="538"/>
      <c r="U23" s="538"/>
      <c r="V23" s="538"/>
      <c r="W23" s="538" t="e">
        <f t="shared" ref="W23" si="2">IF(W21=0, "-",W22/W21)</f>
        <v>#VALUE!</v>
      </c>
      <c r="X23" s="538"/>
      <c r="Y23" s="538"/>
      <c r="Z23" s="538"/>
      <c r="AA23" s="538"/>
      <c r="AB23" s="538"/>
      <c r="AC23" s="538"/>
      <c r="AD23" s="538" t="e">
        <f>IF(AD21=0, "-",AD22/AD21)</f>
        <v>#VALUE!</v>
      </c>
      <c r="AE23" s="538"/>
      <c r="AF23" s="538"/>
      <c r="AG23" s="538"/>
      <c r="AH23" s="538"/>
      <c r="AI23" s="538"/>
      <c r="AJ23" s="538"/>
      <c r="AK23" s="548"/>
      <c r="AL23" s="548"/>
      <c r="AM23" s="548"/>
      <c r="AN23" s="548"/>
      <c r="AO23" s="548"/>
      <c r="AP23" s="548"/>
      <c r="AQ23" s="552"/>
      <c r="AR23" s="548"/>
      <c r="AS23" s="548"/>
      <c r="AT23" s="548"/>
      <c r="AU23" s="548"/>
      <c r="AV23" s="548"/>
      <c r="AW23" s="548"/>
      <c r="AX23" s="549"/>
    </row>
    <row r="24" spans="1:50" ht="45" customHeight="1" x14ac:dyDescent="0.15">
      <c r="A24" s="389" t="s">
        <v>669</v>
      </c>
      <c r="B24" s="390"/>
      <c r="C24" s="218" t="s">
        <v>75</v>
      </c>
      <c r="D24" s="218"/>
      <c r="E24" s="218"/>
      <c r="F24" s="218"/>
      <c r="G24" s="218"/>
      <c r="H24" s="218"/>
      <c r="I24" s="218"/>
      <c r="J24" s="218"/>
      <c r="K24" s="219"/>
      <c r="L24" s="550" t="s">
        <v>667</v>
      </c>
      <c r="M24" s="550"/>
      <c r="N24" s="550"/>
      <c r="O24" s="550"/>
      <c r="P24" s="550"/>
      <c r="Q24" s="550"/>
      <c r="R24" s="550" t="s">
        <v>666</v>
      </c>
      <c r="S24" s="550"/>
      <c r="T24" s="550"/>
      <c r="U24" s="550"/>
      <c r="V24" s="550"/>
      <c r="W24" s="550"/>
      <c r="X24" s="217" t="s">
        <v>76</v>
      </c>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551"/>
    </row>
    <row r="25" spans="1:50" ht="27" customHeight="1" x14ac:dyDescent="0.15">
      <c r="A25" s="391"/>
      <c r="B25" s="392"/>
      <c r="C25" s="413" t="s">
        <v>688</v>
      </c>
      <c r="D25" s="413"/>
      <c r="E25" s="413"/>
      <c r="F25" s="413"/>
      <c r="G25" s="413"/>
      <c r="H25" s="413"/>
      <c r="I25" s="413"/>
      <c r="J25" s="413"/>
      <c r="K25" s="414"/>
      <c r="L25" s="342">
        <v>56</v>
      </c>
      <c r="M25" s="343"/>
      <c r="N25" s="343"/>
      <c r="O25" s="343"/>
      <c r="P25" s="343"/>
      <c r="Q25" s="344"/>
      <c r="R25" s="415"/>
      <c r="S25" s="416"/>
      <c r="T25" s="416"/>
      <c r="U25" s="416"/>
      <c r="V25" s="416"/>
      <c r="W25" s="417"/>
      <c r="X25" s="418" t="s">
        <v>672</v>
      </c>
      <c r="Y25" s="419"/>
      <c r="Z25" s="419"/>
      <c r="AA25" s="419"/>
      <c r="AB25" s="419"/>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420"/>
    </row>
    <row r="26" spans="1:50" ht="27" customHeight="1" x14ac:dyDescent="0.15">
      <c r="A26" s="391"/>
      <c r="B26" s="392"/>
      <c r="C26" s="345"/>
      <c r="D26" s="345"/>
      <c r="E26" s="345"/>
      <c r="F26" s="345"/>
      <c r="G26" s="345"/>
      <c r="H26" s="345"/>
      <c r="I26" s="345"/>
      <c r="J26" s="345"/>
      <c r="K26" s="346"/>
      <c r="L26" s="342"/>
      <c r="M26" s="343"/>
      <c r="N26" s="343"/>
      <c r="O26" s="343"/>
      <c r="P26" s="343"/>
      <c r="Q26" s="344"/>
      <c r="R26" s="342"/>
      <c r="S26" s="343"/>
      <c r="T26" s="343"/>
      <c r="U26" s="343"/>
      <c r="V26" s="343"/>
      <c r="W26" s="344"/>
      <c r="X26" s="421"/>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3"/>
    </row>
    <row r="27" spans="1:50" ht="27" customHeight="1" x14ac:dyDescent="0.15">
      <c r="A27" s="391"/>
      <c r="B27" s="392"/>
      <c r="C27" s="345"/>
      <c r="D27" s="345"/>
      <c r="E27" s="345"/>
      <c r="F27" s="345"/>
      <c r="G27" s="345"/>
      <c r="H27" s="345"/>
      <c r="I27" s="345"/>
      <c r="J27" s="345"/>
      <c r="K27" s="346"/>
      <c r="L27" s="342"/>
      <c r="M27" s="343"/>
      <c r="N27" s="343"/>
      <c r="O27" s="343"/>
      <c r="P27" s="343"/>
      <c r="Q27" s="344"/>
      <c r="R27" s="342"/>
      <c r="S27" s="343"/>
      <c r="T27" s="343"/>
      <c r="U27" s="343"/>
      <c r="V27" s="343"/>
      <c r="W27" s="344"/>
      <c r="X27" s="421"/>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3"/>
    </row>
    <row r="28" spans="1:50" ht="27" customHeight="1" x14ac:dyDescent="0.15">
      <c r="A28" s="391"/>
      <c r="B28" s="392"/>
      <c r="C28" s="345"/>
      <c r="D28" s="345"/>
      <c r="E28" s="345"/>
      <c r="F28" s="345"/>
      <c r="G28" s="345"/>
      <c r="H28" s="345"/>
      <c r="I28" s="345"/>
      <c r="J28" s="345"/>
      <c r="K28" s="346"/>
      <c r="L28" s="342"/>
      <c r="M28" s="343"/>
      <c r="N28" s="343"/>
      <c r="O28" s="343"/>
      <c r="P28" s="343"/>
      <c r="Q28" s="344"/>
      <c r="R28" s="342"/>
      <c r="S28" s="343"/>
      <c r="T28" s="343"/>
      <c r="U28" s="343"/>
      <c r="V28" s="343"/>
      <c r="W28" s="344"/>
      <c r="X28" s="421"/>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7" customHeight="1" x14ac:dyDescent="0.15">
      <c r="A29" s="391"/>
      <c r="B29" s="392"/>
      <c r="C29" s="345"/>
      <c r="D29" s="345"/>
      <c r="E29" s="345"/>
      <c r="F29" s="345"/>
      <c r="G29" s="345"/>
      <c r="H29" s="345"/>
      <c r="I29" s="345"/>
      <c r="J29" s="345"/>
      <c r="K29" s="346"/>
      <c r="L29" s="342"/>
      <c r="M29" s="343"/>
      <c r="N29" s="343"/>
      <c r="O29" s="343"/>
      <c r="P29" s="343"/>
      <c r="Q29" s="344"/>
      <c r="R29" s="342"/>
      <c r="S29" s="343"/>
      <c r="T29" s="343"/>
      <c r="U29" s="343"/>
      <c r="V29" s="343"/>
      <c r="W29" s="344"/>
      <c r="X29" s="421"/>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3"/>
    </row>
    <row r="30" spans="1:50" ht="27" hidden="1" customHeight="1" x14ac:dyDescent="0.15">
      <c r="A30" s="391"/>
      <c r="B30" s="392"/>
      <c r="C30" s="347" t="s">
        <v>165</v>
      </c>
      <c r="D30" s="347"/>
      <c r="E30" s="347"/>
      <c r="F30" s="347"/>
      <c r="G30" s="347"/>
      <c r="H30" s="347"/>
      <c r="I30" s="347"/>
      <c r="J30" s="347"/>
      <c r="K30" s="348"/>
      <c r="L30" s="349">
        <f>L31-SUM(L25:L29)</f>
        <v>0</v>
      </c>
      <c r="M30" s="350"/>
      <c r="N30" s="350"/>
      <c r="O30" s="350"/>
      <c r="P30" s="350"/>
      <c r="Q30" s="351"/>
      <c r="R30" s="352">
        <f>R31-SUM(R25:R29)</f>
        <v>0</v>
      </c>
      <c r="S30" s="353"/>
      <c r="T30" s="353"/>
      <c r="U30" s="353"/>
      <c r="V30" s="353"/>
      <c r="W30" s="354"/>
      <c r="X30" s="421"/>
      <c r="Y30" s="422"/>
      <c r="Z30" s="422"/>
      <c r="AA30" s="422"/>
      <c r="AB30" s="422"/>
      <c r="AC30" s="422"/>
      <c r="AD30" s="422"/>
      <c r="AE30" s="422"/>
      <c r="AF30" s="422"/>
      <c r="AG30" s="422"/>
      <c r="AH30" s="422"/>
      <c r="AI30" s="422"/>
      <c r="AJ30" s="422"/>
      <c r="AK30" s="422"/>
      <c r="AL30" s="422"/>
      <c r="AM30" s="422"/>
      <c r="AN30" s="422"/>
      <c r="AO30" s="422"/>
      <c r="AP30" s="422"/>
      <c r="AQ30" s="422"/>
      <c r="AR30" s="422"/>
      <c r="AS30" s="422"/>
      <c r="AT30" s="422"/>
      <c r="AU30" s="422"/>
      <c r="AV30" s="422"/>
      <c r="AW30" s="422"/>
      <c r="AX30" s="423"/>
    </row>
    <row r="31" spans="1:50" ht="27" customHeight="1" thickBot="1" x14ac:dyDescent="0.2">
      <c r="A31" s="393"/>
      <c r="B31" s="394"/>
      <c r="C31" s="355" t="s">
        <v>15</v>
      </c>
      <c r="D31" s="355"/>
      <c r="E31" s="355"/>
      <c r="F31" s="355"/>
      <c r="G31" s="355"/>
      <c r="H31" s="355"/>
      <c r="I31" s="355"/>
      <c r="J31" s="355"/>
      <c r="K31" s="356"/>
      <c r="L31" s="357">
        <f>AK14</f>
        <v>56</v>
      </c>
      <c r="M31" s="358"/>
      <c r="N31" s="358"/>
      <c r="O31" s="358"/>
      <c r="P31" s="358"/>
      <c r="Q31" s="359"/>
      <c r="R31" s="357">
        <f>AR14</f>
        <v>0</v>
      </c>
      <c r="S31" s="358"/>
      <c r="T31" s="358"/>
      <c r="U31" s="358"/>
      <c r="V31" s="358"/>
      <c r="W31" s="359"/>
      <c r="X31" s="424"/>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6"/>
    </row>
    <row r="32" spans="1:50" ht="18.75" hidden="1" customHeight="1" x14ac:dyDescent="0.15">
      <c r="A32" s="378" t="s">
        <v>222</v>
      </c>
      <c r="B32" s="379"/>
      <c r="C32" s="379"/>
      <c r="D32" s="379"/>
      <c r="E32" s="379"/>
      <c r="F32" s="380"/>
      <c r="G32" s="370" t="s">
        <v>53</v>
      </c>
      <c r="H32" s="141"/>
      <c r="I32" s="141"/>
      <c r="J32" s="141"/>
      <c r="K32" s="141"/>
      <c r="L32" s="141"/>
      <c r="M32" s="141"/>
      <c r="N32" s="141"/>
      <c r="O32" s="142"/>
      <c r="P32" s="140" t="s">
        <v>37</v>
      </c>
      <c r="Q32" s="141"/>
      <c r="R32" s="141"/>
      <c r="S32" s="141"/>
      <c r="T32" s="141"/>
      <c r="U32" s="141"/>
      <c r="V32" s="141"/>
      <c r="W32" s="141"/>
      <c r="X32" s="142"/>
      <c r="Y32" s="114"/>
      <c r="Z32" s="115"/>
      <c r="AA32" s="116"/>
      <c r="AB32" s="149" t="s">
        <v>6</v>
      </c>
      <c r="AC32" s="150"/>
      <c r="AD32" s="151"/>
      <c r="AE32" s="155" t="s">
        <v>433</v>
      </c>
      <c r="AF32" s="155"/>
      <c r="AG32" s="155"/>
      <c r="AH32" s="155"/>
      <c r="AI32" s="155" t="s">
        <v>304</v>
      </c>
      <c r="AJ32" s="155"/>
      <c r="AK32" s="155"/>
      <c r="AL32" s="149"/>
      <c r="AM32" s="155" t="s">
        <v>403</v>
      </c>
      <c r="AN32" s="155"/>
      <c r="AO32" s="155"/>
      <c r="AP32" s="149"/>
      <c r="AQ32" s="181" t="s">
        <v>58</v>
      </c>
      <c r="AR32" s="182"/>
      <c r="AS32" s="182"/>
      <c r="AT32" s="183"/>
      <c r="AU32" s="141" t="s">
        <v>45</v>
      </c>
      <c r="AV32" s="141"/>
      <c r="AW32" s="141"/>
      <c r="AX32" s="322"/>
    </row>
    <row r="33" spans="1:51" ht="18.75" hidden="1" customHeight="1" x14ac:dyDescent="0.15">
      <c r="A33" s="378"/>
      <c r="B33" s="379"/>
      <c r="C33" s="379"/>
      <c r="D33" s="379"/>
      <c r="E33" s="379"/>
      <c r="F33" s="380"/>
      <c r="G33" s="371"/>
      <c r="H33" s="144"/>
      <c r="I33" s="144"/>
      <c r="J33" s="144"/>
      <c r="K33" s="144"/>
      <c r="L33" s="144"/>
      <c r="M33" s="144"/>
      <c r="N33" s="144"/>
      <c r="O33" s="145"/>
      <c r="P33" s="143"/>
      <c r="Q33" s="144"/>
      <c r="R33" s="144"/>
      <c r="S33" s="144"/>
      <c r="T33" s="144"/>
      <c r="U33" s="144"/>
      <c r="V33" s="144"/>
      <c r="W33" s="144"/>
      <c r="X33" s="145"/>
      <c r="Y33" s="114"/>
      <c r="Z33" s="115"/>
      <c r="AA33" s="116"/>
      <c r="AB33" s="152"/>
      <c r="AC33" s="153"/>
      <c r="AD33" s="154"/>
      <c r="AE33" s="156"/>
      <c r="AF33" s="156"/>
      <c r="AG33" s="156"/>
      <c r="AH33" s="156"/>
      <c r="AI33" s="156"/>
      <c r="AJ33" s="156"/>
      <c r="AK33" s="156"/>
      <c r="AL33" s="152"/>
      <c r="AM33" s="156"/>
      <c r="AN33" s="156"/>
      <c r="AO33" s="156"/>
      <c r="AP33" s="152"/>
      <c r="AQ33" s="190"/>
      <c r="AR33" s="191"/>
      <c r="AS33" s="192" t="s">
        <v>59</v>
      </c>
      <c r="AT33" s="206"/>
      <c r="AU33" s="223" t="s">
        <v>687</v>
      </c>
      <c r="AV33" s="223"/>
      <c r="AW33" s="144" t="s">
        <v>55</v>
      </c>
      <c r="AX33" s="323"/>
    </row>
    <row r="34" spans="1:51" ht="23.25" hidden="1" customHeight="1" x14ac:dyDescent="0.15">
      <c r="A34" s="381"/>
      <c r="B34" s="379"/>
      <c r="C34" s="379"/>
      <c r="D34" s="379"/>
      <c r="E34" s="379"/>
      <c r="F34" s="380"/>
      <c r="G34" s="401" t="s">
        <v>689</v>
      </c>
      <c r="H34" s="402"/>
      <c r="I34" s="402"/>
      <c r="J34" s="402"/>
      <c r="K34" s="402"/>
      <c r="L34" s="402"/>
      <c r="M34" s="402"/>
      <c r="N34" s="402"/>
      <c r="O34" s="403"/>
      <c r="P34" s="117" t="s">
        <v>689</v>
      </c>
      <c r="Q34" s="117"/>
      <c r="R34" s="117"/>
      <c r="S34" s="117"/>
      <c r="T34" s="117"/>
      <c r="U34" s="117"/>
      <c r="V34" s="117"/>
      <c r="W34" s="117"/>
      <c r="X34" s="118"/>
      <c r="Y34" s="410" t="s">
        <v>7</v>
      </c>
      <c r="Z34" s="411"/>
      <c r="AA34" s="412"/>
      <c r="AB34" s="312"/>
      <c r="AC34" s="312"/>
      <c r="AD34" s="312"/>
      <c r="AE34" s="168"/>
      <c r="AF34" s="101"/>
      <c r="AG34" s="101"/>
      <c r="AH34" s="101"/>
      <c r="AI34" s="168"/>
      <c r="AJ34" s="101"/>
      <c r="AK34" s="101"/>
      <c r="AL34" s="101"/>
      <c r="AM34" s="168"/>
      <c r="AN34" s="101"/>
      <c r="AO34" s="101"/>
      <c r="AP34" s="101"/>
      <c r="AQ34" s="395"/>
      <c r="AR34" s="396"/>
      <c r="AS34" s="396"/>
      <c r="AT34" s="397"/>
      <c r="AU34" s="398"/>
      <c r="AV34" s="399"/>
      <c r="AW34" s="399"/>
      <c r="AX34" s="400"/>
    </row>
    <row r="35" spans="1:51" ht="23.25" hidden="1" customHeight="1" x14ac:dyDescent="0.15">
      <c r="A35" s="382"/>
      <c r="B35" s="383"/>
      <c r="C35" s="383"/>
      <c r="D35" s="383"/>
      <c r="E35" s="383"/>
      <c r="F35" s="384"/>
      <c r="G35" s="404"/>
      <c r="H35" s="405"/>
      <c r="I35" s="405"/>
      <c r="J35" s="405"/>
      <c r="K35" s="405"/>
      <c r="L35" s="405"/>
      <c r="M35" s="405"/>
      <c r="N35" s="405"/>
      <c r="O35" s="406"/>
      <c r="P35" s="159"/>
      <c r="Q35" s="159"/>
      <c r="R35" s="159"/>
      <c r="S35" s="159"/>
      <c r="T35" s="159"/>
      <c r="U35" s="159"/>
      <c r="V35" s="159"/>
      <c r="W35" s="159"/>
      <c r="X35" s="160"/>
      <c r="Y35" s="100" t="s">
        <v>32</v>
      </c>
      <c r="Z35" s="95"/>
      <c r="AA35" s="96"/>
      <c r="AB35" s="317"/>
      <c r="AC35" s="317"/>
      <c r="AD35" s="317"/>
      <c r="AE35" s="168"/>
      <c r="AF35" s="101"/>
      <c r="AG35" s="101"/>
      <c r="AH35" s="101"/>
      <c r="AI35" s="168"/>
      <c r="AJ35" s="101"/>
      <c r="AK35" s="101"/>
      <c r="AL35" s="101"/>
      <c r="AM35" s="168"/>
      <c r="AN35" s="101"/>
      <c r="AO35" s="101"/>
      <c r="AP35" s="101"/>
      <c r="AQ35" s="176"/>
      <c r="AR35" s="177"/>
      <c r="AS35" s="177"/>
      <c r="AT35" s="180"/>
      <c r="AU35" s="101"/>
      <c r="AV35" s="101"/>
      <c r="AW35" s="101"/>
      <c r="AX35" s="102"/>
    </row>
    <row r="36" spans="1:51" ht="23.25" hidden="1" customHeight="1" x14ac:dyDescent="0.15">
      <c r="A36" s="382"/>
      <c r="B36" s="383"/>
      <c r="C36" s="383"/>
      <c r="D36" s="383"/>
      <c r="E36" s="383"/>
      <c r="F36" s="384"/>
      <c r="G36" s="407"/>
      <c r="H36" s="408"/>
      <c r="I36" s="408"/>
      <c r="J36" s="408"/>
      <c r="K36" s="408"/>
      <c r="L36" s="408"/>
      <c r="M36" s="408"/>
      <c r="N36" s="408"/>
      <c r="O36" s="409"/>
      <c r="P36" s="119"/>
      <c r="Q36" s="119"/>
      <c r="R36" s="119"/>
      <c r="S36" s="119"/>
      <c r="T36" s="119"/>
      <c r="U36" s="119"/>
      <c r="V36" s="119"/>
      <c r="W36" s="119"/>
      <c r="X36" s="120"/>
      <c r="Y36" s="100" t="s">
        <v>8</v>
      </c>
      <c r="Z36" s="95"/>
      <c r="AA36" s="96"/>
      <c r="AB36" s="360" t="s">
        <v>56</v>
      </c>
      <c r="AC36" s="360"/>
      <c r="AD36" s="360"/>
      <c r="AE36" s="168"/>
      <c r="AF36" s="101"/>
      <c r="AG36" s="101"/>
      <c r="AH36" s="101"/>
      <c r="AI36" s="168"/>
      <c r="AJ36" s="101"/>
      <c r="AK36" s="101"/>
      <c r="AL36" s="101"/>
      <c r="AM36" s="168"/>
      <c r="AN36" s="101"/>
      <c r="AO36" s="101"/>
      <c r="AP36" s="101"/>
      <c r="AQ36" s="395"/>
      <c r="AR36" s="396"/>
      <c r="AS36" s="396"/>
      <c r="AT36" s="397"/>
      <c r="AU36" s="398"/>
      <c r="AV36" s="399"/>
      <c r="AW36" s="399"/>
      <c r="AX36" s="400"/>
    </row>
    <row r="37" spans="1:51" ht="23.25" hidden="1" customHeight="1" x14ac:dyDescent="0.15">
      <c r="A37" s="774" t="s">
        <v>258</v>
      </c>
      <c r="B37" s="775"/>
      <c r="C37" s="775"/>
      <c r="D37" s="775"/>
      <c r="E37" s="775"/>
      <c r="F37" s="776"/>
      <c r="G37" s="780"/>
      <c r="H37" s="781"/>
      <c r="I37" s="781"/>
      <c r="J37" s="781"/>
      <c r="K37" s="781"/>
      <c r="L37" s="781"/>
      <c r="M37" s="781"/>
      <c r="N37" s="781"/>
      <c r="O37" s="781"/>
      <c r="P37" s="781"/>
      <c r="Q37" s="781"/>
      <c r="R37" s="781"/>
      <c r="S37" s="781"/>
      <c r="T37" s="781"/>
      <c r="U37" s="781"/>
      <c r="V37" s="781"/>
      <c r="W37" s="781"/>
      <c r="X37" s="781"/>
      <c r="Y37" s="781"/>
      <c r="Z37" s="781"/>
      <c r="AA37" s="781"/>
      <c r="AB37" s="781"/>
      <c r="AC37" s="781"/>
      <c r="AD37" s="781"/>
      <c r="AE37" s="781"/>
      <c r="AF37" s="781"/>
      <c r="AG37" s="781"/>
      <c r="AH37" s="781"/>
      <c r="AI37" s="781"/>
      <c r="AJ37" s="781"/>
      <c r="AK37" s="781"/>
      <c r="AL37" s="781"/>
      <c r="AM37" s="781"/>
      <c r="AN37" s="781"/>
      <c r="AO37" s="781"/>
      <c r="AP37" s="781"/>
      <c r="AQ37" s="781"/>
      <c r="AR37" s="781"/>
      <c r="AS37" s="781"/>
      <c r="AT37" s="781"/>
      <c r="AU37" s="781"/>
      <c r="AV37" s="781"/>
      <c r="AW37" s="781"/>
      <c r="AX37" s="782"/>
    </row>
    <row r="38" spans="1:51" ht="23.25" hidden="1" customHeight="1" x14ac:dyDescent="0.15">
      <c r="A38" s="777"/>
      <c r="B38" s="778"/>
      <c r="C38" s="778"/>
      <c r="D38" s="778"/>
      <c r="E38" s="778"/>
      <c r="F38" s="779"/>
      <c r="G38" s="783"/>
      <c r="H38" s="784"/>
      <c r="I38" s="784"/>
      <c r="J38" s="784"/>
      <c r="K38" s="784"/>
      <c r="L38" s="784"/>
      <c r="M38" s="784"/>
      <c r="N38" s="784"/>
      <c r="O38" s="784"/>
      <c r="P38" s="784"/>
      <c r="Q38" s="784"/>
      <c r="R38" s="784"/>
      <c r="S38" s="784"/>
      <c r="T38" s="784"/>
      <c r="U38" s="784"/>
      <c r="V38" s="784"/>
      <c r="W38" s="784"/>
      <c r="X38" s="784"/>
      <c r="Y38" s="784"/>
      <c r="Z38" s="784"/>
      <c r="AA38" s="784"/>
      <c r="AB38" s="784"/>
      <c r="AC38" s="784"/>
      <c r="AD38" s="784"/>
      <c r="AE38" s="784"/>
      <c r="AF38" s="784"/>
      <c r="AG38" s="784"/>
      <c r="AH38" s="784"/>
      <c r="AI38" s="784"/>
      <c r="AJ38" s="784"/>
      <c r="AK38" s="784"/>
      <c r="AL38" s="784"/>
      <c r="AM38" s="784"/>
      <c r="AN38" s="784"/>
      <c r="AO38" s="784"/>
      <c r="AP38" s="784"/>
      <c r="AQ38" s="784"/>
      <c r="AR38" s="784"/>
      <c r="AS38" s="784"/>
      <c r="AT38" s="784"/>
      <c r="AU38" s="784"/>
      <c r="AV38" s="784"/>
      <c r="AW38" s="784"/>
      <c r="AX38" s="785"/>
    </row>
    <row r="39" spans="1:51" ht="18.75" hidden="1" customHeight="1" x14ac:dyDescent="0.15">
      <c r="A39" s="378" t="s">
        <v>222</v>
      </c>
      <c r="B39" s="379"/>
      <c r="C39" s="379"/>
      <c r="D39" s="379"/>
      <c r="E39" s="379"/>
      <c r="F39" s="380"/>
      <c r="G39" s="370" t="s">
        <v>53</v>
      </c>
      <c r="H39" s="141"/>
      <c r="I39" s="141"/>
      <c r="J39" s="141"/>
      <c r="K39" s="141"/>
      <c r="L39" s="141"/>
      <c r="M39" s="141"/>
      <c r="N39" s="141"/>
      <c r="O39" s="142"/>
      <c r="P39" s="140" t="s">
        <v>37</v>
      </c>
      <c r="Q39" s="141"/>
      <c r="R39" s="141"/>
      <c r="S39" s="141"/>
      <c r="T39" s="141"/>
      <c r="U39" s="141"/>
      <c r="V39" s="141"/>
      <c r="W39" s="141"/>
      <c r="X39" s="142"/>
      <c r="Y39" s="114"/>
      <c r="Z39" s="115"/>
      <c r="AA39" s="116"/>
      <c r="AB39" s="149" t="s">
        <v>6</v>
      </c>
      <c r="AC39" s="150"/>
      <c r="AD39" s="151"/>
      <c r="AE39" s="155" t="s">
        <v>433</v>
      </c>
      <c r="AF39" s="155"/>
      <c r="AG39" s="155"/>
      <c r="AH39" s="155"/>
      <c r="AI39" s="155" t="s">
        <v>304</v>
      </c>
      <c r="AJ39" s="155"/>
      <c r="AK39" s="155"/>
      <c r="AL39" s="149"/>
      <c r="AM39" s="155" t="s">
        <v>662</v>
      </c>
      <c r="AN39" s="155"/>
      <c r="AO39" s="155"/>
      <c r="AP39" s="149"/>
      <c r="AQ39" s="181" t="s">
        <v>58</v>
      </c>
      <c r="AR39" s="182"/>
      <c r="AS39" s="182"/>
      <c r="AT39" s="183"/>
      <c r="AU39" s="141" t="s">
        <v>45</v>
      </c>
      <c r="AV39" s="141"/>
      <c r="AW39" s="141"/>
      <c r="AX39" s="322"/>
      <c r="AY39">
        <f>COUNTA($G$41)</f>
        <v>0</v>
      </c>
    </row>
    <row r="40" spans="1:51" ht="18.75" hidden="1" customHeight="1" x14ac:dyDescent="0.15">
      <c r="A40" s="378"/>
      <c r="B40" s="379"/>
      <c r="C40" s="379"/>
      <c r="D40" s="379"/>
      <c r="E40" s="379"/>
      <c r="F40" s="380"/>
      <c r="G40" s="371"/>
      <c r="H40" s="144"/>
      <c r="I40" s="144"/>
      <c r="J40" s="144"/>
      <c r="K40" s="144"/>
      <c r="L40" s="144"/>
      <c r="M40" s="144"/>
      <c r="N40" s="144"/>
      <c r="O40" s="145"/>
      <c r="P40" s="143"/>
      <c r="Q40" s="144"/>
      <c r="R40" s="144"/>
      <c r="S40" s="144"/>
      <c r="T40" s="144"/>
      <c r="U40" s="144"/>
      <c r="V40" s="144"/>
      <c r="W40" s="144"/>
      <c r="X40" s="145"/>
      <c r="Y40" s="114"/>
      <c r="Z40" s="115"/>
      <c r="AA40" s="116"/>
      <c r="AB40" s="152"/>
      <c r="AC40" s="153"/>
      <c r="AD40" s="154"/>
      <c r="AE40" s="156"/>
      <c r="AF40" s="156"/>
      <c r="AG40" s="156"/>
      <c r="AH40" s="156"/>
      <c r="AI40" s="156"/>
      <c r="AJ40" s="156"/>
      <c r="AK40" s="156"/>
      <c r="AL40" s="152"/>
      <c r="AM40" s="156"/>
      <c r="AN40" s="156"/>
      <c r="AO40" s="156"/>
      <c r="AP40" s="152"/>
      <c r="AQ40" s="190"/>
      <c r="AR40" s="191"/>
      <c r="AS40" s="192" t="s">
        <v>59</v>
      </c>
      <c r="AT40" s="206"/>
      <c r="AU40" s="223"/>
      <c r="AV40" s="223"/>
      <c r="AW40" s="144" t="s">
        <v>55</v>
      </c>
      <c r="AX40" s="323"/>
      <c r="AY40">
        <f>$AY$39</f>
        <v>0</v>
      </c>
    </row>
    <row r="41" spans="1:51" ht="23.25" hidden="1" customHeight="1" x14ac:dyDescent="0.15">
      <c r="A41" s="381"/>
      <c r="B41" s="379"/>
      <c r="C41" s="379"/>
      <c r="D41" s="379"/>
      <c r="E41" s="379"/>
      <c r="F41" s="380"/>
      <c r="G41" s="401"/>
      <c r="H41" s="402"/>
      <c r="I41" s="402"/>
      <c r="J41" s="402"/>
      <c r="K41" s="402"/>
      <c r="L41" s="402"/>
      <c r="M41" s="402"/>
      <c r="N41" s="402"/>
      <c r="O41" s="403"/>
      <c r="P41" s="117"/>
      <c r="Q41" s="117"/>
      <c r="R41" s="117"/>
      <c r="S41" s="117"/>
      <c r="T41" s="117"/>
      <c r="U41" s="117"/>
      <c r="V41" s="117"/>
      <c r="W41" s="117"/>
      <c r="X41" s="118"/>
      <c r="Y41" s="410" t="s">
        <v>7</v>
      </c>
      <c r="Z41" s="411"/>
      <c r="AA41" s="412"/>
      <c r="AB41" s="312"/>
      <c r="AC41" s="312"/>
      <c r="AD41" s="312"/>
      <c r="AE41" s="168"/>
      <c r="AF41" s="101"/>
      <c r="AG41" s="101"/>
      <c r="AH41" s="101"/>
      <c r="AI41" s="168"/>
      <c r="AJ41" s="101"/>
      <c r="AK41" s="101"/>
      <c r="AL41" s="101"/>
      <c r="AM41" s="168"/>
      <c r="AN41" s="101"/>
      <c r="AO41" s="101"/>
      <c r="AP41" s="101"/>
      <c r="AQ41" s="395"/>
      <c r="AR41" s="396"/>
      <c r="AS41" s="396"/>
      <c r="AT41" s="397"/>
      <c r="AU41" s="398"/>
      <c r="AV41" s="399"/>
      <c r="AW41" s="399"/>
      <c r="AX41" s="400"/>
      <c r="AY41">
        <f t="shared" ref="AY41:AY45" si="3">$AY$39</f>
        <v>0</v>
      </c>
    </row>
    <row r="42" spans="1:51" ht="23.25" hidden="1" customHeight="1" x14ac:dyDescent="0.15">
      <c r="A42" s="382"/>
      <c r="B42" s="383"/>
      <c r="C42" s="383"/>
      <c r="D42" s="383"/>
      <c r="E42" s="383"/>
      <c r="F42" s="384"/>
      <c r="G42" s="404"/>
      <c r="H42" s="405"/>
      <c r="I42" s="405"/>
      <c r="J42" s="405"/>
      <c r="K42" s="405"/>
      <c r="L42" s="405"/>
      <c r="M42" s="405"/>
      <c r="N42" s="405"/>
      <c r="O42" s="406"/>
      <c r="P42" s="159"/>
      <c r="Q42" s="159"/>
      <c r="R42" s="159"/>
      <c r="S42" s="159"/>
      <c r="T42" s="159"/>
      <c r="U42" s="159"/>
      <c r="V42" s="159"/>
      <c r="W42" s="159"/>
      <c r="X42" s="160"/>
      <c r="Y42" s="100" t="s">
        <v>32</v>
      </c>
      <c r="Z42" s="95"/>
      <c r="AA42" s="96"/>
      <c r="AB42" s="317"/>
      <c r="AC42" s="317"/>
      <c r="AD42" s="317"/>
      <c r="AE42" s="168"/>
      <c r="AF42" s="101"/>
      <c r="AG42" s="101"/>
      <c r="AH42" s="101"/>
      <c r="AI42" s="168"/>
      <c r="AJ42" s="101"/>
      <c r="AK42" s="101"/>
      <c r="AL42" s="101"/>
      <c r="AM42" s="168"/>
      <c r="AN42" s="101"/>
      <c r="AO42" s="101"/>
      <c r="AP42" s="101"/>
      <c r="AQ42" s="176"/>
      <c r="AR42" s="177"/>
      <c r="AS42" s="177"/>
      <c r="AT42" s="180"/>
      <c r="AU42" s="101"/>
      <c r="AV42" s="101"/>
      <c r="AW42" s="101"/>
      <c r="AX42" s="102"/>
      <c r="AY42">
        <f t="shared" si="3"/>
        <v>0</v>
      </c>
    </row>
    <row r="43" spans="1:51" ht="23.25" hidden="1" customHeight="1" x14ac:dyDescent="0.15">
      <c r="A43" s="382"/>
      <c r="B43" s="383"/>
      <c r="C43" s="383"/>
      <c r="D43" s="383"/>
      <c r="E43" s="383"/>
      <c r="F43" s="384"/>
      <c r="G43" s="407"/>
      <c r="H43" s="408"/>
      <c r="I43" s="408"/>
      <c r="J43" s="408"/>
      <c r="K43" s="408"/>
      <c r="L43" s="408"/>
      <c r="M43" s="408"/>
      <c r="N43" s="408"/>
      <c r="O43" s="409"/>
      <c r="P43" s="119"/>
      <c r="Q43" s="119"/>
      <c r="R43" s="119"/>
      <c r="S43" s="119"/>
      <c r="T43" s="119"/>
      <c r="U43" s="119"/>
      <c r="V43" s="119"/>
      <c r="W43" s="119"/>
      <c r="X43" s="120"/>
      <c r="Y43" s="100" t="s">
        <v>8</v>
      </c>
      <c r="Z43" s="95"/>
      <c r="AA43" s="96"/>
      <c r="AB43" s="360" t="s">
        <v>56</v>
      </c>
      <c r="AC43" s="360"/>
      <c r="AD43" s="360"/>
      <c r="AE43" s="168"/>
      <c r="AF43" s="101"/>
      <c r="AG43" s="101"/>
      <c r="AH43" s="101"/>
      <c r="AI43" s="168"/>
      <c r="AJ43" s="101"/>
      <c r="AK43" s="101"/>
      <c r="AL43" s="101"/>
      <c r="AM43" s="168"/>
      <c r="AN43" s="101"/>
      <c r="AO43" s="101"/>
      <c r="AP43" s="101"/>
      <c r="AQ43" s="395"/>
      <c r="AR43" s="396"/>
      <c r="AS43" s="396"/>
      <c r="AT43" s="397"/>
      <c r="AU43" s="398"/>
      <c r="AV43" s="399"/>
      <c r="AW43" s="399"/>
      <c r="AX43" s="400"/>
      <c r="AY43">
        <f t="shared" si="3"/>
        <v>0</v>
      </c>
    </row>
    <row r="44" spans="1:51" ht="23.25" hidden="1" customHeight="1" x14ac:dyDescent="0.15">
      <c r="A44" s="774" t="s">
        <v>258</v>
      </c>
      <c r="B44" s="775"/>
      <c r="C44" s="775"/>
      <c r="D44" s="775"/>
      <c r="E44" s="775"/>
      <c r="F44" s="776"/>
      <c r="G44" s="780"/>
      <c r="H44" s="781"/>
      <c r="I44" s="781"/>
      <c r="J44" s="781"/>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781"/>
      <c r="AI44" s="781"/>
      <c r="AJ44" s="781"/>
      <c r="AK44" s="781"/>
      <c r="AL44" s="781"/>
      <c r="AM44" s="781"/>
      <c r="AN44" s="781"/>
      <c r="AO44" s="781"/>
      <c r="AP44" s="781"/>
      <c r="AQ44" s="781"/>
      <c r="AR44" s="781"/>
      <c r="AS44" s="781"/>
      <c r="AT44" s="781"/>
      <c r="AU44" s="781"/>
      <c r="AV44" s="781"/>
      <c r="AW44" s="781"/>
      <c r="AX44" s="782"/>
      <c r="AY44">
        <f t="shared" si="3"/>
        <v>0</v>
      </c>
    </row>
    <row r="45" spans="1:51" ht="23.25" hidden="1" customHeight="1" x14ac:dyDescent="0.15">
      <c r="A45" s="777"/>
      <c r="B45" s="778"/>
      <c r="C45" s="778"/>
      <c r="D45" s="778"/>
      <c r="E45" s="778"/>
      <c r="F45" s="779"/>
      <c r="G45" s="783"/>
      <c r="H45" s="784"/>
      <c r="I45" s="784"/>
      <c r="J45" s="784"/>
      <c r="K45" s="784"/>
      <c r="L45" s="784"/>
      <c r="M45" s="784"/>
      <c r="N45" s="784"/>
      <c r="O45" s="784"/>
      <c r="P45" s="784"/>
      <c r="Q45" s="784"/>
      <c r="R45" s="784"/>
      <c r="S45" s="784"/>
      <c r="T45" s="784"/>
      <c r="U45" s="784"/>
      <c r="V45" s="784"/>
      <c r="W45" s="784"/>
      <c r="X45" s="784"/>
      <c r="Y45" s="784"/>
      <c r="Z45" s="784"/>
      <c r="AA45" s="784"/>
      <c r="AB45" s="784"/>
      <c r="AC45" s="784"/>
      <c r="AD45" s="784"/>
      <c r="AE45" s="784"/>
      <c r="AF45" s="784"/>
      <c r="AG45" s="784"/>
      <c r="AH45" s="784"/>
      <c r="AI45" s="784"/>
      <c r="AJ45" s="784"/>
      <c r="AK45" s="784"/>
      <c r="AL45" s="784"/>
      <c r="AM45" s="784"/>
      <c r="AN45" s="784"/>
      <c r="AO45" s="784"/>
      <c r="AP45" s="784"/>
      <c r="AQ45" s="784"/>
      <c r="AR45" s="784"/>
      <c r="AS45" s="784"/>
      <c r="AT45" s="784"/>
      <c r="AU45" s="784"/>
      <c r="AV45" s="784"/>
      <c r="AW45" s="784"/>
      <c r="AX45" s="785"/>
      <c r="AY45">
        <f t="shared" si="3"/>
        <v>0</v>
      </c>
    </row>
    <row r="46" spans="1:51" ht="18.75" hidden="1" customHeight="1" x14ac:dyDescent="0.15">
      <c r="A46" s="378" t="s">
        <v>222</v>
      </c>
      <c r="B46" s="379"/>
      <c r="C46" s="379"/>
      <c r="D46" s="379"/>
      <c r="E46" s="379"/>
      <c r="F46" s="380"/>
      <c r="G46" s="370" t="s">
        <v>53</v>
      </c>
      <c r="H46" s="141"/>
      <c r="I46" s="141"/>
      <c r="J46" s="141"/>
      <c r="K46" s="141"/>
      <c r="L46" s="141"/>
      <c r="M46" s="141"/>
      <c r="N46" s="141"/>
      <c r="O46" s="142"/>
      <c r="P46" s="140" t="s">
        <v>37</v>
      </c>
      <c r="Q46" s="141"/>
      <c r="R46" s="141"/>
      <c r="S46" s="141"/>
      <c r="T46" s="141"/>
      <c r="U46" s="141"/>
      <c r="V46" s="141"/>
      <c r="W46" s="141"/>
      <c r="X46" s="142"/>
      <c r="Y46" s="114"/>
      <c r="Z46" s="115"/>
      <c r="AA46" s="116"/>
      <c r="AB46" s="149" t="s">
        <v>6</v>
      </c>
      <c r="AC46" s="150"/>
      <c r="AD46" s="151"/>
      <c r="AE46" s="155" t="s">
        <v>433</v>
      </c>
      <c r="AF46" s="155"/>
      <c r="AG46" s="155"/>
      <c r="AH46" s="155"/>
      <c r="AI46" s="155" t="s">
        <v>304</v>
      </c>
      <c r="AJ46" s="155"/>
      <c r="AK46" s="155"/>
      <c r="AL46" s="149"/>
      <c r="AM46" s="155" t="s">
        <v>662</v>
      </c>
      <c r="AN46" s="155"/>
      <c r="AO46" s="155"/>
      <c r="AP46" s="149"/>
      <c r="AQ46" s="181" t="s">
        <v>58</v>
      </c>
      <c r="AR46" s="182"/>
      <c r="AS46" s="182"/>
      <c r="AT46" s="183"/>
      <c r="AU46" s="141" t="s">
        <v>45</v>
      </c>
      <c r="AV46" s="141"/>
      <c r="AW46" s="141"/>
      <c r="AX46" s="322"/>
      <c r="AY46">
        <f>COUNTA($G$48)</f>
        <v>0</v>
      </c>
    </row>
    <row r="47" spans="1:51" ht="18.75" hidden="1" customHeight="1" x14ac:dyDescent="0.15">
      <c r="A47" s="378"/>
      <c r="B47" s="379"/>
      <c r="C47" s="379"/>
      <c r="D47" s="379"/>
      <c r="E47" s="379"/>
      <c r="F47" s="380"/>
      <c r="G47" s="371"/>
      <c r="H47" s="144"/>
      <c r="I47" s="144"/>
      <c r="J47" s="144"/>
      <c r="K47" s="144"/>
      <c r="L47" s="144"/>
      <c r="M47" s="144"/>
      <c r="N47" s="144"/>
      <c r="O47" s="145"/>
      <c r="P47" s="143"/>
      <c r="Q47" s="144"/>
      <c r="R47" s="144"/>
      <c r="S47" s="144"/>
      <c r="T47" s="144"/>
      <c r="U47" s="144"/>
      <c r="V47" s="144"/>
      <c r="W47" s="144"/>
      <c r="X47" s="145"/>
      <c r="Y47" s="114"/>
      <c r="Z47" s="115"/>
      <c r="AA47" s="116"/>
      <c r="AB47" s="152"/>
      <c r="AC47" s="153"/>
      <c r="AD47" s="154"/>
      <c r="AE47" s="156"/>
      <c r="AF47" s="156"/>
      <c r="AG47" s="156"/>
      <c r="AH47" s="156"/>
      <c r="AI47" s="156"/>
      <c r="AJ47" s="156"/>
      <c r="AK47" s="156"/>
      <c r="AL47" s="152"/>
      <c r="AM47" s="156"/>
      <c r="AN47" s="156"/>
      <c r="AO47" s="156"/>
      <c r="AP47" s="152"/>
      <c r="AQ47" s="190"/>
      <c r="AR47" s="191"/>
      <c r="AS47" s="192" t="s">
        <v>59</v>
      </c>
      <c r="AT47" s="206"/>
      <c r="AU47" s="223"/>
      <c r="AV47" s="223"/>
      <c r="AW47" s="144" t="s">
        <v>55</v>
      </c>
      <c r="AX47" s="323"/>
      <c r="AY47">
        <f>$AY$46</f>
        <v>0</v>
      </c>
    </row>
    <row r="48" spans="1:51" ht="23.25" hidden="1" customHeight="1" x14ac:dyDescent="0.15">
      <c r="A48" s="381"/>
      <c r="B48" s="379"/>
      <c r="C48" s="379"/>
      <c r="D48" s="379"/>
      <c r="E48" s="379"/>
      <c r="F48" s="380"/>
      <c r="G48" s="401"/>
      <c r="H48" s="402"/>
      <c r="I48" s="402"/>
      <c r="J48" s="402"/>
      <c r="K48" s="402"/>
      <c r="L48" s="402"/>
      <c r="M48" s="402"/>
      <c r="N48" s="402"/>
      <c r="O48" s="403"/>
      <c r="P48" s="117"/>
      <c r="Q48" s="117"/>
      <c r="R48" s="117"/>
      <c r="S48" s="117"/>
      <c r="T48" s="117"/>
      <c r="U48" s="117"/>
      <c r="V48" s="117"/>
      <c r="W48" s="117"/>
      <c r="X48" s="118"/>
      <c r="Y48" s="410" t="s">
        <v>7</v>
      </c>
      <c r="Z48" s="411"/>
      <c r="AA48" s="412"/>
      <c r="AB48" s="312"/>
      <c r="AC48" s="312"/>
      <c r="AD48" s="312"/>
      <c r="AE48" s="168"/>
      <c r="AF48" s="101"/>
      <c r="AG48" s="101"/>
      <c r="AH48" s="101"/>
      <c r="AI48" s="168"/>
      <c r="AJ48" s="101"/>
      <c r="AK48" s="101"/>
      <c r="AL48" s="101"/>
      <c r="AM48" s="168"/>
      <c r="AN48" s="101"/>
      <c r="AO48" s="101"/>
      <c r="AP48" s="101"/>
      <c r="AQ48" s="395"/>
      <c r="AR48" s="396"/>
      <c r="AS48" s="396"/>
      <c r="AT48" s="397"/>
      <c r="AU48" s="398"/>
      <c r="AV48" s="399"/>
      <c r="AW48" s="399"/>
      <c r="AX48" s="400"/>
      <c r="AY48">
        <f t="shared" ref="AY48:AY52" si="4">$AY$46</f>
        <v>0</v>
      </c>
    </row>
    <row r="49" spans="1:51" ht="23.25" hidden="1" customHeight="1" x14ac:dyDescent="0.15">
      <c r="A49" s="382"/>
      <c r="B49" s="383"/>
      <c r="C49" s="383"/>
      <c r="D49" s="383"/>
      <c r="E49" s="383"/>
      <c r="F49" s="384"/>
      <c r="G49" s="404"/>
      <c r="H49" s="405"/>
      <c r="I49" s="405"/>
      <c r="J49" s="405"/>
      <c r="K49" s="405"/>
      <c r="L49" s="405"/>
      <c r="M49" s="405"/>
      <c r="N49" s="405"/>
      <c r="O49" s="406"/>
      <c r="P49" s="159"/>
      <c r="Q49" s="159"/>
      <c r="R49" s="159"/>
      <c r="S49" s="159"/>
      <c r="T49" s="159"/>
      <c r="U49" s="159"/>
      <c r="V49" s="159"/>
      <c r="W49" s="159"/>
      <c r="X49" s="160"/>
      <c r="Y49" s="100" t="s">
        <v>32</v>
      </c>
      <c r="Z49" s="95"/>
      <c r="AA49" s="96"/>
      <c r="AB49" s="317"/>
      <c r="AC49" s="317"/>
      <c r="AD49" s="317"/>
      <c r="AE49" s="168"/>
      <c r="AF49" s="101"/>
      <c r="AG49" s="101"/>
      <c r="AH49" s="101"/>
      <c r="AI49" s="168"/>
      <c r="AJ49" s="101"/>
      <c r="AK49" s="101"/>
      <c r="AL49" s="101"/>
      <c r="AM49" s="168"/>
      <c r="AN49" s="101"/>
      <c r="AO49" s="101"/>
      <c r="AP49" s="101"/>
      <c r="AQ49" s="176"/>
      <c r="AR49" s="177"/>
      <c r="AS49" s="177"/>
      <c r="AT49" s="180"/>
      <c r="AU49" s="101"/>
      <c r="AV49" s="101"/>
      <c r="AW49" s="101"/>
      <c r="AX49" s="102"/>
      <c r="AY49">
        <f t="shared" si="4"/>
        <v>0</v>
      </c>
    </row>
    <row r="50" spans="1:51" ht="23.25" hidden="1" customHeight="1" x14ac:dyDescent="0.15">
      <c r="A50" s="382"/>
      <c r="B50" s="383"/>
      <c r="C50" s="383"/>
      <c r="D50" s="383"/>
      <c r="E50" s="383"/>
      <c r="F50" s="384"/>
      <c r="G50" s="407"/>
      <c r="H50" s="408"/>
      <c r="I50" s="408"/>
      <c r="J50" s="408"/>
      <c r="K50" s="408"/>
      <c r="L50" s="408"/>
      <c r="M50" s="408"/>
      <c r="N50" s="408"/>
      <c r="O50" s="409"/>
      <c r="P50" s="119"/>
      <c r="Q50" s="119"/>
      <c r="R50" s="119"/>
      <c r="S50" s="119"/>
      <c r="T50" s="119"/>
      <c r="U50" s="119"/>
      <c r="V50" s="119"/>
      <c r="W50" s="119"/>
      <c r="X50" s="120"/>
      <c r="Y50" s="100" t="s">
        <v>8</v>
      </c>
      <c r="Z50" s="95"/>
      <c r="AA50" s="96"/>
      <c r="AB50" s="360" t="s">
        <v>56</v>
      </c>
      <c r="AC50" s="360"/>
      <c r="AD50" s="360"/>
      <c r="AE50" s="168"/>
      <c r="AF50" s="101"/>
      <c r="AG50" s="101"/>
      <c r="AH50" s="101"/>
      <c r="AI50" s="168"/>
      <c r="AJ50" s="101"/>
      <c r="AK50" s="101"/>
      <c r="AL50" s="101"/>
      <c r="AM50" s="168"/>
      <c r="AN50" s="101"/>
      <c r="AO50" s="101"/>
      <c r="AP50" s="101"/>
      <c r="AQ50" s="395"/>
      <c r="AR50" s="396"/>
      <c r="AS50" s="396"/>
      <c r="AT50" s="397"/>
      <c r="AU50" s="398"/>
      <c r="AV50" s="399"/>
      <c r="AW50" s="399"/>
      <c r="AX50" s="400"/>
      <c r="AY50">
        <f t="shared" si="4"/>
        <v>0</v>
      </c>
    </row>
    <row r="51" spans="1:51" ht="23.25" hidden="1" customHeight="1" x14ac:dyDescent="0.15">
      <c r="A51" s="774" t="s">
        <v>258</v>
      </c>
      <c r="B51" s="775"/>
      <c r="C51" s="775"/>
      <c r="D51" s="775"/>
      <c r="E51" s="775"/>
      <c r="F51" s="776"/>
      <c r="G51" s="780"/>
      <c r="H51" s="781"/>
      <c r="I51" s="781"/>
      <c r="J51" s="781"/>
      <c r="K51" s="781"/>
      <c r="L51" s="781"/>
      <c r="M51" s="781"/>
      <c r="N51" s="781"/>
      <c r="O51" s="781"/>
      <c r="P51" s="781"/>
      <c r="Q51" s="781"/>
      <c r="R51" s="781"/>
      <c r="S51" s="781"/>
      <c r="T51" s="781"/>
      <c r="U51" s="781"/>
      <c r="V51" s="781"/>
      <c r="W51" s="781"/>
      <c r="X51" s="781"/>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2"/>
      <c r="AY51">
        <f t="shared" si="4"/>
        <v>0</v>
      </c>
    </row>
    <row r="52" spans="1:51" ht="23.25" hidden="1" customHeight="1" x14ac:dyDescent="0.15">
      <c r="A52" s="777"/>
      <c r="B52" s="778"/>
      <c r="C52" s="778"/>
      <c r="D52" s="778"/>
      <c r="E52" s="778"/>
      <c r="F52" s="779"/>
      <c r="G52" s="783"/>
      <c r="H52" s="784"/>
      <c r="I52" s="784"/>
      <c r="J52" s="784"/>
      <c r="K52" s="784"/>
      <c r="L52" s="784"/>
      <c r="M52" s="784"/>
      <c r="N52" s="784"/>
      <c r="O52" s="784"/>
      <c r="P52" s="784"/>
      <c r="Q52" s="784"/>
      <c r="R52" s="784"/>
      <c r="S52" s="784"/>
      <c r="T52" s="784"/>
      <c r="U52" s="784"/>
      <c r="V52" s="784"/>
      <c r="W52" s="784"/>
      <c r="X52" s="784"/>
      <c r="Y52" s="784"/>
      <c r="Z52" s="784"/>
      <c r="AA52" s="784"/>
      <c r="AB52" s="784"/>
      <c r="AC52" s="784"/>
      <c r="AD52" s="784"/>
      <c r="AE52" s="784"/>
      <c r="AF52" s="784"/>
      <c r="AG52" s="784"/>
      <c r="AH52" s="784"/>
      <c r="AI52" s="784"/>
      <c r="AJ52" s="784"/>
      <c r="AK52" s="784"/>
      <c r="AL52" s="784"/>
      <c r="AM52" s="784"/>
      <c r="AN52" s="784"/>
      <c r="AO52" s="784"/>
      <c r="AP52" s="784"/>
      <c r="AQ52" s="784"/>
      <c r="AR52" s="784"/>
      <c r="AS52" s="784"/>
      <c r="AT52" s="784"/>
      <c r="AU52" s="784"/>
      <c r="AV52" s="784"/>
      <c r="AW52" s="784"/>
      <c r="AX52" s="785"/>
      <c r="AY52">
        <f t="shared" si="4"/>
        <v>0</v>
      </c>
    </row>
    <row r="53" spans="1:51" ht="18.75" hidden="1" customHeight="1" x14ac:dyDescent="0.15">
      <c r="A53" s="378" t="s">
        <v>222</v>
      </c>
      <c r="B53" s="379"/>
      <c r="C53" s="379"/>
      <c r="D53" s="379"/>
      <c r="E53" s="379"/>
      <c r="F53" s="380"/>
      <c r="G53" s="370" t="s">
        <v>53</v>
      </c>
      <c r="H53" s="141"/>
      <c r="I53" s="141"/>
      <c r="J53" s="141"/>
      <c r="K53" s="141"/>
      <c r="L53" s="141"/>
      <c r="M53" s="141"/>
      <c r="N53" s="141"/>
      <c r="O53" s="142"/>
      <c r="P53" s="140" t="s">
        <v>37</v>
      </c>
      <c r="Q53" s="141"/>
      <c r="R53" s="141"/>
      <c r="S53" s="141"/>
      <c r="T53" s="141"/>
      <c r="U53" s="141"/>
      <c r="V53" s="141"/>
      <c r="W53" s="141"/>
      <c r="X53" s="142"/>
      <c r="Y53" s="114"/>
      <c r="Z53" s="115"/>
      <c r="AA53" s="116"/>
      <c r="AB53" s="149" t="s">
        <v>6</v>
      </c>
      <c r="AC53" s="150"/>
      <c r="AD53" s="151"/>
      <c r="AE53" s="155" t="s">
        <v>433</v>
      </c>
      <c r="AF53" s="155"/>
      <c r="AG53" s="155"/>
      <c r="AH53" s="155"/>
      <c r="AI53" s="155" t="s">
        <v>304</v>
      </c>
      <c r="AJ53" s="155"/>
      <c r="AK53" s="155"/>
      <c r="AL53" s="149"/>
      <c r="AM53" s="155" t="s">
        <v>662</v>
      </c>
      <c r="AN53" s="155"/>
      <c r="AO53" s="155"/>
      <c r="AP53" s="149"/>
      <c r="AQ53" s="181" t="s">
        <v>58</v>
      </c>
      <c r="AR53" s="182"/>
      <c r="AS53" s="182"/>
      <c r="AT53" s="183"/>
      <c r="AU53" s="141" t="s">
        <v>45</v>
      </c>
      <c r="AV53" s="141"/>
      <c r="AW53" s="141"/>
      <c r="AX53" s="322"/>
      <c r="AY53">
        <f>COUNTA($G$55)</f>
        <v>0</v>
      </c>
    </row>
    <row r="54" spans="1:51" ht="18.75" hidden="1" customHeight="1" x14ac:dyDescent="0.15">
      <c r="A54" s="378"/>
      <c r="B54" s="379"/>
      <c r="C54" s="379"/>
      <c r="D54" s="379"/>
      <c r="E54" s="379"/>
      <c r="F54" s="380"/>
      <c r="G54" s="371"/>
      <c r="H54" s="144"/>
      <c r="I54" s="144"/>
      <c r="J54" s="144"/>
      <c r="K54" s="144"/>
      <c r="L54" s="144"/>
      <c r="M54" s="144"/>
      <c r="N54" s="144"/>
      <c r="O54" s="145"/>
      <c r="P54" s="143"/>
      <c r="Q54" s="144"/>
      <c r="R54" s="144"/>
      <c r="S54" s="144"/>
      <c r="T54" s="144"/>
      <c r="U54" s="144"/>
      <c r="V54" s="144"/>
      <c r="W54" s="144"/>
      <c r="X54" s="145"/>
      <c r="Y54" s="114"/>
      <c r="Z54" s="115"/>
      <c r="AA54" s="116"/>
      <c r="AB54" s="152"/>
      <c r="AC54" s="153"/>
      <c r="AD54" s="154"/>
      <c r="AE54" s="156"/>
      <c r="AF54" s="156"/>
      <c r="AG54" s="156"/>
      <c r="AH54" s="156"/>
      <c r="AI54" s="156"/>
      <c r="AJ54" s="156"/>
      <c r="AK54" s="156"/>
      <c r="AL54" s="152"/>
      <c r="AM54" s="156"/>
      <c r="AN54" s="156"/>
      <c r="AO54" s="156"/>
      <c r="AP54" s="152"/>
      <c r="AQ54" s="190"/>
      <c r="AR54" s="191"/>
      <c r="AS54" s="192" t="s">
        <v>59</v>
      </c>
      <c r="AT54" s="206"/>
      <c r="AU54" s="223"/>
      <c r="AV54" s="223"/>
      <c r="AW54" s="144" t="s">
        <v>55</v>
      </c>
      <c r="AX54" s="323"/>
      <c r="AY54">
        <f>$AY$53</f>
        <v>0</v>
      </c>
    </row>
    <row r="55" spans="1:51" ht="23.25" hidden="1" customHeight="1" x14ac:dyDescent="0.15">
      <c r="A55" s="381"/>
      <c r="B55" s="379"/>
      <c r="C55" s="379"/>
      <c r="D55" s="379"/>
      <c r="E55" s="379"/>
      <c r="F55" s="380"/>
      <c r="G55" s="401"/>
      <c r="H55" s="402"/>
      <c r="I55" s="402"/>
      <c r="J55" s="402"/>
      <c r="K55" s="402"/>
      <c r="L55" s="402"/>
      <c r="M55" s="402"/>
      <c r="N55" s="402"/>
      <c r="O55" s="403"/>
      <c r="P55" s="117"/>
      <c r="Q55" s="117"/>
      <c r="R55" s="117"/>
      <c r="S55" s="117"/>
      <c r="T55" s="117"/>
      <c r="U55" s="117"/>
      <c r="V55" s="117"/>
      <c r="W55" s="117"/>
      <c r="X55" s="118"/>
      <c r="Y55" s="410" t="s">
        <v>7</v>
      </c>
      <c r="Z55" s="411"/>
      <c r="AA55" s="412"/>
      <c r="AB55" s="312"/>
      <c r="AC55" s="312"/>
      <c r="AD55" s="312"/>
      <c r="AE55" s="168"/>
      <c r="AF55" s="101"/>
      <c r="AG55" s="101"/>
      <c r="AH55" s="101"/>
      <c r="AI55" s="168"/>
      <c r="AJ55" s="101"/>
      <c r="AK55" s="101"/>
      <c r="AL55" s="101"/>
      <c r="AM55" s="168"/>
      <c r="AN55" s="101"/>
      <c r="AO55" s="101"/>
      <c r="AP55" s="101"/>
      <c r="AQ55" s="395"/>
      <c r="AR55" s="396"/>
      <c r="AS55" s="396"/>
      <c r="AT55" s="397"/>
      <c r="AU55" s="398"/>
      <c r="AV55" s="399"/>
      <c r="AW55" s="399"/>
      <c r="AX55" s="400"/>
      <c r="AY55">
        <f t="shared" ref="AY55:AY59" si="5">$AY$53</f>
        <v>0</v>
      </c>
    </row>
    <row r="56" spans="1:51" ht="23.25" hidden="1" customHeight="1" x14ac:dyDescent="0.15">
      <c r="A56" s="382"/>
      <c r="B56" s="383"/>
      <c r="C56" s="383"/>
      <c r="D56" s="383"/>
      <c r="E56" s="383"/>
      <c r="F56" s="384"/>
      <c r="G56" s="404"/>
      <c r="H56" s="405"/>
      <c r="I56" s="405"/>
      <c r="J56" s="405"/>
      <c r="K56" s="405"/>
      <c r="L56" s="405"/>
      <c r="M56" s="405"/>
      <c r="N56" s="405"/>
      <c r="O56" s="406"/>
      <c r="P56" s="159"/>
      <c r="Q56" s="159"/>
      <c r="R56" s="159"/>
      <c r="S56" s="159"/>
      <c r="T56" s="159"/>
      <c r="U56" s="159"/>
      <c r="V56" s="159"/>
      <c r="W56" s="159"/>
      <c r="X56" s="160"/>
      <c r="Y56" s="100" t="s">
        <v>32</v>
      </c>
      <c r="Z56" s="95"/>
      <c r="AA56" s="96"/>
      <c r="AB56" s="317"/>
      <c r="AC56" s="317"/>
      <c r="AD56" s="317"/>
      <c r="AE56" s="168"/>
      <c r="AF56" s="101"/>
      <c r="AG56" s="101"/>
      <c r="AH56" s="101"/>
      <c r="AI56" s="168"/>
      <c r="AJ56" s="101"/>
      <c r="AK56" s="101"/>
      <c r="AL56" s="101"/>
      <c r="AM56" s="168"/>
      <c r="AN56" s="101"/>
      <c r="AO56" s="101"/>
      <c r="AP56" s="101"/>
      <c r="AQ56" s="176"/>
      <c r="AR56" s="177"/>
      <c r="AS56" s="177"/>
      <c r="AT56" s="180"/>
      <c r="AU56" s="101"/>
      <c r="AV56" s="101"/>
      <c r="AW56" s="101"/>
      <c r="AX56" s="102"/>
      <c r="AY56">
        <f t="shared" si="5"/>
        <v>0</v>
      </c>
    </row>
    <row r="57" spans="1:51" ht="23.25" hidden="1" customHeight="1" x14ac:dyDescent="0.15">
      <c r="A57" s="382"/>
      <c r="B57" s="383"/>
      <c r="C57" s="383"/>
      <c r="D57" s="383"/>
      <c r="E57" s="383"/>
      <c r="F57" s="384"/>
      <c r="G57" s="407"/>
      <c r="H57" s="408"/>
      <c r="I57" s="408"/>
      <c r="J57" s="408"/>
      <c r="K57" s="408"/>
      <c r="L57" s="408"/>
      <c r="M57" s="408"/>
      <c r="N57" s="408"/>
      <c r="O57" s="409"/>
      <c r="P57" s="119"/>
      <c r="Q57" s="119"/>
      <c r="R57" s="119"/>
      <c r="S57" s="119"/>
      <c r="T57" s="119"/>
      <c r="U57" s="119"/>
      <c r="V57" s="119"/>
      <c r="W57" s="119"/>
      <c r="X57" s="120"/>
      <c r="Y57" s="100" t="s">
        <v>8</v>
      </c>
      <c r="Z57" s="95"/>
      <c r="AA57" s="96"/>
      <c r="AB57" s="360" t="s">
        <v>56</v>
      </c>
      <c r="AC57" s="360"/>
      <c r="AD57" s="360"/>
      <c r="AE57" s="168"/>
      <c r="AF57" s="101"/>
      <c r="AG57" s="101"/>
      <c r="AH57" s="101"/>
      <c r="AI57" s="168"/>
      <c r="AJ57" s="101"/>
      <c r="AK57" s="101"/>
      <c r="AL57" s="101"/>
      <c r="AM57" s="168"/>
      <c r="AN57" s="101"/>
      <c r="AO57" s="101"/>
      <c r="AP57" s="101"/>
      <c r="AQ57" s="395"/>
      <c r="AR57" s="396"/>
      <c r="AS57" s="396"/>
      <c r="AT57" s="397"/>
      <c r="AU57" s="398"/>
      <c r="AV57" s="399"/>
      <c r="AW57" s="399"/>
      <c r="AX57" s="400"/>
      <c r="AY57">
        <f t="shared" si="5"/>
        <v>0</v>
      </c>
    </row>
    <row r="58" spans="1:51" ht="23.25" hidden="1" customHeight="1" x14ac:dyDescent="0.15">
      <c r="A58" s="774" t="s">
        <v>258</v>
      </c>
      <c r="B58" s="775"/>
      <c r="C58" s="775"/>
      <c r="D58" s="775"/>
      <c r="E58" s="775"/>
      <c r="F58" s="776"/>
      <c r="G58" s="780"/>
      <c r="H58" s="781"/>
      <c r="I58" s="781"/>
      <c r="J58" s="781"/>
      <c r="K58" s="781"/>
      <c r="L58" s="781"/>
      <c r="M58" s="781"/>
      <c r="N58" s="781"/>
      <c r="O58" s="781"/>
      <c r="P58" s="781"/>
      <c r="Q58" s="781"/>
      <c r="R58" s="781"/>
      <c r="S58" s="781"/>
      <c r="T58" s="781"/>
      <c r="U58" s="781"/>
      <c r="V58" s="781"/>
      <c r="W58" s="781"/>
      <c r="X58" s="781"/>
      <c r="Y58" s="781"/>
      <c r="Z58" s="781"/>
      <c r="AA58" s="781"/>
      <c r="AB58" s="781"/>
      <c r="AC58" s="781"/>
      <c r="AD58" s="781"/>
      <c r="AE58" s="781"/>
      <c r="AF58" s="781"/>
      <c r="AG58" s="781"/>
      <c r="AH58" s="781"/>
      <c r="AI58" s="781"/>
      <c r="AJ58" s="781"/>
      <c r="AK58" s="781"/>
      <c r="AL58" s="781"/>
      <c r="AM58" s="781"/>
      <c r="AN58" s="781"/>
      <c r="AO58" s="781"/>
      <c r="AP58" s="781"/>
      <c r="AQ58" s="781"/>
      <c r="AR58" s="781"/>
      <c r="AS58" s="781"/>
      <c r="AT58" s="781"/>
      <c r="AU58" s="781"/>
      <c r="AV58" s="781"/>
      <c r="AW58" s="781"/>
      <c r="AX58" s="782"/>
      <c r="AY58">
        <f t="shared" si="5"/>
        <v>0</v>
      </c>
    </row>
    <row r="59" spans="1:51" ht="23.25" hidden="1" customHeight="1" x14ac:dyDescent="0.15">
      <c r="A59" s="777"/>
      <c r="B59" s="778"/>
      <c r="C59" s="778"/>
      <c r="D59" s="778"/>
      <c r="E59" s="778"/>
      <c r="F59" s="779"/>
      <c r="G59" s="783"/>
      <c r="H59" s="784"/>
      <c r="I59" s="784"/>
      <c r="J59" s="784"/>
      <c r="K59" s="784"/>
      <c r="L59" s="784"/>
      <c r="M59" s="784"/>
      <c r="N59" s="784"/>
      <c r="O59" s="784"/>
      <c r="P59" s="784"/>
      <c r="Q59" s="784"/>
      <c r="R59" s="784"/>
      <c r="S59" s="784"/>
      <c r="T59" s="784"/>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5"/>
      <c r="AY59">
        <f t="shared" si="5"/>
        <v>0</v>
      </c>
    </row>
    <row r="60" spans="1:51" ht="18.75" hidden="1" customHeight="1" x14ac:dyDescent="0.15">
      <c r="A60" s="378" t="s">
        <v>222</v>
      </c>
      <c r="B60" s="379"/>
      <c r="C60" s="379"/>
      <c r="D60" s="379"/>
      <c r="E60" s="379"/>
      <c r="F60" s="380"/>
      <c r="G60" s="370" t="s">
        <v>53</v>
      </c>
      <c r="H60" s="141"/>
      <c r="I60" s="141"/>
      <c r="J60" s="141"/>
      <c r="K60" s="141"/>
      <c r="L60" s="141"/>
      <c r="M60" s="141"/>
      <c r="N60" s="141"/>
      <c r="O60" s="142"/>
      <c r="P60" s="140" t="s">
        <v>37</v>
      </c>
      <c r="Q60" s="141"/>
      <c r="R60" s="141"/>
      <c r="S60" s="141"/>
      <c r="T60" s="141"/>
      <c r="U60" s="141"/>
      <c r="V60" s="141"/>
      <c r="W60" s="141"/>
      <c r="X60" s="142"/>
      <c r="Y60" s="114"/>
      <c r="Z60" s="115"/>
      <c r="AA60" s="116"/>
      <c r="AB60" s="149" t="s">
        <v>6</v>
      </c>
      <c r="AC60" s="150"/>
      <c r="AD60" s="151"/>
      <c r="AE60" s="155" t="s">
        <v>433</v>
      </c>
      <c r="AF60" s="155"/>
      <c r="AG60" s="155"/>
      <c r="AH60" s="155"/>
      <c r="AI60" s="155" t="s">
        <v>304</v>
      </c>
      <c r="AJ60" s="155"/>
      <c r="AK60" s="155"/>
      <c r="AL60" s="149"/>
      <c r="AM60" s="155" t="s">
        <v>662</v>
      </c>
      <c r="AN60" s="155"/>
      <c r="AO60" s="155"/>
      <c r="AP60" s="149"/>
      <c r="AQ60" s="181" t="s">
        <v>58</v>
      </c>
      <c r="AR60" s="182"/>
      <c r="AS60" s="182"/>
      <c r="AT60" s="183"/>
      <c r="AU60" s="141" t="s">
        <v>45</v>
      </c>
      <c r="AV60" s="141"/>
      <c r="AW60" s="141"/>
      <c r="AX60" s="322"/>
      <c r="AY60">
        <f>COUNTA($G$62)</f>
        <v>0</v>
      </c>
    </row>
    <row r="61" spans="1:51" ht="18.75" hidden="1" customHeight="1" x14ac:dyDescent="0.15">
      <c r="A61" s="378"/>
      <c r="B61" s="379"/>
      <c r="C61" s="379"/>
      <c r="D61" s="379"/>
      <c r="E61" s="379"/>
      <c r="F61" s="380"/>
      <c r="G61" s="371"/>
      <c r="H61" s="144"/>
      <c r="I61" s="144"/>
      <c r="J61" s="144"/>
      <c r="K61" s="144"/>
      <c r="L61" s="144"/>
      <c r="M61" s="144"/>
      <c r="N61" s="144"/>
      <c r="O61" s="145"/>
      <c r="P61" s="143"/>
      <c r="Q61" s="144"/>
      <c r="R61" s="144"/>
      <c r="S61" s="144"/>
      <c r="T61" s="144"/>
      <c r="U61" s="144"/>
      <c r="V61" s="144"/>
      <c r="W61" s="144"/>
      <c r="X61" s="145"/>
      <c r="Y61" s="114"/>
      <c r="Z61" s="115"/>
      <c r="AA61" s="116"/>
      <c r="AB61" s="152"/>
      <c r="AC61" s="153"/>
      <c r="AD61" s="154"/>
      <c r="AE61" s="156"/>
      <c r="AF61" s="156"/>
      <c r="AG61" s="156"/>
      <c r="AH61" s="156"/>
      <c r="AI61" s="156"/>
      <c r="AJ61" s="156"/>
      <c r="AK61" s="156"/>
      <c r="AL61" s="152"/>
      <c r="AM61" s="156"/>
      <c r="AN61" s="156"/>
      <c r="AO61" s="156"/>
      <c r="AP61" s="152"/>
      <c r="AQ61" s="190"/>
      <c r="AR61" s="191"/>
      <c r="AS61" s="192" t="s">
        <v>59</v>
      </c>
      <c r="AT61" s="206"/>
      <c r="AU61" s="223"/>
      <c r="AV61" s="223"/>
      <c r="AW61" s="144" t="s">
        <v>55</v>
      </c>
      <c r="AX61" s="323"/>
      <c r="AY61">
        <f>$AY$60</f>
        <v>0</v>
      </c>
    </row>
    <row r="62" spans="1:51" ht="23.25" hidden="1" customHeight="1" x14ac:dyDescent="0.15">
      <c r="A62" s="381"/>
      <c r="B62" s="379"/>
      <c r="C62" s="379"/>
      <c r="D62" s="379"/>
      <c r="E62" s="379"/>
      <c r="F62" s="380"/>
      <c r="G62" s="401"/>
      <c r="H62" s="402"/>
      <c r="I62" s="402"/>
      <c r="J62" s="402"/>
      <c r="K62" s="402"/>
      <c r="L62" s="402"/>
      <c r="M62" s="402"/>
      <c r="N62" s="402"/>
      <c r="O62" s="403"/>
      <c r="P62" s="117"/>
      <c r="Q62" s="117"/>
      <c r="R62" s="117"/>
      <c r="S62" s="117"/>
      <c r="T62" s="117"/>
      <c r="U62" s="117"/>
      <c r="V62" s="117"/>
      <c r="W62" s="117"/>
      <c r="X62" s="118"/>
      <c r="Y62" s="410" t="s">
        <v>7</v>
      </c>
      <c r="Z62" s="411"/>
      <c r="AA62" s="412"/>
      <c r="AB62" s="312"/>
      <c r="AC62" s="312"/>
      <c r="AD62" s="312"/>
      <c r="AE62" s="168"/>
      <c r="AF62" s="101"/>
      <c r="AG62" s="101"/>
      <c r="AH62" s="101"/>
      <c r="AI62" s="168"/>
      <c r="AJ62" s="101"/>
      <c r="AK62" s="101"/>
      <c r="AL62" s="101"/>
      <c r="AM62" s="168"/>
      <c r="AN62" s="101"/>
      <c r="AO62" s="101"/>
      <c r="AP62" s="101"/>
      <c r="AQ62" s="395"/>
      <c r="AR62" s="396"/>
      <c r="AS62" s="396"/>
      <c r="AT62" s="397"/>
      <c r="AU62" s="398"/>
      <c r="AV62" s="399"/>
      <c r="AW62" s="399"/>
      <c r="AX62" s="400"/>
      <c r="AY62">
        <f t="shared" ref="AY62:AY66" si="6">$AY$60</f>
        <v>0</v>
      </c>
    </row>
    <row r="63" spans="1:51" ht="23.25" hidden="1" customHeight="1" x14ac:dyDescent="0.15">
      <c r="A63" s="382"/>
      <c r="B63" s="383"/>
      <c r="C63" s="383"/>
      <c r="D63" s="383"/>
      <c r="E63" s="383"/>
      <c r="F63" s="384"/>
      <c r="G63" s="404"/>
      <c r="H63" s="405"/>
      <c r="I63" s="405"/>
      <c r="J63" s="405"/>
      <c r="K63" s="405"/>
      <c r="L63" s="405"/>
      <c r="M63" s="405"/>
      <c r="N63" s="405"/>
      <c r="O63" s="406"/>
      <c r="P63" s="159"/>
      <c r="Q63" s="159"/>
      <c r="R63" s="159"/>
      <c r="S63" s="159"/>
      <c r="T63" s="159"/>
      <c r="U63" s="159"/>
      <c r="V63" s="159"/>
      <c r="W63" s="159"/>
      <c r="X63" s="160"/>
      <c r="Y63" s="100" t="s">
        <v>32</v>
      </c>
      <c r="Z63" s="95"/>
      <c r="AA63" s="96"/>
      <c r="AB63" s="317"/>
      <c r="AC63" s="317"/>
      <c r="AD63" s="317"/>
      <c r="AE63" s="168"/>
      <c r="AF63" s="101"/>
      <c r="AG63" s="101"/>
      <c r="AH63" s="101"/>
      <c r="AI63" s="168"/>
      <c r="AJ63" s="101"/>
      <c r="AK63" s="101"/>
      <c r="AL63" s="101"/>
      <c r="AM63" s="168"/>
      <c r="AN63" s="101"/>
      <c r="AO63" s="101"/>
      <c r="AP63" s="101"/>
      <c r="AQ63" s="176"/>
      <c r="AR63" s="177"/>
      <c r="AS63" s="177"/>
      <c r="AT63" s="180"/>
      <c r="AU63" s="101"/>
      <c r="AV63" s="101"/>
      <c r="AW63" s="101"/>
      <c r="AX63" s="102"/>
      <c r="AY63">
        <f t="shared" si="6"/>
        <v>0</v>
      </c>
    </row>
    <row r="64" spans="1:51" ht="23.25" hidden="1" customHeight="1" x14ac:dyDescent="0.15">
      <c r="A64" s="382"/>
      <c r="B64" s="383"/>
      <c r="C64" s="383"/>
      <c r="D64" s="383"/>
      <c r="E64" s="383"/>
      <c r="F64" s="384"/>
      <c r="G64" s="407"/>
      <c r="H64" s="408"/>
      <c r="I64" s="408"/>
      <c r="J64" s="408"/>
      <c r="K64" s="408"/>
      <c r="L64" s="408"/>
      <c r="M64" s="408"/>
      <c r="N64" s="408"/>
      <c r="O64" s="409"/>
      <c r="P64" s="119"/>
      <c r="Q64" s="119"/>
      <c r="R64" s="119"/>
      <c r="S64" s="119"/>
      <c r="T64" s="119"/>
      <c r="U64" s="119"/>
      <c r="V64" s="119"/>
      <c r="W64" s="119"/>
      <c r="X64" s="120"/>
      <c r="Y64" s="100" t="s">
        <v>8</v>
      </c>
      <c r="Z64" s="95"/>
      <c r="AA64" s="96"/>
      <c r="AB64" s="360" t="s">
        <v>56</v>
      </c>
      <c r="AC64" s="360"/>
      <c r="AD64" s="360"/>
      <c r="AE64" s="168"/>
      <c r="AF64" s="101"/>
      <c r="AG64" s="101"/>
      <c r="AH64" s="101"/>
      <c r="AI64" s="168"/>
      <c r="AJ64" s="101"/>
      <c r="AK64" s="101"/>
      <c r="AL64" s="101"/>
      <c r="AM64" s="168"/>
      <c r="AN64" s="101"/>
      <c r="AO64" s="101"/>
      <c r="AP64" s="101"/>
      <c r="AQ64" s="395"/>
      <c r="AR64" s="396"/>
      <c r="AS64" s="396"/>
      <c r="AT64" s="397"/>
      <c r="AU64" s="398"/>
      <c r="AV64" s="399"/>
      <c r="AW64" s="399"/>
      <c r="AX64" s="400"/>
      <c r="AY64">
        <f t="shared" si="6"/>
        <v>0</v>
      </c>
    </row>
    <row r="65" spans="1:51" ht="23.25" hidden="1" customHeight="1" x14ac:dyDescent="0.15">
      <c r="A65" s="774" t="s">
        <v>258</v>
      </c>
      <c r="B65" s="775"/>
      <c r="C65" s="775"/>
      <c r="D65" s="775"/>
      <c r="E65" s="775"/>
      <c r="F65" s="776"/>
      <c r="G65" s="780"/>
      <c r="H65" s="781"/>
      <c r="I65" s="781"/>
      <c r="J65" s="781"/>
      <c r="K65" s="781"/>
      <c r="L65" s="781"/>
      <c r="M65" s="781"/>
      <c r="N65" s="781"/>
      <c r="O65" s="781"/>
      <c r="P65" s="781"/>
      <c r="Q65" s="781"/>
      <c r="R65" s="781"/>
      <c r="S65" s="781"/>
      <c r="T65" s="781"/>
      <c r="U65" s="781"/>
      <c r="V65" s="781"/>
      <c r="W65" s="781"/>
      <c r="X65" s="781"/>
      <c r="Y65" s="781"/>
      <c r="Z65" s="781"/>
      <c r="AA65" s="781"/>
      <c r="AB65" s="781"/>
      <c r="AC65" s="781"/>
      <c r="AD65" s="781"/>
      <c r="AE65" s="781"/>
      <c r="AF65" s="781"/>
      <c r="AG65" s="781"/>
      <c r="AH65" s="781"/>
      <c r="AI65" s="781"/>
      <c r="AJ65" s="781"/>
      <c r="AK65" s="781"/>
      <c r="AL65" s="781"/>
      <c r="AM65" s="781"/>
      <c r="AN65" s="781"/>
      <c r="AO65" s="781"/>
      <c r="AP65" s="781"/>
      <c r="AQ65" s="781"/>
      <c r="AR65" s="781"/>
      <c r="AS65" s="781"/>
      <c r="AT65" s="781"/>
      <c r="AU65" s="781"/>
      <c r="AV65" s="781"/>
      <c r="AW65" s="781"/>
      <c r="AX65" s="782"/>
      <c r="AY65">
        <f t="shared" si="6"/>
        <v>0</v>
      </c>
    </row>
    <row r="66" spans="1:51" ht="23.25" hidden="1" customHeight="1" x14ac:dyDescent="0.15">
      <c r="A66" s="777"/>
      <c r="B66" s="778"/>
      <c r="C66" s="778"/>
      <c r="D66" s="778"/>
      <c r="E66" s="778"/>
      <c r="F66" s="779"/>
      <c r="G66" s="783"/>
      <c r="H66" s="784"/>
      <c r="I66" s="784"/>
      <c r="J66" s="784"/>
      <c r="K66" s="784"/>
      <c r="L66" s="784"/>
      <c r="M66" s="784"/>
      <c r="N66" s="784"/>
      <c r="O66" s="784"/>
      <c r="P66" s="784"/>
      <c r="Q66" s="784"/>
      <c r="R66" s="784"/>
      <c r="S66" s="784"/>
      <c r="T66" s="784"/>
      <c r="U66" s="784"/>
      <c r="V66" s="784"/>
      <c r="W66" s="784"/>
      <c r="X66" s="784"/>
      <c r="Y66" s="784"/>
      <c r="Z66" s="784"/>
      <c r="AA66" s="784"/>
      <c r="AB66" s="784"/>
      <c r="AC66" s="784"/>
      <c r="AD66" s="784"/>
      <c r="AE66" s="784"/>
      <c r="AF66" s="784"/>
      <c r="AG66" s="784"/>
      <c r="AH66" s="784"/>
      <c r="AI66" s="784"/>
      <c r="AJ66" s="784"/>
      <c r="AK66" s="784"/>
      <c r="AL66" s="784"/>
      <c r="AM66" s="784"/>
      <c r="AN66" s="784"/>
      <c r="AO66" s="784"/>
      <c r="AP66" s="784"/>
      <c r="AQ66" s="784"/>
      <c r="AR66" s="784"/>
      <c r="AS66" s="784"/>
      <c r="AT66" s="784"/>
      <c r="AU66" s="784"/>
      <c r="AV66" s="784"/>
      <c r="AW66" s="784"/>
      <c r="AX66" s="785"/>
      <c r="AY66">
        <f t="shared" si="6"/>
        <v>0</v>
      </c>
    </row>
    <row r="67" spans="1:51" ht="18.75" hidden="1" customHeight="1" x14ac:dyDescent="0.15">
      <c r="A67" s="245" t="s">
        <v>225</v>
      </c>
      <c r="B67" s="246"/>
      <c r="C67" s="246"/>
      <c r="D67" s="246"/>
      <c r="E67" s="246"/>
      <c r="F67" s="247"/>
      <c r="G67" s="251"/>
      <c r="H67" s="218" t="s">
        <v>53</v>
      </c>
      <c r="I67" s="218"/>
      <c r="J67" s="218"/>
      <c r="K67" s="218"/>
      <c r="L67" s="218"/>
      <c r="M67" s="218"/>
      <c r="N67" s="218"/>
      <c r="O67" s="219"/>
      <c r="P67" s="217" t="s">
        <v>37</v>
      </c>
      <c r="Q67" s="218"/>
      <c r="R67" s="218"/>
      <c r="S67" s="218"/>
      <c r="T67" s="218"/>
      <c r="U67" s="218"/>
      <c r="V67" s="219"/>
      <c r="W67" s="254" t="s">
        <v>226</v>
      </c>
      <c r="X67" s="255"/>
      <c r="Y67" s="258"/>
      <c r="Z67" s="258"/>
      <c r="AA67" s="259"/>
      <c r="AB67" s="217" t="s">
        <v>6</v>
      </c>
      <c r="AC67" s="218"/>
      <c r="AD67" s="219"/>
      <c r="AE67" s="155" t="s">
        <v>433</v>
      </c>
      <c r="AF67" s="155"/>
      <c r="AG67" s="155"/>
      <c r="AH67" s="155"/>
      <c r="AI67" s="155" t="s">
        <v>304</v>
      </c>
      <c r="AJ67" s="155"/>
      <c r="AK67" s="155"/>
      <c r="AL67" s="149"/>
      <c r="AM67" s="155" t="s">
        <v>662</v>
      </c>
      <c r="AN67" s="155"/>
      <c r="AO67" s="155"/>
      <c r="AP67" s="149"/>
      <c r="AQ67" s="217" t="s">
        <v>58</v>
      </c>
      <c r="AR67" s="218"/>
      <c r="AS67" s="218"/>
      <c r="AT67" s="219"/>
      <c r="AU67" s="220" t="s">
        <v>45</v>
      </c>
      <c r="AV67" s="220"/>
      <c r="AW67" s="220"/>
      <c r="AX67" s="221"/>
      <c r="AY67">
        <f>COUNTA($H$69)</f>
        <v>0</v>
      </c>
    </row>
    <row r="68" spans="1:51" ht="18.75" hidden="1" customHeight="1" x14ac:dyDescent="0.15">
      <c r="A68" s="248"/>
      <c r="B68" s="249"/>
      <c r="C68" s="249"/>
      <c r="D68" s="249"/>
      <c r="E68" s="249"/>
      <c r="F68" s="250"/>
      <c r="G68" s="252"/>
      <c r="H68" s="224"/>
      <c r="I68" s="224"/>
      <c r="J68" s="224"/>
      <c r="K68" s="224"/>
      <c r="L68" s="224"/>
      <c r="M68" s="224"/>
      <c r="N68" s="224"/>
      <c r="O68" s="225"/>
      <c r="P68" s="253"/>
      <c r="Q68" s="224"/>
      <c r="R68" s="224"/>
      <c r="S68" s="224"/>
      <c r="T68" s="224"/>
      <c r="U68" s="224"/>
      <c r="V68" s="225"/>
      <c r="W68" s="256"/>
      <c r="X68" s="257"/>
      <c r="Y68" s="260"/>
      <c r="Z68" s="260"/>
      <c r="AA68" s="261"/>
      <c r="AB68" s="253"/>
      <c r="AC68" s="224"/>
      <c r="AD68" s="225"/>
      <c r="AE68" s="156"/>
      <c r="AF68" s="156"/>
      <c r="AG68" s="156"/>
      <c r="AH68" s="156"/>
      <c r="AI68" s="156"/>
      <c r="AJ68" s="156"/>
      <c r="AK68" s="156"/>
      <c r="AL68" s="152"/>
      <c r="AM68" s="156"/>
      <c r="AN68" s="156"/>
      <c r="AO68" s="156"/>
      <c r="AP68" s="152"/>
      <c r="AQ68" s="222"/>
      <c r="AR68" s="223"/>
      <c r="AS68" s="224" t="s">
        <v>59</v>
      </c>
      <c r="AT68" s="225"/>
      <c r="AU68" s="223"/>
      <c r="AV68" s="223"/>
      <c r="AW68" s="224" t="s">
        <v>227</v>
      </c>
      <c r="AX68" s="226"/>
      <c r="AY68">
        <f>$AY$67</f>
        <v>0</v>
      </c>
    </row>
    <row r="69" spans="1:51" ht="23.25" hidden="1" customHeight="1" x14ac:dyDescent="0.15">
      <c r="A69" s="248"/>
      <c r="B69" s="249"/>
      <c r="C69" s="249"/>
      <c r="D69" s="249"/>
      <c r="E69" s="249"/>
      <c r="F69" s="250"/>
      <c r="G69" s="227" t="s">
        <v>228</v>
      </c>
      <c r="H69" s="230"/>
      <c r="I69" s="231"/>
      <c r="J69" s="231"/>
      <c r="K69" s="231"/>
      <c r="L69" s="231"/>
      <c r="M69" s="231"/>
      <c r="N69" s="231"/>
      <c r="O69" s="232"/>
      <c r="P69" s="230"/>
      <c r="Q69" s="231"/>
      <c r="R69" s="231"/>
      <c r="S69" s="231"/>
      <c r="T69" s="231"/>
      <c r="U69" s="231"/>
      <c r="V69" s="232"/>
      <c r="W69" s="236"/>
      <c r="X69" s="237"/>
      <c r="Y69" s="242" t="s">
        <v>7</v>
      </c>
      <c r="Z69" s="242"/>
      <c r="AA69" s="243"/>
      <c r="AB69" s="244" t="s">
        <v>247</v>
      </c>
      <c r="AC69" s="244"/>
      <c r="AD69" s="244"/>
      <c r="AE69" s="168"/>
      <c r="AF69" s="101"/>
      <c r="AG69" s="101"/>
      <c r="AH69" s="101"/>
      <c r="AI69" s="168"/>
      <c r="AJ69" s="101"/>
      <c r="AK69" s="101"/>
      <c r="AL69" s="101"/>
      <c r="AM69" s="168"/>
      <c r="AN69" s="101"/>
      <c r="AO69" s="101"/>
      <c r="AP69" s="101"/>
      <c r="AQ69" s="168"/>
      <c r="AR69" s="101"/>
      <c r="AS69" s="101"/>
      <c r="AT69" s="169"/>
      <c r="AU69" s="101"/>
      <c r="AV69" s="101"/>
      <c r="AW69" s="101"/>
      <c r="AX69" s="102"/>
      <c r="AY69">
        <f t="shared" ref="AY69:AY74" si="7">$AY$67</f>
        <v>0</v>
      </c>
    </row>
    <row r="70" spans="1:51" ht="23.25" hidden="1" customHeight="1" x14ac:dyDescent="0.15">
      <c r="A70" s="248"/>
      <c r="B70" s="249"/>
      <c r="C70" s="249"/>
      <c r="D70" s="249"/>
      <c r="E70" s="249"/>
      <c r="F70" s="250"/>
      <c r="G70" s="228"/>
      <c r="H70" s="233"/>
      <c r="I70" s="234"/>
      <c r="J70" s="234"/>
      <c r="K70" s="234"/>
      <c r="L70" s="234"/>
      <c r="M70" s="234"/>
      <c r="N70" s="234"/>
      <c r="O70" s="235"/>
      <c r="P70" s="233"/>
      <c r="Q70" s="234"/>
      <c r="R70" s="234"/>
      <c r="S70" s="234"/>
      <c r="T70" s="234"/>
      <c r="U70" s="234"/>
      <c r="V70" s="235"/>
      <c r="W70" s="238"/>
      <c r="X70" s="239"/>
      <c r="Y70" s="170" t="s">
        <v>32</v>
      </c>
      <c r="Z70" s="170"/>
      <c r="AA70" s="171"/>
      <c r="AB70" s="172" t="s">
        <v>247</v>
      </c>
      <c r="AC70" s="172"/>
      <c r="AD70" s="172"/>
      <c r="AE70" s="168"/>
      <c r="AF70" s="101"/>
      <c r="AG70" s="101"/>
      <c r="AH70" s="101"/>
      <c r="AI70" s="168"/>
      <c r="AJ70" s="101"/>
      <c r="AK70" s="101"/>
      <c r="AL70" s="101"/>
      <c r="AM70" s="168"/>
      <c r="AN70" s="101"/>
      <c r="AO70" s="101"/>
      <c r="AP70" s="101"/>
      <c r="AQ70" s="168"/>
      <c r="AR70" s="101"/>
      <c r="AS70" s="101"/>
      <c r="AT70" s="169"/>
      <c r="AU70" s="101"/>
      <c r="AV70" s="101"/>
      <c r="AW70" s="101"/>
      <c r="AX70" s="102"/>
      <c r="AY70">
        <f t="shared" si="7"/>
        <v>0</v>
      </c>
    </row>
    <row r="71" spans="1:51" ht="23.25" hidden="1" customHeight="1" x14ac:dyDescent="0.15">
      <c r="A71" s="248"/>
      <c r="B71" s="249"/>
      <c r="C71" s="249"/>
      <c r="D71" s="249"/>
      <c r="E71" s="249"/>
      <c r="F71" s="250"/>
      <c r="G71" s="229"/>
      <c r="H71" s="233"/>
      <c r="I71" s="234"/>
      <c r="J71" s="234"/>
      <c r="K71" s="234"/>
      <c r="L71" s="234"/>
      <c r="M71" s="234"/>
      <c r="N71" s="234"/>
      <c r="O71" s="235"/>
      <c r="P71" s="233"/>
      <c r="Q71" s="234"/>
      <c r="R71" s="234"/>
      <c r="S71" s="234"/>
      <c r="T71" s="234"/>
      <c r="U71" s="234"/>
      <c r="V71" s="235"/>
      <c r="W71" s="240"/>
      <c r="X71" s="241"/>
      <c r="Y71" s="170" t="s">
        <v>8</v>
      </c>
      <c r="Z71" s="170"/>
      <c r="AA71" s="171"/>
      <c r="AB71" s="173" t="s">
        <v>248</v>
      </c>
      <c r="AC71" s="173"/>
      <c r="AD71" s="173"/>
      <c r="AE71" s="174"/>
      <c r="AF71" s="175"/>
      <c r="AG71" s="175"/>
      <c r="AH71" s="175"/>
      <c r="AI71" s="174"/>
      <c r="AJ71" s="175"/>
      <c r="AK71" s="175"/>
      <c r="AL71" s="175"/>
      <c r="AM71" s="174"/>
      <c r="AN71" s="175"/>
      <c r="AO71" s="175"/>
      <c r="AP71" s="175"/>
      <c r="AQ71" s="168"/>
      <c r="AR71" s="101"/>
      <c r="AS71" s="101"/>
      <c r="AT71" s="169"/>
      <c r="AU71" s="101"/>
      <c r="AV71" s="101"/>
      <c r="AW71" s="101"/>
      <c r="AX71" s="102"/>
      <c r="AY71">
        <f t="shared" si="7"/>
        <v>0</v>
      </c>
    </row>
    <row r="72" spans="1:51" ht="23.25" hidden="1" customHeight="1" x14ac:dyDescent="0.15">
      <c r="A72" s="248" t="s">
        <v>238</v>
      </c>
      <c r="B72" s="249"/>
      <c r="C72" s="249"/>
      <c r="D72" s="249"/>
      <c r="E72" s="249"/>
      <c r="F72" s="250"/>
      <c r="G72" s="228" t="s">
        <v>229</v>
      </c>
      <c r="H72" s="265"/>
      <c r="I72" s="265"/>
      <c r="J72" s="265"/>
      <c r="K72" s="265"/>
      <c r="L72" s="265"/>
      <c r="M72" s="265"/>
      <c r="N72" s="265"/>
      <c r="O72" s="265"/>
      <c r="P72" s="265"/>
      <c r="Q72" s="265"/>
      <c r="R72" s="265"/>
      <c r="S72" s="265"/>
      <c r="T72" s="265"/>
      <c r="U72" s="265"/>
      <c r="V72" s="265"/>
      <c r="W72" s="268" t="s">
        <v>249</v>
      </c>
      <c r="X72" s="269"/>
      <c r="Y72" s="242" t="s">
        <v>7</v>
      </c>
      <c r="Z72" s="242"/>
      <c r="AA72" s="243"/>
      <c r="AB72" s="244" t="s">
        <v>247</v>
      </c>
      <c r="AC72" s="244"/>
      <c r="AD72" s="244"/>
      <c r="AE72" s="168"/>
      <c r="AF72" s="101"/>
      <c r="AG72" s="101"/>
      <c r="AH72" s="101"/>
      <c r="AI72" s="168"/>
      <c r="AJ72" s="101"/>
      <c r="AK72" s="101"/>
      <c r="AL72" s="101"/>
      <c r="AM72" s="168"/>
      <c r="AN72" s="101"/>
      <c r="AO72" s="101"/>
      <c r="AP72" s="101"/>
      <c r="AQ72" s="168"/>
      <c r="AR72" s="101"/>
      <c r="AS72" s="101"/>
      <c r="AT72" s="169"/>
      <c r="AU72" s="101"/>
      <c r="AV72" s="101"/>
      <c r="AW72" s="101"/>
      <c r="AX72" s="102"/>
      <c r="AY72">
        <f t="shared" si="7"/>
        <v>0</v>
      </c>
    </row>
    <row r="73" spans="1:51" ht="23.25" hidden="1" customHeight="1" x14ac:dyDescent="0.15">
      <c r="A73" s="248"/>
      <c r="B73" s="249"/>
      <c r="C73" s="249"/>
      <c r="D73" s="249"/>
      <c r="E73" s="249"/>
      <c r="F73" s="250"/>
      <c r="G73" s="228"/>
      <c r="H73" s="266"/>
      <c r="I73" s="266"/>
      <c r="J73" s="266"/>
      <c r="K73" s="266"/>
      <c r="L73" s="266"/>
      <c r="M73" s="266"/>
      <c r="N73" s="266"/>
      <c r="O73" s="266"/>
      <c r="P73" s="266"/>
      <c r="Q73" s="266"/>
      <c r="R73" s="266"/>
      <c r="S73" s="266"/>
      <c r="T73" s="266"/>
      <c r="U73" s="266"/>
      <c r="V73" s="266"/>
      <c r="W73" s="270"/>
      <c r="X73" s="271"/>
      <c r="Y73" s="170" t="s">
        <v>32</v>
      </c>
      <c r="Z73" s="170"/>
      <c r="AA73" s="171"/>
      <c r="AB73" s="172" t="s">
        <v>247</v>
      </c>
      <c r="AC73" s="172"/>
      <c r="AD73" s="172"/>
      <c r="AE73" s="168"/>
      <c r="AF73" s="101"/>
      <c r="AG73" s="101"/>
      <c r="AH73" s="101"/>
      <c r="AI73" s="168"/>
      <c r="AJ73" s="101"/>
      <c r="AK73" s="101"/>
      <c r="AL73" s="101"/>
      <c r="AM73" s="168"/>
      <c r="AN73" s="101"/>
      <c r="AO73" s="101"/>
      <c r="AP73" s="101"/>
      <c r="AQ73" s="168"/>
      <c r="AR73" s="101"/>
      <c r="AS73" s="101"/>
      <c r="AT73" s="169"/>
      <c r="AU73" s="101"/>
      <c r="AV73" s="101"/>
      <c r="AW73" s="101"/>
      <c r="AX73" s="102"/>
      <c r="AY73">
        <f t="shared" si="7"/>
        <v>0</v>
      </c>
    </row>
    <row r="74" spans="1:51" ht="23.25" hidden="1" customHeight="1" x14ac:dyDescent="0.15">
      <c r="A74" s="262"/>
      <c r="B74" s="263"/>
      <c r="C74" s="263"/>
      <c r="D74" s="263"/>
      <c r="E74" s="263"/>
      <c r="F74" s="264"/>
      <c r="G74" s="228"/>
      <c r="H74" s="267"/>
      <c r="I74" s="267"/>
      <c r="J74" s="267"/>
      <c r="K74" s="267"/>
      <c r="L74" s="267"/>
      <c r="M74" s="267"/>
      <c r="N74" s="267"/>
      <c r="O74" s="267"/>
      <c r="P74" s="267"/>
      <c r="Q74" s="267"/>
      <c r="R74" s="267"/>
      <c r="S74" s="267"/>
      <c r="T74" s="267"/>
      <c r="U74" s="267"/>
      <c r="V74" s="267"/>
      <c r="W74" s="272"/>
      <c r="X74" s="273"/>
      <c r="Y74" s="170" t="s">
        <v>8</v>
      </c>
      <c r="Z74" s="170"/>
      <c r="AA74" s="171"/>
      <c r="AB74" s="173" t="s">
        <v>248</v>
      </c>
      <c r="AC74" s="173"/>
      <c r="AD74" s="173"/>
      <c r="AE74" s="174"/>
      <c r="AF74" s="175"/>
      <c r="AG74" s="175"/>
      <c r="AH74" s="175"/>
      <c r="AI74" s="174"/>
      <c r="AJ74" s="175"/>
      <c r="AK74" s="175"/>
      <c r="AL74" s="175"/>
      <c r="AM74" s="174"/>
      <c r="AN74" s="175"/>
      <c r="AO74" s="175"/>
      <c r="AP74" s="175"/>
      <c r="AQ74" s="168"/>
      <c r="AR74" s="101"/>
      <c r="AS74" s="101"/>
      <c r="AT74" s="169"/>
      <c r="AU74" s="101"/>
      <c r="AV74" s="101"/>
      <c r="AW74" s="101"/>
      <c r="AX74" s="102"/>
      <c r="AY74">
        <f t="shared" si="7"/>
        <v>0</v>
      </c>
    </row>
    <row r="75" spans="1:51" ht="18.75" hidden="1" customHeight="1" x14ac:dyDescent="0.15">
      <c r="A75" s="198" t="s">
        <v>225</v>
      </c>
      <c r="B75" s="199"/>
      <c r="C75" s="199"/>
      <c r="D75" s="199"/>
      <c r="E75" s="199"/>
      <c r="F75" s="200"/>
      <c r="G75" s="204"/>
      <c r="H75" s="182" t="s">
        <v>53</v>
      </c>
      <c r="I75" s="182"/>
      <c r="J75" s="182"/>
      <c r="K75" s="182"/>
      <c r="L75" s="182"/>
      <c r="M75" s="182"/>
      <c r="N75" s="182"/>
      <c r="O75" s="183"/>
      <c r="P75" s="181" t="s">
        <v>37</v>
      </c>
      <c r="Q75" s="182"/>
      <c r="R75" s="182"/>
      <c r="S75" s="182"/>
      <c r="T75" s="182"/>
      <c r="U75" s="182"/>
      <c r="V75" s="182"/>
      <c r="W75" s="182"/>
      <c r="X75" s="183"/>
      <c r="Y75" s="208"/>
      <c r="Z75" s="209"/>
      <c r="AA75" s="210"/>
      <c r="AB75" s="181" t="s">
        <v>6</v>
      </c>
      <c r="AC75" s="182"/>
      <c r="AD75" s="183"/>
      <c r="AE75" s="155" t="s">
        <v>433</v>
      </c>
      <c r="AF75" s="155"/>
      <c r="AG75" s="155"/>
      <c r="AH75" s="155"/>
      <c r="AI75" s="155" t="s">
        <v>304</v>
      </c>
      <c r="AJ75" s="155"/>
      <c r="AK75" s="155"/>
      <c r="AL75" s="149"/>
      <c r="AM75" s="155" t="s">
        <v>662</v>
      </c>
      <c r="AN75" s="155"/>
      <c r="AO75" s="155"/>
      <c r="AP75" s="149"/>
      <c r="AQ75" s="181" t="s">
        <v>58</v>
      </c>
      <c r="AR75" s="182"/>
      <c r="AS75" s="182"/>
      <c r="AT75" s="183"/>
      <c r="AU75" s="214" t="s">
        <v>45</v>
      </c>
      <c r="AV75" s="215"/>
      <c r="AW75" s="215"/>
      <c r="AX75" s="216"/>
      <c r="AY75">
        <f>COUNTA($H$77)</f>
        <v>0</v>
      </c>
    </row>
    <row r="76" spans="1:51" ht="18.75" hidden="1" customHeight="1" x14ac:dyDescent="0.15">
      <c r="A76" s="201"/>
      <c r="B76" s="202"/>
      <c r="C76" s="202"/>
      <c r="D76" s="202"/>
      <c r="E76" s="202"/>
      <c r="F76" s="203"/>
      <c r="G76" s="205"/>
      <c r="H76" s="192"/>
      <c r="I76" s="192"/>
      <c r="J76" s="192"/>
      <c r="K76" s="192"/>
      <c r="L76" s="192"/>
      <c r="M76" s="192"/>
      <c r="N76" s="192"/>
      <c r="O76" s="206"/>
      <c r="P76" s="207"/>
      <c r="Q76" s="192"/>
      <c r="R76" s="192"/>
      <c r="S76" s="192"/>
      <c r="T76" s="192"/>
      <c r="U76" s="192"/>
      <c r="V76" s="192"/>
      <c r="W76" s="192"/>
      <c r="X76" s="206"/>
      <c r="Y76" s="211"/>
      <c r="Z76" s="212"/>
      <c r="AA76" s="213"/>
      <c r="AB76" s="207"/>
      <c r="AC76" s="192"/>
      <c r="AD76" s="206"/>
      <c r="AE76" s="156"/>
      <c r="AF76" s="156"/>
      <c r="AG76" s="156"/>
      <c r="AH76" s="156"/>
      <c r="AI76" s="156"/>
      <c r="AJ76" s="156"/>
      <c r="AK76" s="156"/>
      <c r="AL76" s="152"/>
      <c r="AM76" s="156"/>
      <c r="AN76" s="156"/>
      <c r="AO76" s="156"/>
      <c r="AP76" s="152"/>
      <c r="AQ76" s="190"/>
      <c r="AR76" s="191"/>
      <c r="AS76" s="192" t="s">
        <v>59</v>
      </c>
      <c r="AT76" s="206"/>
      <c r="AU76" s="190"/>
      <c r="AV76" s="191"/>
      <c r="AW76" s="192" t="s">
        <v>227</v>
      </c>
      <c r="AX76" s="193"/>
      <c r="AY76">
        <f>$AY$75</f>
        <v>0</v>
      </c>
    </row>
    <row r="77" spans="1:51" ht="23.25" hidden="1" customHeight="1" x14ac:dyDescent="0.15">
      <c r="A77" s="201"/>
      <c r="B77" s="202"/>
      <c r="C77" s="202"/>
      <c r="D77" s="202"/>
      <c r="E77" s="202"/>
      <c r="F77" s="203"/>
      <c r="G77" s="274" t="s">
        <v>228</v>
      </c>
      <c r="H77" s="117"/>
      <c r="I77" s="117"/>
      <c r="J77" s="117"/>
      <c r="K77" s="117"/>
      <c r="L77" s="117"/>
      <c r="M77" s="117"/>
      <c r="N77" s="117"/>
      <c r="O77" s="118"/>
      <c r="P77" s="117"/>
      <c r="Q77" s="117"/>
      <c r="R77" s="117"/>
      <c r="S77" s="117"/>
      <c r="T77" s="117"/>
      <c r="U77" s="117"/>
      <c r="V77" s="117"/>
      <c r="W77" s="117"/>
      <c r="X77" s="118"/>
      <c r="Y77" s="194" t="s">
        <v>7</v>
      </c>
      <c r="Z77" s="195"/>
      <c r="AA77" s="196"/>
      <c r="AB77" s="197"/>
      <c r="AC77" s="197"/>
      <c r="AD77" s="197"/>
      <c r="AE77" s="176"/>
      <c r="AF77" s="177"/>
      <c r="AG77" s="177"/>
      <c r="AH77" s="177"/>
      <c r="AI77" s="176"/>
      <c r="AJ77" s="177"/>
      <c r="AK77" s="177"/>
      <c r="AL77" s="177"/>
      <c r="AM77" s="176"/>
      <c r="AN77" s="177"/>
      <c r="AO77" s="177"/>
      <c r="AP77" s="177"/>
      <c r="AQ77" s="176"/>
      <c r="AR77" s="177"/>
      <c r="AS77" s="177"/>
      <c r="AT77" s="180"/>
      <c r="AU77" s="101"/>
      <c r="AV77" s="101"/>
      <c r="AW77" s="101"/>
      <c r="AX77" s="102"/>
      <c r="AY77">
        <f t="shared" ref="AY77:AY80" si="8">$AY$75</f>
        <v>0</v>
      </c>
    </row>
    <row r="78" spans="1:51" ht="23.25" hidden="1" customHeight="1" x14ac:dyDescent="0.15">
      <c r="A78" s="201"/>
      <c r="B78" s="202"/>
      <c r="C78" s="202"/>
      <c r="D78" s="202"/>
      <c r="E78" s="202"/>
      <c r="F78" s="203"/>
      <c r="G78" s="275"/>
      <c r="H78" s="159"/>
      <c r="I78" s="159"/>
      <c r="J78" s="159"/>
      <c r="K78" s="159"/>
      <c r="L78" s="159"/>
      <c r="M78" s="159"/>
      <c r="N78" s="159"/>
      <c r="O78" s="160"/>
      <c r="P78" s="159"/>
      <c r="Q78" s="159"/>
      <c r="R78" s="159"/>
      <c r="S78" s="159"/>
      <c r="T78" s="159"/>
      <c r="U78" s="159"/>
      <c r="V78" s="159"/>
      <c r="W78" s="159"/>
      <c r="X78" s="160"/>
      <c r="Y78" s="187" t="s">
        <v>32</v>
      </c>
      <c r="Z78" s="188"/>
      <c r="AA78" s="189"/>
      <c r="AB78" s="277"/>
      <c r="AC78" s="277"/>
      <c r="AD78" s="277"/>
      <c r="AE78" s="176"/>
      <c r="AF78" s="177"/>
      <c r="AG78" s="177"/>
      <c r="AH78" s="177"/>
      <c r="AI78" s="176"/>
      <c r="AJ78" s="177"/>
      <c r="AK78" s="177"/>
      <c r="AL78" s="177"/>
      <c r="AM78" s="176"/>
      <c r="AN78" s="177"/>
      <c r="AO78" s="177"/>
      <c r="AP78" s="177"/>
      <c r="AQ78" s="176"/>
      <c r="AR78" s="177"/>
      <c r="AS78" s="177"/>
      <c r="AT78" s="180"/>
      <c r="AU78" s="101"/>
      <c r="AV78" s="101"/>
      <c r="AW78" s="101"/>
      <c r="AX78" s="102"/>
      <c r="AY78">
        <f t="shared" si="8"/>
        <v>0</v>
      </c>
    </row>
    <row r="79" spans="1:51" ht="23.25" hidden="1" customHeight="1" x14ac:dyDescent="0.15">
      <c r="A79" s="201"/>
      <c r="B79" s="202"/>
      <c r="C79" s="202"/>
      <c r="D79" s="202"/>
      <c r="E79" s="202"/>
      <c r="F79" s="203"/>
      <c r="G79" s="276"/>
      <c r="H79" s="119"/>
      <c r="I79" s="119"/>
      <c r="J79" s="119"/>
      <c r="K79" s="119"/>
      <c r="L79" s="119"/>
      <c r="M79" s="119"/>
      <c r="N79" s="119"/>
      <c r="O79" s="120"/>
      <c r="P79" s="159"/>
      <c r="Q79" s="159"/>
      <c r="R79" s="159"/>
      <c r="S79" s="159"/>
      <c r="T79" s="159"/>
      <c r="U79" s="159"/>
      <c r="V79" s="159"/>
      <c r="W79" s="159"/>
      <c r="X79" s="160"/>
      <c r="Y79" s="181" t="s">
        <v>8</v>
      </c>
      <c r="Z79" s="182"/>
      <c r="AA79" s="183"/>
      <c r="AB79" s="184" t="s">
        <v>230</v>
      </c>
      <c r="AC79" s="184"/>
      <c r="AD79" s="184"/>
      <c r="AE79" s="185"/>
      <c r="AF79" s="186"/>
      <c r="AG79" s="186"/>
      <c r="AH79" s="186"/>
      <c r="AI79" s="185"/>
      <c r="AJ79" s="186"/>
      <c r="AK79" s="186"/>
      <c r="AL79" s="186"/>
      <c r="AM79" s="185"/>
      <c r="AN79" s="186"/>
      <c r="AO79" s="186"/>
      <c r="AP79" s="186"/>
      <c r="AQ79" s="176"/>
      <c r="AR79" s="177"/>
      <c r="AS79" s="177"/>
      <c r="AT79" s="180"/>
      <c r="AU79" s="101"/>
      <c r="AV79" s="101"/>
      <c r="AW79" s="101"/>
      <c r="AX79" s="102"/>
      <c r="AY79">
        <f t="shared" si="8"/>
        <v>0</v>
      </c>
    </row>
    <row r="80" spans="1:51" ht="69.75" hidden="1" customHeight="1" x14ac:dyDescent="0.15">
      <c r="A80" s="374" t="s">
        <v>241</v>
      </c>
      <c r="B80" s="375"/>
      <c r="C80" s="375"/>
      <c r="D80" s="375"/>
      <c r="E80" s="376" t="s">
        <v>231</v>
      </c>
      <c r="F80" s="377"/>
      <c r="G80" s="65" t="s">
        <v>229</v>
      </c>
      <c r="H80" s="83"/>
      <c r="I80" s="84"/>
      <c r="J80" s="84"/>
      <c r="K80" s="84"/>
      <c r="L80" s="84"/>
      <c r="M80" s="84"/>
      <c r="N80" s="84"/>
      <c r="O80" s="85"/>
      <c r="P80" s="86"/>
      <c r="Q80" s="86"/>
      <c r="R80" s="86"/>
      <c r="S80" s="86"/>
      <c r="T80" s="86"/>
      <c r="U80" s="86"/>
      <c r="V80" s="86"/>
      <c r="W80" s="86"/>
      <c r="X80" s="86"/>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8"/>
      <c r="AY80">
        <f t="shared" si="8"/>
        <v>0</v>
      </c>
    </row>
    <row r="81" spans="1:60" ht="22.5" customHeight="1" x14ac:dyDescent="0.15">
      <c r="A81" s="821" t="s">
        <v>217</v>
      </c>
      <c r="B81" s="822"/>
      <c r="C81" s="822"/>
      <c r="D81" s="822"/>
      <c r="E81" s="822"/>
      <c r="F81" s="822"/>
      <c r="G81" s="822"/>
      <c r="H81" s="822"/>
      <c r="I81" s="822"/>
      <c r="J81" s="822"/>
      <c r="K81" s="822"/>
      <c r="L81" s="822"/>
      <c r="M81" s="822"/>
      <c r="N81" s="822"/>
      <c r="O81" s="822"/>
      <c r="P81" s="822"/>
      <c r="Q81" s="822"/>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278" t="s">
        <v>221</v>
      </c>
      <c r="AP81" s="279"/>
      <c r="AQ81" s="280"/>
      <c r="AR81" s="63" t="s">
        <v>216</v>
      </c>
      <c r="AS81" s="74"/>
      <c r="AT81" s="74"/>
      <c r="AU81" s="74"/>
      <c r="AV81" s="74"/>
      <c r="AW81" s="74"/>
      <c r="AX81" s="75"/>
      <c r="AY81">
        <f>COUNTIF($AR$81,"☑")</f>
        <v>0</v>
      </c>
    </row>
    <row r="82" spans="1:60" ht="21.95" customHeight="1" x14ac:dyDescent="0.15">
      <c r="A82" s="385" t="s">
        <v>54</v>
      </c>
      <c r="B82" s="361" t="s">
        <v>51</v>
      </c>
      <c r="C82" s="362"/>
      <c r="D82" s="362"/>
      <c r="E82" s="362"/>
      <c r="F82" s="363"/>
      <c r="G82" s="141" t="s">
        <v>46</v>
      </c>
      <c r="H82" s="141"/>
      <c r="I82" s="141"/>
      <c r="J82" s="141"/>
      <c r="K82" s="141"/>
      <c r="L82" s="141"/>
      <c r="M82" s="141"/>
      <c r="N82" s="141"/>
      <c r="O82" s="141"/>
      <c r="P82" s="141"/>
      <c r="Q82" s="141"/>
      <c r="R82" s="141"/>
      <c r="S82" s="141"/>
      <c r="T82" s="141"/>
      <c r="U82" s="141"/>
      <c r="V82" s="141"/>
      <c r="W82" s="141"/>
      <c r="X82" s="141"/>
      <c r="Y82" s="141"/>
      <c r="Z82" s="141"/>
      <c r="AA82" s="142"/>
      <c r="AB82" s="140" t="s">
        <v>663</v>
      </c>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322"/>
      <c r="AY82">
        <f>COUNTA($G$84)</f>
        <v>1</v>
      </c>
    </row>
    <row r="83" spans="1:60" ht="21.95" customHeight="1" x14ac:dyDescent="0.15">
      <c r="A83" s="386"/>
      <c r="B83" s="364"/>
      <c r="C83" s="365"/>
      <c r="D83" s="365"/>
      <c r="E83" s="365"/>
      <c r="F83" s="366"/>
      <c r="G83" s="144"/>
      <c r="H83" s="144"/>
      <c r="I83" s="144"/>
      <c r="J83" s="144"/>
      <c r="K83" s="144"/>
      <c r="L83" s="144"/>
      <c r="M83" s="144"/>
      <c r="N83" s="144"/>
      <c r="O83" s="144"/>
      <c r="P83" s="144"/>
      <c r="Q83" s="144"/>
      <c r="R83" s="144"/>
      <c r="S83" s="144"/>
      <c r="T83" s="144"/>
      <c r="U83" s="144"/>
      <c r="V83" s="144"/>
      <c r="W83" s="144"/>
      <c r="X83" s="144"/>
      <c r="Y83" s="144"/>
      <c r="Z83" s="144"/>
      <c r="AA83" s="145"/>
      <c r="AB83" s="143"/>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323"/>
      <c r="AY83">
        <f>$AY$82</f>
        <v>1</v>
      </c>
    </row>
    <row r="84" spans="1:60" ht="21.95" customHeight="1" x14ac:dyDescent="0.15">
      <c r="A84" s="386"/>
      <c r="B84" s="364"/>
      <c r="C84" s="365"/>
      <c r="D84" s="365"/>
      <c r="E84" s="365"/>
      <c r="F84" s="366"/>
      <c r="G84" s="282" t="s">
        <v>690</v>
      </c>
      <c r="H84" s="282"/>
      <c r="I84" s="282"/>
      <c r="J84" s="282"/>
      <c r="K84" s="282"/>
      <c r="L84" s="282"/>
      <c r="M84" s="282"/>
      <c r="N84" s="282"/>
      <c r="O84" s="282"/>
      <c r="P84" s="282"/>
      <c r="Q84" s="282"/>
      <c r="R84" s="282"/>
      <c r="S84" s="282"/>
      <c r="T84" s="282"/>
      <c r="U84" s="282"/>
      <c r="V84" s="282"/>
      <c r="W84" s="282"/>
      <c r="X84" s="282"/>
      <c r="Y84" s="282"/>
      <c r="Z84" s="282"/>
      <c r="AA84" s="324"/>
      <c r="AB84" s="281" t="s">
        <v>691</v>
      </c>
      <c r="AC84" s="282"/>
      <c r="AD84" s="282"/>
      <c r="AE84" s="282"/>
      <c r="AF84" s="282"/>
      <c r="AG84" s="282"/>
      <c r="AH84" s="282"/>
      <c r="AI84" s="282"/>
      <c r="AJ84" s="282"/>
      <c r="AK84" s="282"/>
      <c r="AL84" s="282"/>
      <c r="AM84" s="282"/>
      <c r="AN84" s="282"/>
      <c r="AO84" s="282"/>
      <c r="AP84" s="282"/>
      <c r="AQ84" s="282"/>
      <c r="AR84" s="282"/>
      <c r="AS84" s="282"/>
      <c r="AT84" s="282"/>
      <c r="AU84" s="282"/>
      <c r="AV84" s="282"/>
      <c r="AW84" s="282"/>
      <c r="AX84" s="283"/>
      <c r="AY84">
        <f t="shared" ref="AY84:AY91" si="9">$AY$82</f>
        <v>1</v>
      </c>
    </row>
    <row r="85" spans="1:60" ht="21.95" customHeight="1" x14ac:dyDescent="0.15">
      <c r="A85" s="386"/>
      <c r="B85" s="364"/>
      <c r="C85" s="365"/>
      <c r="D85" s="365"/>
      <c r="E85" s="365"/>
      <c r="F85" s="366"/>
      <c r="G85" s="285"/>
      <c r="H85" s="285"/>
      <c r="I85" s="285"/>
      <c r="J85" s="285"/>
      <c r="K85" s="285"/>
      <c r="L85" s="285"/>
      <c r="M85" s="285"/>
      <c r="N85" s="285"/>
      <c r="O85" s="285"/>
      <c r="P85" s="285"/>
      <c r="Q85" s="285"/>
      <c r="R85" s="285"/>
      <c r="S85" s="285"/>
      <c r="T85" s="285"/>
      <c r="U85" s="285"/>
      <c r="V85" s="285"/>
      <c r="W85" s="285"/>
      <c r="X85" s="285"/>
      <c r="Y85" s="285"/>
      <c r="Z85" s="285"/>
      <c r="AA85" s="325"/>
      <c r="AB85" s="284"/>
      <c r="AC85" s="285"/>
      <c r="AD85" s="285"/>
      <c r="AE85" s="285"/>
      <c r="AF85" s="285"/>
      <c r="AG85" s="285"/>
      <c r="AH85" s="285"/>
      <c r="AI85" s="285"/>
      <c r="AJ85" s="285"/>
      <c r="AK85" s="285"/>
      <c r="AL85" s="285"/>
      <c r="AM85" s="285"/>
      <c r="AN85" s="285"/>
      <c r="AO85" s="285"/>
      <c r="AP85" s="285"/>
      <c r="AQ85" s="285"/>
      <c r="AR85" s="285"/>
      <c r="AS85" s="285"/>
      <c r="AT85" s="285"/>
      <c r="AU85" s="285"/>
      <c r="AV85" s="285"/>
      <c r="AW85" s="285"/>
      <c r="AX85" s="286"/>
      <c r="AY85">
        <f t="shared" si="9"/>
        <v>1</v>
      </c>
      <c r="AZ85" s="5"/>
      <c r="BA85" s="5"/>
      <c r="BB85" s="5"/>
      <c r="BC85" s="5"/>
    </row>
    <row r="86" spans="1:60" ht="30" customHeight="1" x14ac:dyDescent="0.15">
      <c r="A86" s="386"/>
      <c r="B86" s="367"/>
      <c r="C86" s="368"/>
      <c r="D86" s="368"/>
      <c r="E86" s="368"/>
      <c r="F86" s="369"/>
      <c r="G86" s="288"/>
      <c r="H86" s="288"/>
      <c r="I86" s="288"/>
      <c r="J86" s="288"/>
      <c r="K86" s="288"/>
      <c r="L86" s="288"/>
      <c r="M86" s="288"/>
      <c r="N86" s="288"/>
      <c r="O86" s="288"/>
      <c r="P86" s="288"/>
      <c r="Q86" s="288"/>
      <c r="R86" s="288"/>
      <c r="S86" s="288"/>
      <c r="T86" s="288"/>
      <c r="U86" s="288"/>
      <c r="V86" s="288"/>
      <c r="W86" s="288"/>
      <c r="X86" s="288"/>
      <c r="Y86" s="288"/>
      <c r="Z86" s="288"/>
      <c r="AA86" s="326"/>
      <c r="AB86" s="287"/>
      <c r="AC86" s="288"/>
      <c r="AD86" s="288"/>
      <c r="AE86" s="288"/>
      <c r="AF86" s="288"/>
      <c r="AG86" s="288"/>
      <c r="AH86" s="288"/>
      <c r="AI86" s="288"/>
      <c r="AJ86" s="288"/>
      <c r="AK86" s="288"/>
      <c r="AL86" s="288"/>
      <c r="AM86" s="288"/>
      <c r="AN86" s="288"/>
      <c r="AO86" s="288"/>
      <c r="AP86" s="288"/>
      <c r="AQ86" s="285"/>
      <c r="AR86" s="285"/>
      <c r="AS86" s="285"/>
      <c r="AT86" s="285"/>
      <c r="AU86" s="288"/>
      <c r="AV86" s="288"/>
      <c r="AW86" s="288"/>
      <c r="AX86" s="289"/>
      <c r="AY86">
        <f t="shared" si="9"/>
        <v>1</v>
      </c>
      <c r="AZ86" s="5"/>
      <c r="BA86" s="5"/>
      <c r="BB86" s="5"/>
      <c r="BC86" s="5"/>
      <c r="BD86" s="5"/>
      <c r="BE86" s="5"/>
      <c r="BF86" s="5"/>
      <c r="BG86" s="5"/>
      <c r="BH86" s="5"/>
    </row>
    <row r="87" spans="1:60" ht="18.75" customHeight="1" x14ac:dyDescent="0.15">
      <c r="A87" s="386"/>
      <c r="B87" s="365" t="s">
        <v>52</v>
      </c>
      <c r="C87" s="365"/>
      <c r="D87" s="365"/>
      <c r="E87" s="365"/>
      <c r="F87" s="366"/>
      <c r="G87" s="370" t="s">
        <v>39</v>
      </c>
      <c r="H87" s="141"/>
      <c r="I87" s="141"/>
      <c r="J87" s="141"/>
      <c r="K87" s="141"/>
      <c r="L87" s="141"/>
      <c r="M87" s="141"/>
      <c r="N87" s="141"/>
      <c r="O87" s="142"/>
      <c r="P87" s="140" t="s">
        <v>41</v>
      </c>
      <c r="Q87" s="141"/>
      <c r="R87" s="141"/>
      <c r="S87" s="141"/>
      <c r="T87" s="141"/>
      <c r="U87" s="141"/>
      <c r="V87" s="141"/>
      <c r="W87" s="141"/>
      <c r="X87" s="142"/>
      <c r="Y87" s="146"/>
      <c r="Z87" s="147"/>
      <c r="AA87" s="148"/>
      <c r="AB87" s="149" t="s">
        <v>6</v>
      </c>
      <c r="AC87" s="150"/>
      <c r="AD87" s="151"/>
      <c r="AE87" s="155" t="s">
        <v>433</v>
      </c>
      <c r="AF87" s="155"/>
      <c r="AG87" s="155"/>
      <c r="AH87" s="155"/>
      <c r="AI87" s="155" t="s">
        <v>304</v>
      </c>
      <c r="AJ87" s="155"/>
      <c r="AK87" s="155"/>
      <c r="AL87" s="149"/>
      <c r="AM87" s="155" t="s">
        <v>662</v>
      </c>
      <c r="AN87" s="155"/>
      <c r="AO87" s="155"/>
      <c r="AP87" s="149"/>
      <c r="AQ87" s="181" t="s">
        <v>58</v>
      </c>
      <c r="AR87" s="182"/>
      <c r="AS87" s="182"/>
      <c r="AT87" s="183"/>
      <c r="AU87" s="141" t="s">
        <v>45</v>
      </c>
      <c r="AV87" s="141"/>
      <c r="AW87" s="141"/>
      <c r="AX87" s="322"/>
      <c r="AY87">
        <f t="shared" si="9"/>
        <v>1</v>
      </c>
    </row>
    <row r="88" spans="1:60" ht="18.75" customHeight="1" x14ac:dyDescent="0.15">
      <c r="A88" s="386"/>
      <c r="B88" s="365"/>
      <c r="C88" s="365"/>
      <c r="D88" s="365"/>
      <c r="E88" s="365"/>
      <c r="F88" s="366"/>
      <c r="G88" s="371"/>
      <c r="H88" s="144"/>
      <c r="I88" s="144"/>
      <c r="J88" s="144"/>
      <c r="K88" s="144"/>
      <c r="L88" s="144"/>
      <c r="M88" s="144"/>
      <c r="N88" s="144"/>
      <c r="O88" s="145"/>
      <c r="P88" s="143"/>
      <c r="Q88" s="144"/>
      <c r="R88" s="144"/>
      <c r="S88" s="144"/>
      <c r="T88" s="144"/>
      <c r="U88" s="144"/>
      <c r="V88" s="144"/>
      <c r="W88" s="144"/>
      <c r="X88" s="145"/>
      <c r="Y88" s="146"/>
      <c r="Z88" s="147"/>
      <c r="AA88" s="148"/>
      <c r="AB88" s="152"/>
      <c r="AC88" s="153"/>
      <c r="AD88" s="154"/>
      <c r="AE88" s="156"/>
      <c r="AF88" s="156"/>
      <c r="AG88" s="156"/>
      <c r="AH88" s="156"/>
      <c r="AI88" s="156"/>
      <c r="AJ88" s="156"/>
      <c r="AK88" s="156"/>
      <c r="AL88" s="152"/>
      <c r="AM88" s="156"/>
      <c r="AN88" s="156"/>
      <c r="AO88" s="156"/>
      <c r="AP88" s="152"/>
      <c r="AQ88" s="222">
        <v>3</v>
      </c>
      <c r="AR88" s="223"/>
      <c r="AS88" s="192" t="s">
        <v>59</v>
      </c>
      <c r="AT88" s="206"/>
      <c r="AU88" s="223" t="s">
        <v>687</v>
      </c>
      <c r="AV88" s="223"/>
      <c r="AW88" s="144" t="s">
        <v>55</v>
      </c>
      <c r="AX88" s="323"/>
      <c r="AY88">
        <f t="shared" si="9"/>
        <v>1</v>
      </c>
    </row>
    <row r="89" spans="1:60" ht="23.25" customHeight="1" x14ac:dyDescent="0.15">
      <c r="A89" s="386"/>
      <c r="B89" s="365"/>
      <c r="C89" s="365"/>
      <c r="D89" s="365"/>
      <c r="E89" s="365"/>
      <c r="F89" s="366"/>
      <c r="G89" s="157" t="s">
        <v>692</v>
      </c>
      <c r="H89" s="117"/>
      <c r="I89" s="117"/>
      <c r="J89" s="117"/>
      <c r="K89" s="117"/>
      <c r="L89" s="117"/>
      <c r="M89" s="117"/>
      <c r="N89" s="117"/>
      <c r="O89" s="118"/>
      <c r="P89" s="117" t="s">
        <v>693</v>
      </c>
      <c r="Q89" s="161"/>
      <c r="R89" s="161"/>
      <c r="S89" s="161"/>
      <c r="T89" s="161"/>
      <c r="U89" s="161"/>
      <c r="V89" s="161"/>
      <c r="W89" s="161"/>
      <c r="X89" s="162"/>
      <c r="Y89" s="165" t="s">
        <v>40</v>
      </c>
      <c r="Z89" s="166"/>
      <c r="AA89" s="167"/>
      <c r="AB89" s="312" t="s">
        <v>694</v>
      </c>
      <c r="AC89" s="312"/>
      <c r="AD89" s="312"/>
      <c r="AE89" s="168">
        <v>3</v>
      </c>
      <c r="AF89" s="101"/>
      <c r="AG89" s="101"/>
      <c r="AH89" s="169"/>
      <c r="AI89" s="168">
        <v>3</v>
      </c>
      <c r="AJ89" s="101"/>
      <c r="AK89" s="101"/>
      <c r="AL89" s="101"/>
      <c r="AM89" s="168">
        <v>3</v>
      </c>
      <c r="AN89" s="101"/>
      <c r="AO89" s="101"/>
      <c r="AP89" s="101"/>
      <c r="AQ89" s="176" t="s">
        <v>687</v>
      </c>
      <c r="AR89" s="177"/>
      <c r="AS89" s="177"/>
      <c r="AT89" s="180"/>
      <c r="AU89" s="101" t="s">
        <v>687</v>
      </c>
      <c r="AV89" s="101"/>
      <c r="AW89" s="101"/>
      <c r="AX89" s="102"/>
      <c r="AY89">
        <f t="shared" si="9"/>
        <v>1</v>
      </c>
    </row>
    <row r="90" spans="1:60" ht="23.25" customHeight="1" x14ac:dyDescent="0.15">
      <c r="A90" s="386"/>
      <c r="B90" s="365"/>
      <c r="C90" s="365"/>
      <c r="D90" s="365"/>
      <c r="E90" s="365"/>
      <c r="F90" s="366"/>
      <c r="G90" s="158"/>
      <c r="H90" s="159"/>
      <c r="I90" s="159"/>
      <c r="J90" s="159"/>
      <c r="K90" s="159"/>
      <c r="L90" s="159"/>
      <c r="M90" s="159"/>
      <c r="N90" s="159"/>
      <c r="O90" s="160"/>
      <c r="P90" s="163"/>
      <c r="Q90" s="163"/>
      <c r="R90" s="163"/>
      <c r="S90" s="163"/>
      <c r="T90" s="163"/>
      <c r="U90" s="163"/>
      <c r="V90" s="163"/>
      <c r="W90" s="163"/>
      <c r="X90" s="164"/>
      <c r="Y90" s="316" t="s">
        <v>32</v>
      </c>
      <c r="Z90" s="112"/>
      <c r="AA90" s="113"/>
      <c r="AB90" s="317" t="s">
        <v>694</v>
      </c>
      <c r="AC90" s="317"/>
      <c r="AD90" s="317"/>
      <c r="AE90" s="168">
        <v>3</v>
      </c>
      <c r="AF90" s="101"/>
      <c r="AG90" s="101"/>
      <c r="AH90" s="101"/>
      <c r="AI90" s="168">
        <v>3</v>
      </c>
      <c r="AJ90" s="101"/>
      <c r="AK90" s="101"/>
      <c r="AL90" s="101"/>
      <c r="AM90" s="168">
        <v>3</v>
      </c>
      <c r="AN90" s="101"/>
      <c r="AO90" s="101"/>
      <c r="AP90" s="101"/>
      <c r="AQ90" s="176">
        <v>3</v>
      </c>
      <c r="AR90" s="177"/>
      <c r="AS90" s="177"/>
      <c r="AT90" s="180"/>
      <c r="AU90" s="101" t="s">
        <v>687</v>
      </c>
      <c r="AV90" s="101"/>
      <c r="AW90" s="101"/>
      <c r="AX90" s="102"/>
      <c r="AY90">
        <f t="shared" si="9"/>
        <v>1</v>
      </c>
    </row>
    <row r="91" spans="1:60" ht="23.25" customHeight="1" thickBot="1" x14ac:dyDescent="0.2">
      <c r="A91" s="386"/>
      <c r="B91" s="365"/>
      <c r="C91" s="365"/>
      <c r="D91" s="365"/>
      <c r="E91" s="365"/>
      <c r="F91" s="366"/>
      <c r="G91" s="158"/>
      <c r="H91" s="159"/>
      <c r="I91" s="159"/>
      <c r="J91" s="159"/>
      <c r="K91" s="159"/>
      <c r="L91" s="159"/>
      <c r="M91" s="159"/>
      <c r="N91" s="159"/>
      <c r="O91" s="160"/>
      <c r="P91" s="163"/>
      <c r="Q91" s="163"/>
      <c r="R91" s="163"/>
      <c r="S91" s="163"/>
      <c r="T91" s="163"/>
      <c r="U91" s="163"/>
      <c r="V91" s="163"/>
      <c r="W91" s="163"/>
      <c r="X91" s="164"/>
      <c r="Y91" s="140" t="s">
        <v>8</v>
      </c>
      <c r="Z91" s="141"/>
      <c r="AA91" s="142"/>
      <c r="AB91" s="318" t="s">
        <v>9</v>
      </c>
      <c r="AC91" s="318"/>
      <c r="AD91" s="318"/>
      <c r="AE91" s="168">
        <v>100</v>
      </c>
      <c r="AF91" s="101"/>
      <c r="AG91" s="101"/>
      <c r="AH91" s="101"/>
      <c r="AI91" s="168">
        <v>100</v>
      </c>
      <c r="AJ91" s="101"/>
      <c r="AK91" s="101"/>
      <c r="AL91" s="101"/>
      <c r="AM91" s="168">
        <v>100</v>
      </c>
      <c r="AN91" s="101"/>
      <c r="AO91" s="101"/>
      <c r="AP91" s="101"/>
      <c r="AQ91" s="168" t="s">
        <v>687</v>
      </c>
      <c r="AR91" s="101"/>
      <c r="AS91" s="101"/>
      <c r="AT91" s="101"/>
      <c r="AU91" s="168" t="s">
        <v>687</v>
      </c>
      <c r="AV91" s="101"/>
      <c r="AW91" s="101"/>
      <c r="AX91" s="169"/>
      <c r="AY91">
        <f t="shared" si="9"/>
        <v>1</v>
      </c>
    </row>
    <row r="92" spans="1:60" ht="18.75" hidden="1" customHeight="1" x14ac:dyDescent="0.15">
      <c r="A92" s="386"/>
      <c r="B92" s="361" t="s">
        <v>52</v>
      </c>
      <c r="C92" s="362"/>
      <c r="D92" s="362"/>
      <c r="E92" s="362"/>
      <c r="F92" s="363"/>
      <c r="G92" s="370" t="s">
        <v>39</v>
      </c>
      <c r="H92" s="141"/>
      <c r="I92" s="141"/>
      <c r="J92" s="141"/>
      <c r="K92" s="141"/>
      <c r="L92" s="141"/>
      <c r="M92" s="141"/>
      <c r="N92" s="141"/>
      <c r="O92" s="142"/>
      <c r="P92" s="140" t="s">
        <v>41</v>
      </c>
      <c r="Q92" s="141"/>
      <c r="R92" s="141"/>
      <c r="S92" s="141"/>
      <c r="T92" s="141"/>
      <c r="U92" s="141"/>
      <c r="V92" s="141"/>
      <c r="W92" s="141"/>
      <c r="X92" s="142"/>
      <c r="Y92" s="146"/>
      <c r="Z92" s="147"/>
      <c r="AA92" s="148"/>
      <c r="AB92" s="149" t="s">
        <v>6</v>
      </c>
      <c r="AC92" s="150"/>
      <c r="AD92" s="151"/>
      <c r="AE92" s="155" t="s">
        <v>433</v>
      </c>
      <c r="AF92" s="155"/>
      <c r="AG92" s="155"/>
      <c r="AH92" s="155"/>
      <c r="AI92" s="155" t="s">
        <v>304</v>
      </c>
      <c r="AJ92" s="155"/>
      <c r="AK92" s="155"/>
      <c r="AL92" s="149"/>
      <c r="AM92" s="155" t="s">
        <v>662</v>
      </c>
      <c r="AN92" s="155"/>
      <c r="AO92" s="155"/>
      <c r="AP92" s="149"/>
      <c r="AQ92" s="181" t="s">
        <v>58</v>
      </c>
      <c r="AR92" s="182"/>
      <c r="AS92" s="182"/>
      <c r="AT92" s="183"/>
      <c r="AU92" s="141" t="s">
        <v>45</v>
      </c>
      <c r="AV92" s="141"/>
      <c r="AW92" s="141"/>
      <c r="AX92" s="322"/>
      <c r="AY92">
        <f>COUNTA($G$94)</f>
        <v>0</v>
      </c>
    </row>
    <row r="93" spans="1:60" ht="18.75" hidden="1" customHeight="1" x14ac:dyDescent="0.15">
      <c r="A93" s="386"/>
      <c r="B93" s="364"/>
      <c r="C93" s="365"/>
      <c r="D93" s="365"/>
      <c r="E93" s="365"/>
      <c r="F93" s="366"/>
      <c r="G93" s="371"/>
      <c r="H93" s="144"/>
      <c r="I93" s="144"/>
      <c r="J93" s="144"/>
      <c r="K93" s="144"/>
      <c r="L93" s="144"/>
      <c r="M93" s="144"/>
      <c r="N93" s="144"/>
      <c r="O93" s="145"/>
      <c r="P93" s="143"/>
      <c r="Q93" s="144"/>
      <c r="R93" s="144"/>
      <c r="S93" s="144"/>
      <c r="T93" s="144"/>
      <c r="U93" s="144"/>
      <c r="V93" s="144"/>
      <c r="W93" s="144"/>
      <c r="X93" s="145"/>
      <c r="Y93" s="146"/>
      <c r="Z93" s="147"/>
      <c r="AA93" s="148"/>
      <c r="AB93" s="152"/>
      <c r="AC93" s="153"/>
      <c r="AD93" s="154"/>
      <c r="AE93" s="156"/>
      <c r="AF93" s="156"/>
      <c r="AG93" s="156"/>
      <c r="AH93" s="156"/>
      <c r="AI93" s="156"/>
      <c r="AJ93" s="156"/>
      <c r="AK93" s="156"/>
      <c r="AL93" s="152"/>
      <c r="AM93" s="156"/>
      <c r="AN93" s="156"/>
      <c r="AO93" s="156"/>
      <c r="AP93" s="152"/>
      <c r="AQ93" s="222"/>
      <c r="AR93" s="223"/>
      <c r="AS93" s="192" t="s">
        <v>59</v>
      </c>
      <c r="AT93" s="206"/>
      <c r="AU93" s="223"/>
      <c r="AV93" s="223"/>
      <c r="AW93" s="144" t="s">
        <v>55</v>
      </c>
      <c r="AX93" s="323"/>
      <c r="AY93">
        <f>$AY$92</f>
        <v>0</v>
      </c>
    </row>
    <row r="94" spans="1:60" ht="23.25" hidden="1" customHeight="1" x14ac:dyDescent="0.15">
      <c r="A94" s="386"/>
      <c r="B94" s="364"/>
      <c r="C94" s="365"/>
      <c r="D94" s="365"/>
      <c r="E94" s="365"/>
      <c r="F94" s="366"/>
      <c r="G94" s="157"/>
      <c r="H94" s="117"/>
      <c r="I94" s="117"/>
      <c r="J94" s="117"/>
      <c r="K94" s="117"/>
      <c r="L94" s="117"/>
      <c r="M94" s="117"/>
      <c r="N94" s="117"/>
      <c r="O94" s="118"/>
      <c r="P94" s="117"/>
      <c r="Q94" s="161"/>
      <c r="R94" s="161"/>
      <c r="S94" s="161"/>
      <c r="T94" s="161"/>
      <c r="U94" s="161"/>
      <c r="V94" s="161"/>
      <c r="W94" s="161"/>
      <c r="X94" s="162"/>
      <c r="Y94" s="165" t="s">
        <v>40</v>
      </c>
      <c r="Z94" s="166"/>
      <c r="AA94" s="167"/>
      <c r="AB94" s="312"/>
      <c r="AC94" s="312"/>
      <c r="AD94" s="312"/>
      <c r="AE94" s="168"/>
      <c r="AF94" s="101"/>
      <c r="AG94" s="101"/>
      <c r="AH94" s="169"/>
      <c r="AI94" s="168"/>
      <c r="AJ94" s="101"/>
      <c r="AK94" s="101"/>
      <c r="AL94" s="101"/>
      <c r="AM94" s="168"/>
      <c r="AN94" s="101"/>
      <c r="AO94" s="101"/>
      <c r="AP94" s="101"/>
      <c r="AQ94" s="176"/>
      <c r="AR94" s="177"/>
      <c r="AS94" s="177"/>
      <c r="AT94" s="180"/>
      <c r="AU94" s="101"/>
      <c r="AV94" s="101"/>
      <c r="AW94" s="101"/>
      <c r="AX94" s="102"/>
      <c r="AY94">
        <f t="shared" ref="AY94:AY96" si="10">$AY$92</f>
        <v>0</v>
      </c>
    </row>
    <row r="95" spans="1:60" ht="23.25" hidden="1" customHeight="1" x14ac:dyDescent="0.15">
      <c r="A95" s="386"/>
      <c r="B95" s="364"/>
      <c r="C95" s="365"/>
      <c r="D95" s="365"/>
      <c r="E95" s="365"/>
      <c r="F95" s="366"/>
      <c r="G95" s="158"/>
      <c r="H95" s="159"/>
      <c r="I95" s="159"/>
      <c r="J95" s="159"/>
      <c r="K95" s="159"/>
      <c r="L95" s="159"/>
      <c r="M95" s="159"/>
      <c r="N95" s="159"/>
      <c r="O95" s="160"/>
      <c r="P95" s="163"/>
      <c r="Q95" s="163"/>
      <c r="R95" s="163"/>
      <c r="S95" s="163"/>
      <c r="T95" s="163"/>
      <c r="U95" s="163"/>
      <c r="V95" s="163"/>
      <c r="W95" s="163"/>
      <c r="X95" s="164"/>
      <c r="Y95" s="316" t="s">
        <v>32</v>
      </c>
      <c r="Z95" s="112"/>
      <c r="AA95" s="113"/>
      <c r="AB95" s="317"/>
      <c r="AC95" s="317"/>
      <c r="AD95" s="317"/>
      <c r="AE95" s="168"/>
      <c r="AF95" s="101"/>
      <c r="AG95" s="101"/>
      <c r="AH95" s="101"/>
      <c r="AI95" s="168"/>
      <c r="AJ95" s="101"/>
      <c r="AK95" s="101"/>
      <c r="AL95" s="101"/>
      <c r="AM95" s="168"/>
      <c r="AN95" s="101"/>
      <c r="AO95" s="101"/>
      <c r="AP95" s="101"/>
      <c r="AQ95" s="176"/>
      <c r="AR95" s="177"/>
      <c r="AS95" s="177"/>
      <c r="AT95" s="180"/>
      <c r="AU95" s="101"/>
      <c r="AV95" s="101"/>
      <c r="AW95" s="101"/>
      <c r="AX95" s="102"/>
      <c r="AY95">
        <f t="shared" si="10"/>
        <v>0</v>
      </c>
    </row>
    <row r="96" spans="1:60" ht="23.25" hidden="1" customHeight="1" x14ac:dyDescent="0.15">
      <c r="A96" s="386"/>
      <c r="B96" s="367"/>
      <c r="C96" s="368"/>
      <c r="D96" s="368"/>
      <c r="E96" s="368"/>
      <c r="F96" s="369"/>
      <c r="G96" s="158"/>
      <c r="H96" s="159"/>
      <c r="I96" s="159"/>
      <c r="J96" s="159"/>
      <c r="K96" s="159"/>
      <c r="L96" s="159"/>
      <c r="M96" s="159"/>
      <c r="N96" s="159"/>
      <c r="O96" s="160"/>
      <c r="P96" s="163"/>
      <c r="Q96" s="163"/>
      <c r="R96" s="163"/>
      <c r="S96" s="163"/>
      <c r="T96" s="163"/>
      <c r="U96" s="163"/>
      <c r="V96" s="163"/>
      <c r="W96" s="163"/>
      <c r="X96" s="164"/>
      <c r="Y96" s="140" t="s">
        <v>8</v>
      </c>
      <c r="Z96" s="141"/>
      <c r="AA96" s="142"/>
      <c r="AB96" s="318" t="s">
        <v>9</v>
      </c>
      <c r="AC96" s="318"/>
      <c r="AD96" s="318"/>
      <c r="AE96" s="174"/>
      <c r="AF96" s="175"/>
      <c r="AG96" s="175"/>
      <c r="AH96" s="175"/>
      <c r="AI96" s="174"/>
      <c r="AJ96" s="175"/>
      <c r="AK96" s="175"/>
      <c r="AL96" s="175"/>
      <c r="AM96" s="174"/>
      <c r="AN96" s="175"/>
      <c r="AO96" s="175"/>
      <c r="AP96" s="175"/>
      <c r="AQ96" s="185"/>
      <c r="AR96" s="186"/>
      <c r="AS96" s="186"/>
      <c r="AT96" s="304"/>
      <c r="AU96" s="175"/>
      <c r="AV96" s="175"/>
      <c r="AW96" s="175"/>
      <c r="AX96" s="305"/>
      <c r="AY96">
        <f t="shared" si="10"/>
        <v>0</v>
      </c>
    </row>
    <row r="97" spans="1:51" ht="18.75" hidden="1" customHeight="1" x14ac:dyDescent="0.15">
      <c r="A97" s="386"/>
      <c r="B97" s="365" t="s">
        <v>52</v>
      </c>
      <c r="C97" s="365"/>
      <c r="D97" s="365"/>
      <c r="E97" s="365"/>
      <c r="F97" s="366"/>
      <c r="G97" s="370" t="s">
        <v>39</v>
      </c>
      <c r="H97" s="141"/>
      <c r="I97" s="141"/>
      <c r="J97" s="141"/>
      <c r="K97" s="141"/>
      <c r="L97" s="141"/>
      <c r="M97" s="141"/>
      <c r="N97" s="141"/>
      <c r="O97" s="142"/>
      <c r="P97" s="140" t="s">
        <v>41</v>
      </c>
      <c r="Q97" s="141"/>
      <c r="R97" s="141"/>
      <c r="S97" s="141"/>
      <c r="T97" s="141"/>
      <c r="U97" s="141"/>
      <c r="V97" s="141"/>
      <c r="W97" s="141"/>
      <c r="X97" s="142"/>
      <c r="Y97" s="146"/>
      <c r="Z97" s="147"/>
      <c r="AA97" s="148"/>
      <c r="AB97" s="149" t="s">
        <v>6</v>
      </c>
      <c r="AC97" s="150"/>
      <c r="AD97" s="151"/>
      <c r="AE97" s="155" t="s">
        <v>433</v>
      </c>
      <c r="AF97" s="155"/>
      <c r="AG97" s="155"/>
      <c r="AH97" s="155"/>
      <c r="AI97" s="155" t="s">
        <v>304</v>
      </c>
      <c r="AJ97" s="155"/>
      <c r="AK97" s="155"/>
      <c r="AL97" s="149"/>
      <c r="AM97" s="155" t="s">
        <v>662</v>
      </c>
      <c r="AN97" s="155"/>
      <c r="AO97" s="155"/>
      <c r="AP97" s="149"/>
      <c r="AQ97" s="181" t="s">
        <v>58</v>
      </c>
      <c r="AR97" s="182"/>
      <c r="AS97" s="182"/>
      <c r="AT97" s="183"/>
      <c r="AU97" s="141" t="s">
        <v>45</v>
      </c>
      <c r="AV97" s="141"/>
      <c r="AW97" s="141"/>
      <c r="AX97" s="322"/>
      <c r="AY97">
        <f>COUNTA($G$99)</f>
        <v>0</v>
      </c>
    </row>
    <row r="98" spans="1:51" ht="18.75" hidden="1" customHeight="1" x14ac:dyDescent="0.15">
      <c r="A98" s="386"/>
      <c r="B98" s="365"/>
      <c r="C98" s="365"/>
      <c r="D98" s="365"/>
      <c r="E98" s="365"/>
      <c r="F98" s="366"/>
      <c r="G98" s="371"/>
      <c r="H98" s="144"/>
      <c r="I98" s="144"/>
      <c r="J98" s="144"/>
      <c r="K98" s="144"/>
      <c r="L98" s="144"/>
      <c r="M98" s="144"/>
      <c r="N98" s="144"/>
      <c r="O98" s="145"/>
      <c r="P98" s="143"/>
      <c r="Q98" s="144"/>
      <c r="R98" s="144"/>
      <c r="S98" s="144"/>
      <c r="T98" s="144"/>
      <c r="U98" s="144"/>
      <c r="V98" s="144"/>
      <c r="W98" s="144"/>
      <c r="X98" s="145"/>
      <c r="Y98" s="146"/>
      <c r="Z98" s="147"/>
      <c r="AA98" s="148"/>
      <c r="AB98" s="152"/>
      <c r="AC98" s="153"/>
      <c r="AD98" s="154"/>
      <c r="AE98" s="156"/>
      <c r="AF98" s="156"/>
      <c r="AG98" s="156"/>
      <c r="AH98" s="156"/>
      <c r="AI98" s="156"/>
      <c r="AJ98" s="156"/>
      <c r="AK98" s="156"/>
      <c r="AL98" s="152"/>
      <c r="AM98" s="156"/>
      <c r="AN98" s="156"/>
      <c r="AO98" s="156"/>
      <c r="AP98" s="152"/>
      <c r="AQ98" s="222"/>
      <c r="AR98" s="223"/>
      <c r="AS98" s="192" t="s">
        <v>59</v>
      </c>
      <c r="AT98" s="206"/>
      <c r="AU98" s="223"/>
      <c r="AV98" s="223"/>
      <c r="AW98" s="144" t="s">
        <v>55</v>
      </c>
      <c r="AX98" s="323"/>
      <c r="AY98">
        <f>$AY$97</f>
        <v>0</v>
      </c>
    </row>
    <row r="99" spans="1:51" ht="23.25" hidden="1" customHeight="1" x14ac:dyDescent="0.15">
      <c r="A99" s="386"/>
      <c r="B99" s="365"/>
      <c r="C99" s="365"/>
      <c r="D99" s="365"/>
      <c r="E99" s="365"/>
      <c r="F99" s="366"/>
      <c r="G99" s="157"/>
      <c r="H99" s="117"/>
      <c r="I99" s="117"/>
      <c r="J99" s="117"/>
      <c r="K99" s="117"/>
      <c r="L99" s="117"/>
      <c r="M99" s="117"/>
      <c r="N99" s="117"/>
      <c r="O99" s="118"/>
      <c r="P99" s="117"/>
      <c r="Q99" s="161"/>
      <c r="R99" s="161"/>
      <c r="S99" s="161"/>
      <c r="T99" s="161"/>
      <c r="U99" s="161"/>
      <c r="V99" s="161"/>
      <c r="W99" s="161"/>
      <c r="X99" s="162"/>
      <c r="Y99" s="165" t="s">
        <v>40</v>
      </c>
      <c r="Z99" s="166"/>
      <c r="AA99" s="167"/>
      <c r="AB99" s="312"/>
      <c r="AC99" s="312"/>
      <c r="AD99" s="312"/>
      <c r="AE99" s="168"/>
      <c r="AF99" s="101"/>
      <c r="AG99" s="101"/>
      <c r="AH99" s="169"/>
      <c r="AI99" s="168"/>
      <c r="AJ99" s="101"/>
      <c r="AK99" s="101"/>
      <c r="AL99" s="101"/>
      <c r="AM99" s="168"/>
      <c r="AN99" s="101"/>
      <c r="AO99" s="101"/>
      <c r="AP99" s="101"/>
      <c r="AQ99" s="176"/>
      <c r="AR99" s="177"/>
      <c r="AS99" s="177"/>
      <c r="AT99" s="180"/>
      <c r="AU99" s="101"/>
      <c r="AV99" s="101"/>
      <c r="AW99" s="101"/>
      <c r="AX99" s="102"/>
      <c r="AY99">
        <f t="shared" ref="AY99:AY101" si="11">$AY$97</f>
        <v>0</v>
      </c>
    </row>
    <row r="100" spans="1:51" ht="23.25" hidden="1" customHeight="1" x14ac:dyDescent="0.15">
      <c r="A100" s="386"/>
      <c r="B100" s="365"/>
      <c r="C100" s="365"/>
      <c r="D100" s="365"/>
      <c r="E100" s="365"/>
      <c r="F100" s="366"/>
      <c r="G100" s="158"/>
      <c r="H100" s="159"/>
      <c r="I100" s="159"/>
      <c r="J100" s="159"/>
      <c r="K100" s="159"/>
      <c r="L100" s="159"/>
      <c r="M100" s="159"/>
      <c r="N100" s="159"/>
      <c r="O100" s="160"/>
      <c r="P100" s="163"/>
      <c r="Q100" s="163"/>
      <c r="R100" s="163"/>
      <c r="S100" s="163"/>
      <c r="T100" s="163"/>
      <c r="U100" s="163"/>
      <c r="V100" s="163"/>
      <c r="W100" s="163"/>
      <c r="X100" s="164"/>
      <c r="Y100" s="316" t="s">
        <v>32</v>
      </c>
      <c r="Z100" s="112"/>
      <c r="AA100" s="113"/>
      <c r="AB100" s="317"/>
      <c r="AC100" s="317"/>
      <c r="AD100" s="317"/>
      <c r="AE100" s="168"/>
      <c r="AF100" s="101"/>
      <c r="AG100" s="101"/>
      <c r="AH100" s="101"/>
      <c r="AI100" s="168"/>
      <c r="AJ100" s="101"/>
      <c r="AK100" s="101"/>
      <c r="AL100" s="101"/>
      <c r="AM100" s="168"/>
      <c r="AN100" s="101"/>
      <c r="AO100" s="101"/>
      <c r="AP100" s="101"/>
      <c r="AQ100" s="176"/>
      <c r="AR100" s="177"/>
      <c r="AS100" s="177"/>
      <c r="AT100" s="180"/>
      <c r="AU100" s="101"/>
      <c r="AV100" s="101"/>
      <c r="AW100" s="101"/>
      <c r="AX100" s="102"/>
      <c r="AY100">
        <f t="shared" si="11"/>
        <v>0</v>
      </c>
    </row>
    <row r="101" spans="1:51" ht="23.25" hidden="1" customHeight="1" thickBot="1" x14ac:dyDescent="0.2">
      <c r="A101" s="387"/>
      <c r="B101" s="372"/>
      <c r="C101" s="372"/>
      <c r="D101" s="372"/>
      <c r="E101" s="372"/>
      <c r="F101" s="373"/>
      <c r="G101" s="307"/>
      <c r="H101" s="308"/>
      <c r="I101" s="308"/>
      <c r="J101" s="308"/>
      <c r="K101" s="308"/>
      <c r="L101" s="308"/>
      <c r="M101" s="308"/>
      <c r="N101" s="308"/>
      <c r="O101" s="309"/>
      <c r="P101" s="310"/>
      <c r="Q101" s="310"/>
      <c r="R101" s="310"/>
      <c r="S101" s="310"/>
      <c r="T101" s="310"/>
      <c r="U101" s="310"/>
      <c r="V101" s="310"/>
      <c r="W101" s="310"/>
      <c r="X101" s="311"/>
      <c r="Y101" s="313" t="s">
        <v>8</v>
      </c>
      <c r="Z101" s="314"/>
      <c r="AA101" s="315"/>
      <c r="AB101" s="319" t="s">
        <v>9</v>
      </c>
      <c r="AC101" s="319"/>
      <c r="AD101" s="319"/>
      <c r="AE101" s="320"/>
      <c r="AF101" s="321"/>
      <c r="AG101" s="321"/>
      <c r="AH101" s="321"/>
      <c r="AI101" s="320"/>
      <c r="AJ101" s="321"/>
      <c r="AK101" s="321"/>
      <c r="AL101" s="321"/>
      <c r="AM101" s="320"/>
      <c r="AN101" s="321"/>
      <c r="AO101" s="321"/>
      <c r="AP101" s="321"/>
      <c r="AQ101" s="297"/>
      <c r="AR101" s="298"/>
      <c r="AS101" s="298"/>
      <c r="AT101" s="299"/>
      <c r="AU101" s="321"/>
      <c r="AV101" s="321"/>
      <c r="AW101" s="321"/>
      <c r="AX101" s="553"/>
      <c r="AY101">
        <f t="shared" si="11"/>
        <v>0</v>
      </c>
    </row>
    <row r="102" spans="1:51" ht="31.5" customHeight="1" x14ac:dyDescent="0.15">
      <c r="A102" s="330" t="s">
        <v>223</v>
      </c>
      <c r="B102" s="331"/>
      <c r="C102" s="331"/>
      <c r="D102" s="331"/>
      <c r="E102" s="331"/>
      <c r="F102" s="332"/>
      <c r="G102" s="333" t="s">
        <v>38</v>
      </c>
      <c r="H102" s="333"/>
      <c r="I102" s="333"/>
      <c r="J102" s="333"/>
      <c r="K102" s="333"/>
      <c r="L102" s="333"/>
      <c r="M102" s="333"/>
      <c r="N102" s="333"/>
      <c r="O102" s="333"/>
      <c r="P102" s="333"/>
      <c r="Q102" s="333"/>
      <c r="R102" s="333"/>
      <c r="S102" s="333"/>
      <c r="T102" s="333"/>
      <c r="U102" s="333"/>
      <c r="V102" s="333"/>
      <c r="W102" s="333"/>
      <c r="X102" s="334"/>
      <c r="Y102" s="335"/>
      <c r="Z102" s="336"/>
      <c r="AA102" s="337"/>
      <c r="AB102" s="338" t="s">
        <v>6</v>
      </c>
      <c r="AC102" s="338"/>
      <c r="AD102" s="338"/>
      <c r="AE102" s="339" t="s">
        <v>433</v>
      </c>
      <c r="AF102" s="340"/>
      <c r="AG102" s="340"/>
      <c r="AH102" s="341"/>
      <c r="AI102" s="339" t="s">
        <v>304</v>
      </c>
      <c r="AJ102" s="340"/>
      <c r="AK102" s="340"/>
      <c r="AL102" s="341"/>
      <c r="AM102" s="339" t="s">
        <v>403</v>
      </c>
      <c r="AN102" s="340"/>
      <c r="AO102" s="340"/>
      <c r="AP102" s="341"/>
      <c r="AQ102" s="786" t="s">
        <v>309</v>
      </c>
      <c r="AR102" s="787"/>
      <c r="AS102" s="787"/>
      <c r="AT102" s="788"/>
      <c r="AU102" s="786" t="s">
        <v>434</v>
      </c>
      <c r="AV102" s="787"/>
      <c r="AW102" s="787"/>
      <c r="AX102" s="789"/>
    </row>
    <row r="103" spans="1:51" ht="23.25" customHeight="1" x14ac:dyDescent="0.15">
      <c r="A103" s="106"/>
      <c r="B103" s="107"/>
      <c r="C103" s="107"/>
      <c r="D103" s="107"/>
      <c r="E103" s="107"/>
      <c r="F103" s="108"/>
      <c r="G103" s="117" t="s">
        <v>695</v>
      </c>
      <c r="H103" s="117"/>
      <c r="I103" s="117"/>
      <c r="J103" s="117"/>
      <c r="K103" s="117"/>
      <c r="L103" s="117"/>
      <c r="M103" s="117"/>
      <c r="N103" s="117"/>
      <c r="O103" s="117"/>
      <c r="P103" s="117"/>
      <c r="Q103" s="117"/>
      <c r="R103" s="117"/>
      <c r="S103" s="117"/>
      <c r="T103" s="117"/>
      <c r="U103" s="117"/>
      <c r="V103" s="117"/>
      <c r="W103" s="117"/>
      <c r="X103" s="118"/>
      <c r="Y103" s="388" t="s">
        <v>33</v>
      </c>
      <c r="Z103" s="135"/>
      <c r="AA103" s="136"/>
      <c r="AB103" s="312" t="s">
        <v>696</v>
      </c>
      <c r="AC103" s="312"/>
      <c r="AD103" s="312"/>
      <c r="AE103" s="168">
        <v>1385</v>
      </c>
      <c r="AF103" s="101"/>
      <c r="AG103" s="101"/>
      <c r="AH103" s="169"/>
      <c r="AI103" s="168">
        <v>1165</v>
      </c>
      <c r="AJ103" s="101"/>
      <c r="AK103" s="101"/>
      <c r="AL103" s="169"/>
      <c r="AM103" s="168">
        <v>1019</v>
      </c>
      <c r="AN103" s="101"/>
      <c r="AO103" s="101"/>
      <c r="AP103" s="169"/>
      <c r="AQ103" s="168" t="s">
        <v>687</v>
      </c>
      <c r="AR103" s="101"/>
      <c r="AS103" s="101"/>
      <c r="AT103" s="169"/>
      <c r="AU103" s="168"/>
      <c r="AV103" s="101"/>
      <c r="AW103" s="101"/>
      <c r="AX103" s="102"/>
    </row>
    <row r="104" spans="1:51" ht="23.25" customHeight="1" x14ac:dyDescent="0.15">
      <c r="A104" s="109"/>
      <c r="B104" s="110"/>
      <c r="C104" s="110"/>
      <c r="D104" s="110"/>
      <c r="E104" s="110"/>
      <c r="F104" s="111"/>
      <c r="G104" s="119"/>
      <c r="H104" s="119"/>
      <c r="I104" s="119"/>
      <c r="J104" s="119"/>
      <c r="K104" s="119"/>
      <c r="L104" s="119"/>
      <c r="M104" s="119"/>
      <c r="N104" s="119"/>
      <c r="O104" s="119"/>
      <c r="P104" s="119"/>
      <c r="Q104" s="119"/>
      <c r="R104" s="119"/>
      <c r="S104" s="119"/>
      <c r="T104" s="119"/>
      <c r="U104" s="119"/>
      <c r="V104" s="119"/>
      <c r="W104" s="119"/>
      <c r="X104" s="120"/>
      <c r="Y104" s="128" t="s">
        <v>224</v>
      </c>
      <c r="Z104" s="554"/>
      <c r="AA104" s="555"/>
      <c r="AB104" s="312" t="s">
        <v>696</v>
      </c>
      <c r="AC104" s="312"/>
      <c r="AD104" s="312"/>
      <c r="AE104" s="127">
        <v>1593</v>
      </c>
      <c r="AF104" s="127"/>
      <c r="AG104" s="127"/>
      <c r="AH104" s="127"/>
      <c r="AI104" s="127">
        <v>1385</v>
      </c>
      <c r="AJ104" s="127"/>
      <c r="AK104" s="127"/>
      <c r="AL104" s="127"/>
      <c r="AM104" s="127">
        <v>1165</v>
      </c>
      <c r="AN104" s="127"/>
      <c r="AO104" s="127"/>
      <c r="AP104" s="127"/>
      <c r="AQ104" s="174">
        <v>1019</v>
      </c>
      <c r="AR104" s="175"/>
      <c r="AS104" s="175"/>
      <c r="AT104" s="790"/>
      <c r="AU104" s="168"/>
      <c r="AV104" s="101"/>
      <c r="AW104" s="101"/>
      <c r="AX104" s="102"/>
    </row>
    <row r="105" spans="1:51" ht="31.5" hidden="1" customHeight="1" x14ac:dyDescent="0.15">
      <c r="A105" s="103" t="s">
        <v>223</v>
      </c>
      <c r="B105" s="104"/>
      <c r="C105" s="104"/>
      <c r="D105" s="104"/>
      <c r="E105" s="104"/>
      <c r="F105" s="105"/>
      <c r="G105" s="112" t="s">
        <v>38</v>
      </c>
      <c r="H105" s="112"/>
      <c r="I105" s="112"/>
      <c r="J105" s="112"/>
      <c r="K105" s="112"/>
      <c r="L105" s="112"/>
      <c r="M105" s="112"/>
      <c r="N105" s="112"/>
      <c r="O105" s="112"/>
      <c r="P105" s="112"/>
      <c r="Q105" s="112"/>
      <c r="R105" s="112"/>
      <c r="S105" s="112"/>
      <c r="T105" s="112"/>
      <c r="U105" s="112"/>
      <c r="V105" s="112"/>
      <c r="W105" s="112"/>
      <c r="X105" s="113"/>
      <c r="Y105" s="114"/>
      <c r="Z105" s="115"/>
      <c r="AA105" s="116"/>
      <c r="AB105" s="100" t="s">
        <v>6</v>
      </c>
      <c r="AC105" s="95"/>
      <c r="AD105" s="96"/>
      <c r="AE105" s="100" t="s">
        <v>433</v>
      </c>
      <c r="AF105" s="95"/>
      <c r="AG105" s="95"/>
      <c r="AH105" s="96"/>
      <c r="AI105" s="100" t="s">
        <v>304</v>
      </c>
      <c r="AJ105" s="95"/>
      <c r="AK105" s="95"/>
      <c r="AL105" s="96"/>
      <c r="AM105" s="100" t="s">
        <v>403</v>
      </c>
      <c r="AN105" s="95"/>
      <c r="AO105" s="95"/>
      <c r="AP105" s="96"/>
      <c r="AQ105" s="294" t="s">
        <v>309</v>
      </c>
      <c r="AR105" s="295"/>
      <c r="AS105" s="295"/>
      <c r="AT105" s="296"/>
      <c r="AU105" s="294" t="s">
        <v>434</v>
      </c>
      <c r="AV105" s="295"/>
      <c r="AW105" s="295"/>
      <c r="AX105" s="306"/>
      <c r="AY105">
        <f>COUNTA($G$106)</f>
        <v>0</v>
      </c>
    </row>
    <row r="106" spans="1:51" ht="23.25" hidden="1" customHeight="1" x14ac:dyDescent="0.15">
      <c r="A106" s="106"/>
      <c r="B106" s="107"/>
      <c r="C106" s="107"/>
      <c r="D106" s="107"/>
      <c r="E106" s="107"/>
      <c r="F106" s="108"/>
      <c r="G106" s="117"/>
      <c r="H106" s="117"/>
      <c r="I106" s="117"/>
      <c r="J106" s="117"/>
      <c r="K106" s="117"/>
      <c r="L106" s="117"/>
      <c r="M106" s="117"/>
      <c r="N106" s="117"/>
      <c r="O106" s="117"/>
      <c r="P106" s="117"/>
      <c r="Q106" s="117"/>
      <c r="R106" s="117"/>
      <c r="S106" s="117"/>
      <c r="T106" s="117"/>
      <c r="U106" s="117"/>
      <c r="V106" s="117"/>
      <c r="W106" s="117"/>
      <c r="X106" s="118"/>
      <c r="Y106" s="121" t="s">
        <v>33</v>
      </c>
      <c r="Z106" s="122"/>
      <c r="AA106" s="123"/>
      <c r="AB106" s="124"/>
      <c r="AC106" s="125"/>
      <c r="AD106" s="126"/>
      <c r="AE106" s="168"/>
      <c r="AF106" s="101"/>
      <c r="AG106" s="101"/>
      <c r="AH106" s="169"/>
      <c r="AI106" s="168"/>
      <c r="AJ106" s="101"/>
      <c r="AK106" s="101"/>
      <c r="AL106" s="169"/>
      <c r="AM106" s="168"/>
      <c r="AN106" s="101"/>
      <c r="AO106" s="101"/>
      <c r="AP106" s="169"/>
      <c r="AQ106" s="168"/>
      <c r="AR106" s="101"/>
      <c r="AS106" s="101"/>
      <c r="AT106" s="169"/>
      <c r="AU106" s="168"/>
      <c r="AV106" s="101"/>
      <c r="AW106" s="101"/>
      <c r="AX106" s="102"/>
      <c r="AY106">
        <f>$AY$105</f>
        <v>0</v>
      </c>
    </row>
    <row r="107" spans="1:51" ht="23.25" hidden="1" customHeight="1" x14ac:dyDescent="0.15">
      <c r="A107" s="109"/>
      <c r="B107" s="110"/>
      <c r="C107" s="110"/>
      <c r="D107" s="110"/>
      <c r="E107" s="110"/>
      <c r="F107" s="111"/>
      <c r="G107" s="119"/>
      <c r="H107" s="119"/>
      <c r="I107" s="119"/>
      <c r="J107" s="119"/>
      <c r="K107" s="119"/>
      <c r="L107" s="119"/>
      <c r="M107" s="119"/>
      <c r="N107" s="119"/>
      <c r="O107" s="119"/>
      <c r="P107" s="119"/>
      <c r="Q107" s="119"/>
      <c r="R107" s="119"/>
      <c r="S107" s="119"/>
      <c r="T107" s="119"/>
      <c r="U107" s="119"/>
      <c r="V107" s="119"/>
      <c r="W107" s="119"/>
      <c r="X107" s="120"/>
      <c r="Y107" s="128" t="s">
        <v>34</v>
      </c>
      <c r="Z107" s="129"/>
      <c r="AA107" s="130"/>
      <c r="AB107" s="327"/>
      <c r="AC107" s="328"/>
      <c r="AD107" s="329"/>
      <c r="AE107" s="127"/>
      <c r="AF107" s="127"/>
      <c r="AG107" s="127"/>
      <c r="AH107" s="127"/>
      <c r="AI107" s="127"/>
      <c r="AJ107" s="127"/>
      <c r="AK107" s="127"/>
      <c r="AL107" s="127"/>
      <c r="AM107" s="127"/>
      <c r="AN107" s="127"/>
      <c r="AO107" s="127"/>
      <c r="AP107" s="127"/>
      <c r="AQ107" s="168"/>
      <c r="AR107" s="101"/>
      <c r="AS107" s="101"/>
      <c r="AT107" s="169"/>
      <c r="AU107" s="168"/>
      <c r="AV107" s="101"/>
      <c r="AW107" s="101"/>
      <c r="AX107" s="102"/>
      <c r="AY107">
        <f>$AY$105</f>
        <v>0</v>
      </c>
    </row>
    <row r="108" spans="1:51" ht="31.5" hidden="1" customHeight="1" x14ac:dyDescent="0.15">
      <c r="A108" s="103" t="s">
        <v>223</v>
      </c>
      <c r="B108" s="104"/>
      <c r="C108" s="104"/>
      <c r="D108" s="104"/>
      <c r="E108" s="104"/>
      <c r="F108" s="105"/>
      <c r="G108" s="112" t="s">
        <v>38</v>
      </c>
      <c r="H108" s="112"/>
      <c r="I108" s="112"/>
      <c r="J108" s="112"/>
      <c r="K108" s="112"/>
      <c r="L108" s="112"/>
      <c r="M108" s="112"/>
      <c r="N108" s="112"/>
      <c r="O108" s="112"/>
      <c r="P108" s="112"/>
      <c r="Q108" s="112"/>
      <c r="R108" s="112"/>
      <c r="S108" s="112"/>
      <c r="T108" s="112"/>
      <c r="U108" s="112"/>
      <c r="V108" s="112"/>
      <c r="W108" s="112"/>
      <c r="X108" s="113"/>
      <c r="Y108" s="114"/>
      <c r="Z108" s="115"/>
      <c r="AA108" s="116"/>
      <c r="AB108" s="100" t="s">
        <v>6</v>
      </c>
      <c r="AC108" s="95"/>
      <c r="AD108" s="96"/>
      <c r="AE108" s="100" t="s">
        <v>433</v>
      </c>
      <c r="AF108" s="95"/>
      <c r="AG108" s="95"/>
      <c r="AH108" s="96"/>
      <c r="AI108" s="100" t="s">
        <v>304</v>
      </c>
      <c r="AJ108" s="95"/>
      <c r="AK108" s="95"/>
      <c r="AL108" s="96"/>
      <c r="AM108" s="100" t="s">
        <v>403</v>
      </c>
      <c r="AN108" s="95"/>
      <c r="AO108" s="95"/>
      <c r="AP108" s="96"/>
      <c r="AQ108" s="294" t="s">
        <v>309</v>
      </c>
      <c r="AR108" s="295"/>
      <c r="AS108" s="295"/>
      <c r="AT108" s="296"/>
      <c r="AU108" s="294" t="s">
        <v>434</v>
      </c>
      <c r="AV108" s="295"/>
      <c r="AW108" s="295"/>
      <c r="AX108" s="306"/>
      <c r="AY108">
        <f>COUNTA($G$109)</f>
        <v>0</v>
      </c>
    </row>
    <row r="109" spans="1:51" ht="23.25" hidden="1" customHeight="1" x14ac:dyDescent="0.15">
      <c r="A109" s="106"/>
      <c r="B109" s="107"/>
      <c r="C109" s="107"/>
      <c r="D109" s="107"/>
      <c r="E109" s="107"/>
      <c r="F109" s="108"/>
      <c r="G109" s="117"/>
      <c r="H109" s="117"/>
      <c r="I109" s="117"/>
      <c r="J109" s="117"/>
      <c r="K109" s="117"/>
      <c r="L109" s="117"/>
      <c r="M109" s="117"/>
      <c r="N109" s="117"/>
      <c r="O109" s="117"/>
      <c r="P109" s="117"/>
      <c r="Q109" s="117"/>
      <c r="R109" s="117"/>
      <c r="S109" s="117"/>
      <c r="T109" s="117"/>
      <c r="U109" s="117"/>
      <c r="V109" s="117"/>
      <c r="W109" s="117"/>
      <c r="X109" s="118"/>
      <c r="Y109" s="121" t="s">
        <v>33</v>
      </c>
      <c r="Z109" s="122"/>
      <c r="AA109" s="123"/>
      <c r="AB109" s="124"/>
      <c r="AC109" s="125"/>
      <c r="AD109" s="126"/>
      <c r="AE109" s="127"/>
      <c r="AF109" s="127"/>
      <c r="AG109" s="127"/>
      <c r="AH109" s="127"/>
      <c r="AI109" s="127"/>
      <c r="AJ109" s="127"/>
      <c r="AK109" s="127"/>
      <c r="AL109" s="127"/>
      <c r="AM109" s="127"/>
      <c r="AN109" s="127"/>
      <c r="AO109" s="127"/>
      <c r="AP109" s="127"/>
      <c r="AQ109" s="168"/>
      <c r="AR109" s="101"/>
      <c r="AS109" s="101"/>
      <c r="AT109" s="169"/>
      <c r="AU109" s="168"/>
      <c r="AV109" s="101"/>
      <c r="AW109" s="101"/>
      <c r="AX109" s="102"/>
      <c r="AY109">
        <f>$AY$108</f>
        <v>0</v>
      </c>
    </row>
    <row r="110" spans="1:51" ht="23.25" hidden="1" customHeight="1" x14ac:dyDescent="0.15">
      <c r="A110" s="109"/>
      <c r="B110" s="110"/>
      <c r="C110" s="110"/>
      <c r="D110" s="110"/>
      <c r="E110" s="110"/>
      <c r="F110" s="111"/>
      <c r="G110" s="119"/>
      <c r="H110" s="119"/>
      <c r="I110" s="119"/>
      <c r="J110" s="119"/>
      <c r="K110" s="119"/>
      <c r="L110" s="119"/>
      <c r="M110" s="119"/>
      <c r="N110" s="119"/>
      <c r="O110" s="119"/>
      <c r="P110" s="119"/>
      <c r="Q110" s="119"/>
      <c r="R110" s="119"/>
      <c r="S110" s="119"/>
      <c r="T110" s="119"/>
      <c r="U110" s="119"/>
      <c r="V110" s="119"/>
      <c r="W110" s="119"/>
      <c r="X110" s="120"/>
      <c r="Y110" s="128" t="s">
        <v>224</v>
      </c>
      <c r="Z110" s="129"/>
      <c r="AA110" s="130"/>
      <c r="AB110" s="327"/>
      <c r="AC110" s="328"/>
      <c r="AD110" s="329"/>
      <c r="AE110" s="127"/>
      <c r="AF110" s="127"/>
      <c r="AG110" s="127"/>
      <c r="AH110" s="127"/>
      <c r="AI110" s="127"/>
      <c r="AJ110" s="127"/>
      <c r="AK110" s="127"/>
      <c r="AL110" s="127"/>
      <c r="AM110" s="127"/>
      <c r="AN110" s="127"/>
      <c r="AO110" s="127"/>
      <c r="AP110" s="127"/>
      <c r="AQ110" s="168"/>
      <c r="AR110" s="101"/>
      <c r="AS110" s="101"/>
      <c r="AT110" s="169"/>
      <c r="AU110" s="168"/>
      <c r="AV110" s="101"/>
      <c r="AW110" s="101"/>
      <c r="AX110" s="102"/>
      <c r="AY110">
        <f>$AY$108</f>
        <v>0</v>
      </c>
    </row>
    <row r="111" spans="1:51" ht="31.5" hidden="1" customHeight="1" x14ac:dyDescent="0.15">
      <c r="A111" s="103" t="s">
        <v>223</v>
      </c>
      <c r="B111" s="104"/>
      <c r="C111" s="104"/>
      <c r="D111" s="104"/>
      <c r="E111" s="104"/>
      <c r="F111" s="105"/>
      <c r="G111" s="112" t="s">
        <v>38</v>
      </c>
      <c r="H111" s="112"/>
      <c r="I111" s="112"/>
      <c r="J111" s="112"/>
      <c r="K111" s="112"/>
      <c r="L111" s="112"/>
      <c r="M111" s="112"/>
      <c r="N111" s="112"/>
      <c r="O111" s="112"/>
      <c r="P111" s="112"/>
      <c r="Q111" s="112"/>
      <c r="R111" s="112"/>
      <c r="S111" s="112"/>
      <c r="T111" s="112"/>
      <c r="U111" s="112"/>
      <c r="V111" s="112"/>
      <c r="W111" s="112"/>
      <c r="X111" s="113"/>
      <c r="Y111" s="114"/>
      <c r="Z111" s="115"/>
      <c r="AA111" s="116"/>
      <c r="AB111" s="100" t="s">
        <v>6</v>
      </c>
      <c r="AC111" s="95"/>
      <c r="AD111" s="96"/>
      <c r="AE111" s="100" t="s">
        <v>433</v>
      </c>
      <c r="AF111" s="95"/>
      <c r="AG111" s="95"/>
      <c r="AH111" s="96"/>
      <c r="AI111" s="100" t="s">
        <v>304</v>
      </c>
      <c r="AJ111" s="95"/>
      <c r="AK111" s="95"/>
      <c r="AL111" s="96"/>
      <c r="AM111" s="100" t="s">
        <v>403</v>
      </c>
      <c r="AN111" s="95"/>
      <c r="AO111" s="95"/>
      <c r="AP111" s="96"/>
      <c r="AQ111" s="294" t="s">
        <v>309</v>
      </c>
      <c r="AR111" s="295"/>
      <c r="AS111" s="295"/>
      <c r="AT111" s="296"/>
      <c r="AU111" s="294" t="s">
        <v>434</v>
      </c>
      <c r="AV111" s="295"/>
      <c r="AW111" s="295"/>
      <c r="AX111" s="306"/>
      <c r="AY111">
        <f>COUNTA($G$112)</f>
        <v>0</v>
      </c>
    </row>
    <row r="112" spans="1:51" ht="23.25" hidden="1" customHeight="1" x14ac:dyDescent="0.15">
      <c r="A112" s="106"/>
      <c r="B112" s="107"/>
      <c r="C112" s="107"/>
      <c r="D112" s="107"/>
      <c r="E112" s="107"/>
      <c r="F112" s="108"/>
      <c r="G112" s="117"/>
      <c r="H112" s="117"/>
      <c r="I112" s="117"/>
      <c r="J112" s="117"/>
      <c r="K112" s="117"/>
      <c r="L112" s="117"/>
      <c r="M112" s="117"/>
      <c r="N112" s="117"/>
      <c r="O112" s="117"/>
      <c r="P112" s="117"/>
      <c r="Q112" s="117"/>
      <c r="R112" s="117"/>
      <c r="S112" s="117"/>
      <c r="T112" s="117"/>
      <c r="U112" s="117"/>
      <c r="V112" s="117"/>
      <c r="W112" s="117"/>
      <c r="X112" s="118"/>
      <c r="Y112" s="121" t="s">
        <v>33</v>
      </c>
      <c r="Z112" s="122"/>
      <c r="AA112" s="123"/>
      <c r="AB112" s="124"/>
      <c r="AC112" s="125"/>
      <c r="AD112" s="126"/>
      <c r="AE112" s="127"/>
      <c r="AF112" s="127"/>
      <c r="AG112" s="127"/>
      <c r="AH112" s="127"/>
      <c r="AI112" s="127"/>
      <c r="AJ112" s="127"/>
      <c r="AK112" s="127"/>
      <c r="AL112" s="127"/>
      <c r="AM112" s="127"/>
      <c r="AN112" s="127"/>
      <c r="AO112" s="127"/>
      <c r="AP112" s="127"/>
      <c r="AQ112" s="168"/>
      <c r="AR112" s="101"/>
      <c r="AS112" s="101"/>
      <c r="AT112" s="169"/>
      <c r="AU112" s="168"/>
      <c r="AV112" s="101"/>
      <c r="AW112" s="101"/>
      <c r="AX112" s="102"/>
      <c r="AY112">
        <f>$AY$111</f>
        <v>0</v>
      </c>
    </row>
    <row r="113" spans="1:51" ht="23.25" hidden="1" customHeight="1" x14ac:dyDescent="0.15">
      <c r="A113" s="109"/>
      <c r="B113" s="110"/>
      <c r="C113" s="110"/>
      <c r="D113" s="110"/>
      <c r="E113" s="110"/>
      <c r="F113" s="111"/>
      <c r="G113" s="119"/>
      <c r="H113" s="119"/>
      <c r="I113" s="119"/>
      <c r="J113" s="119"/>
      <c r="K113" s="119"/>
      <c r="L113" s="119"/>
      <c r="M113" s="119"/>
      <c r="N113" s="119"/>
      <c r="O113" s="119"/>
      <c r="P113" s="119"/>
      <c r="Q113" s="119"/>
      <c r="R113" s="119"/>
      <c r="S113" s="119"/>
      <c r="T113" s="119"/>
      <c r="U113" s="119"/>
      <c r="V113" s="119"/>
      <c r="W113" s="119"/>
      <c r="X113" s="120"/>
      <c r="Y113" s="128" t="s">
        <v>224</v>
      </c>
      <c r="Z113" s="129"/>
      <c r="AA113" s="130"/>
      <c r="AB113" s="327"/>
      <c r="AC113" s="328"/>
      <c r="AD113" s="329"/>
      <c r="AE113" s="127"/>
      <c r="AF113" s="127"/>
      <c r="AG113" s="127"/>
      <c r="AH113" s="127"/>
      <c r="AI113" s="127"/>
      <c r="AJ113" s="127"/>
      <c r="AK113" s="127"/>
      <c r="AL113" s="127"/>
      <c r="AM113" s="127"/>
      <c r="AN113" s="127"/>
      <c r="AO113" s="127"/>
      <c r="AP113" s="127"/>
      <c r="AQ113" s="168"/>
      <c r="AR113" s="101"/>
      <c r="AS113" s="101"/>
      <c r="AT113" s="169"/>
      <c r="AU113" s="168"/>
      <c r="AV113" s="101"/>
      <c r="AW113" s="101"/>
      <c r="AX113" s="102"/>
      <c r="AY113">
        <f>$AY$111</f>
        <v>0</v>
      </c>
    </row>
    <row r="114" spans="1:51" ht="31.5" hidden="1" customHeight="1" x14ac:dyDescent="0.15">
      <c r="A114" s="103" t="s">
        <v>223</v>
      </c>
      <c r="B114" s="104"/>
      <c r="C114" s="104"/>
      <c r="D114" s="104"/>
      <c r="E114" s="104"/>
      <c r="F114" s="105"/>
      <c r="G114" s="112" t="s">
        <v>38</v>
      </c>
      <c r="H114" s="112"/>
      <c r="I114" s="112"/>
      <c r="J114" s="112"/>
      <c r="K114" s="112"/>
      <c r="L114" s="112"/>
      <c r="M114" s="112"/>
      <c r="N114" s="112"/>
      <c r="O114" s="112"/>
      <c r="P114" s="112"/>
      <c r="Q114" s="112"/>
      <c r="R114" s="112"/>
      <c r="S114" s="112"/>
      <c r="T114" s="112"/>
      <c r="U114" s="112"/>
      <c r="V114" s="112"/>
      <c r="W114" s="112"/>
      <c r="X114" s="113"/>
      <c r="Y114" s="114"/>
      <c r="Z114" s="115"/>
      <c r="AA114" s="116"/>
      <c r="AB114" s="100" t="s">
        <v>6</v>
      </c>
      <c r="AC114" s="95"/>
      <c r="AD114" s="96"/>
      <c r="AE114" s="100" t="s">
        <v>433</v>
      </c>
      <c r="AF114" s="95"/>
      <c r="AG114" s="95"/>
      <c r="AH114" s="96"/>
      <c r="AI114" s="100" t="s">
        <v>304</v>
      </c>
      <c r="AJ114" s="95"/>
      <c r="AK114" s="95"/>
      <c r="AL114" s="96"/>
      <c r="AM114" s="100" t="s">
        <v>403</v>
      </c>
      <c r="AN114" s="95"/>
      <c r="AO114" s="95"/>
      <c r="AP114" s="96"/>
      <c r="AQ114" s="294" t="s">
        <v>309</v>
      </c>
      <c r="AR114" s="295"/>
      <c r="AS114" s="295"/>
      <c r="AT114" s="296"/>
      <c r="AU114" s="294" t="s">
        <v>434</v>
      </c>
      <c r="AV114" s="295"/>
      <c r="AW114" s="295"/>
      <c r="AX114" s="306"/>
      <c r="AY114">
        <f>COUNTA($G$115)</f>
        <v>0</v>
      </c>
    </row>
    <row r="115" spans="1:51" ht="23.25" hidden="1" customHeight="1" x14ac:dyDescent="0.15">
      <c r="A115" s="106"/>
      <c r="B115" s="107"/>
      <c r="C115" s="107"/>
      <c r="D115" s="107"/>
      <c r="E115" s="107"/>
      <c r="F115" s="108"/>
      <c r="G115" s="117"/>
      <c r="H115" s="117"/>
      <c r="I115" s="117"/>
      <c r="J115" s="117"/>
      <c r="K115" s="117"/>
      <c r="L115" s="117"/>
      <c r="M115" s="117"/>
      <c r="N115" s="117"/>
      <c r="O115" s="117"/>
      <c r="P115" s="117"/>
      <c r="Q115" s="117"/>
      <c r="R115" s="117"/>
      <c r="S115" s="117"/>
      <c r="T115" s="117"/>
      <c r="U115" s="117"/>
      <c r="V115" s="117"/>
      <c r="W115" s="117"/>
      <c r="X115" s="118"/>
      <c r="Y115" s="121" t="s">
        <v>33</v>
      </c>
      <c r="Z115" s="122"/>
      <c r="AA115" s="123"/>
      <c r="AB115" s="124"/>
      <c r="AC115" s="125"/>
      <c r="AD115" s="126"/>
      <c r="AE115" s="127"/>
      <c r="AF115" s="127"/>
      <c r="AG115" s="127"/>
      <c r="AH115" s="127"/>
      <c r="AI115" s="127"/>
      <c r="AJ115" s="127"/>
      <c r="AK115" s="127"/>
      <c r="AL115" s="127"/>
      <c r="AM115" s="127"/>
      <c r="AN115" s="127"/>
      <c r="AO115" s="127"/>
      <c r="AP115" s="127"/>
      <c r="AQ115" s="168"/>
      <c r="AR115" s="101"/>
      <c r="AS115" s="101"/>
      <c r="AT115" s="169"/>
      <c r="AU115" s="168"/>
      <c r="AV115" s="101"/>
      <c r="AW115" s="101"/>
      <c r="AX115" s="102"/>
      <c r="AY115">
        <f>$AY$114</f>
        <v>0</v>
      </c>
    </row>
    <row r="116" spans="1:51" ht="23.25" hidden="1" customHeight="1" x14ac:dyDescent="0.15">
      <c r="A116" s="109"/>
      <c r="B116" s="110"/>
      <c r="C116" s="110"/>
      <c r="D116" s="110"/>
      <c r="E116" s="110"/>
      <c r="F116" s="111"/>
      <c r="G116" s="119"/>
      <c r="H116" s="119"/>
      <c r="I116" s="119"/>
      <c r="J116" s="119"/>
      <c r="K116" s="119"/>
      <c r="L116" s="119"/>
      <c r="M116" s="119"/>
      <c r="N116" s="119"/>
      <c r="O116" s="119"/>
      <c r="P116" s="119"/>
      <c r="Q116" s="119"/>
      <c r="R116" s="119"/>
      <c r="S116" s="119"/>
      <c r="T116" s="119"/>
      <c r="U116" s="119"/>
      <c r="V116" s="119"/>
      <c r="W116" s="119"/>
      <c r="X116" s="120"/>
      <c r="Y116" s="128" t="s">
        <v>224</v>
      </c>
      <c r="Z116" s="129"/>
      <c r="AA116" s="130"/>
      <c r="AB116" s="327"/>
      <c r="AC116" s="328"/>
      <c r="AD116" s="329"/>
      <c r="AE116" s="127"/>
      <c r="AF116" s="127"/>
      <c r="AG116" s="127"/>
      <c r="AH116" s="127"/>
      <c r="AI116" s="127"/>
      <c r="AJ116" s="127"/>
      <c r="AK116" s="127"/>
      <c r="AL116" s="127"/>
      <c r="AM116" s="127"/>
      <c r="AN116" s="127"/>
      <c r="AO116" s="127"/>
      <c r="AP116" s="127"/>
      <c r="AQ116" s="168"/>
      <c r="AR116" s="101"/>
      <c r="AS116" s="101"/>
      <c r="AT116" s="169"/>
      <c r="AU116" s="168"/>
      <c r="AV116" s="101"/>
      <c r="AW116" s="101"/>
      <c r="AX116" s="102"/>
      <c r="AY116">
        <f>$AY$114</f>
        <v>0</v>
      </c>
    </row>
    <row r="117" spans="1:51" ht="31.5" customHeight="1" x14ac:dyDescent="0.15">
      <c r="A117" s="89" t="s">
        <v>10</v>
      </c>
      <c r="B117" s="90"/>
      <c r="C117" s="90"/>
      <c r="D117" s="90"/>
      <c r="E117" s="90"/>
      <c r="F117" s="91"/>
      <c r="G117" s="95" t="s">
        <v>11</v>
      </c>
      <c r="H117" s="95"/>
      <c r="I117" s="95"/>
      <c r="J117" s="95"/>
      <c r="K117" s="95"/>
      <c r="L117" s="95"/>
      <c r="M117" s="95"/>
      <c r="N117" s="95"/>
      <c r="O117" s="95"/>
      <c r="P117" s="95"/>
      <c r="Q117" s="95"/>
      <c r="R117" s="95"/>
      <c r="S117" s="95"/>
      <c r="T117" s="95"/>
      <c r="U117" s="95"/>
      <c r="V117" s="95"/>
      <c r="W117" s="95"/>
      <c r="X117" s="96"/>
      <c r="Y117" s="97"/>
      <c r="Z117" s="98"/>
      <c r="AA117" s="99"/>
      <c r="AB117" s="100" t="s">
        <v>6</v>
      </c>
      <c r="AC117" s="95"/>
      <c r="AD117" s="96"/>
      <c r="AE117" s="100" t="s">
        <v>433</v>
      </c>
      <c r="AF117" s="95"/>
      <c r="AG117" s="95"/>
      <c r="AH117" s="96"/>
      <c r="AI117" s="100" t="s">
        <v>304</v>
      </c>
      <c r="AJ117" s="95"/>
      <c r="AK117" s="95"/>
      <c r="AL117" s="96"/>
      <c r="AM117" s="100" t="s">
        <v>403</v>
      </c>
      <c r="AN117" s="95"/>
      <c r="AO117" s="95"/>
      <c r="AP117" s="96"/>
      <c r="AQ117" s="178" t="s">
        <v>435</v>
      </c>
      <c r="AR117" s="178"/>
      <c r="AS117" s="178"/>
      <c r="AT117" s="178"/>
      <c r="AU117" s="178"/>
      <c r="AV117" s="178"/>
      <c r="AW117" s="178"/>
      <c r="AX117" s="179"/>
    </row>
    <row r="118" spans="1:51" ht="23.25" customHeight="1" x14ac:dyDescent="0.15">
      <c r="A118" s="92"/>
      <c r="B118" s="93"/>
      <c r="C118" s="93"/>
      <c r="D118" s="93"/>
      <c r="E118" s="93"/>
      <c r="F118" s="94"/>
      <c r="G118" s="290" t="s">
        <v>697</v>
      </c>
      <c r="H118" s="290"/>
      <c r="I118" s="290"/>
      <c r="J118" s="290"/>
      <c r="K118" s="290"/>
      <c r="L118" s="290"/>
      <c r="M118" s="290"/>
      <c r="N118" s="290"/>
      <c r="O118" s="290"/>
      <c r="P118" s="290"/>
      <c r="Q118" s="290"/>
      <c r="R118" s="290"/>
      <c r="S118" s="290"/>
      <c r="T118" s="290"/>
      <c r="U118" s="290"/>
      <c r="V118" s="290"/>
      <c r="W118" s="290"/>
      <c r="X118" s="290"/>
      <c r="Y118" s="131" t="s">
        <v>10</v>
      </c>
      <c r="Z118" s="132"/>
      <c r="AA118" s="133"/>
      <c r="AB118" s="124" t="s">
        <v>698</v>
      </c>
      <c r="AC118" s="125"/>
      <c r="AD118" s="126"/>
      <c r="AE118" s="127">
        <v>69</v>
      </c>
      <c r="AF118" s="127"/>
      <c r="AG118" s="127"/>
      <c r="AH118" s="127"/>
      <c r="AI118" s="127">
        <v>70</v>
      </c>
      <c r="AJ118" s="127"/>
      <c r="AK118" s="127"/>
      <c r="AL118" s="127"/>
      <c r="AM118" s="127">
        <v>63</v>
      </c>
      <c r="AN118" s="127"/>
      <c r="AO118" s="127"/>
      <c r="AP118" s="127"/>
      <c r="AQ118" s="168">
        <v>64</v>
      </c>
      <c r="AR118" s="101"/>
      <c r="AS118" s="101"/>
      <c r="AT118" s="101"/>
      <c r="AU118" s="101"/>
      <c r="AV118" s="101"/>
      <c r="AW118" s="101"/>
      <c r="AX118" s="102"/>
    </row>
    <row r="119" spans="1:51" ht="46.5" customHeight="1" thickBot="1" x14ac:dyDescent="0.2">
      <c r="A119" s="92"/>
      <c r="B119" s="93"/>
      <c r="C119" s="93"/>
      <c r="D119" s="93"/>
      <c r="E119" s="93"/>
      <c r="F119" s="94"/>
      <c r="G119" s="291"/>
      <c r="H119" s="291"/>
      <c r="I119" s="291"/>
      <c r="J119" s="291"/>
      <c r="K119" s="291"/>
      <c r="L119" s="291"/>
      <c r="M119" s="291"/>
      <c r="N119" s="291"/>
      <c r="O119" s="291"/>
      <c r="P119" s="291"/>
      <c r="Q119" s="291"/>
      <c r="R119" s="291"/>
      <c r="S119" s="291"/>
      <c r="T119" s="291"/>
      <c r="U119" s="291"/>
      <c r="V119" s="291"/>
      <c r="W119" s="291"/>
      <c r="X119" s="291"/>
      <c r="Y119" s="134" t="s">
        <v>30</v>
      </c>
      <c r="Z119" s="135"/>
      <c r="AA119" s="136"/>
      <c r="AB119" s="137" t="s">
        <v>699</v>
      </c>
      <c r="AC119" s="138"/>
      <c r="AD119" s="139"/>
      <c r="AE119" s="292" t="s">
        <v>700</v>
      </c>
      <c r="AF119" s="292"/>
      <c r="AG119" s="292"/>
      <c r="AH119" s="292"/>
      <c r="AI119" s="292" t="s">
        <v>701</v>
      </c>
      <c r="AJ119" s="292"/>
      <c r="AK119" s="292"/>
      <c r="AL119" s="292"/>
      <c r="AM119" s="292" t="s">
        <v>731</v>
      </c>
      <c r="AN119" s="292"/>
      <c r="AO119" s="292"/>
      <c r="AP119" s="292"/>
      <c r="AQ119" s="301" t="s">
        <v>732</v>
      </c>
      <c r="AR119" s="301"/>
      <c r="AS119" s="301"/>
      <c r="AT119" s="301"/>
      <c r="AU119" s="301"/>
      <c r="AV119" s="301"/>
      <c r="AW119" s="301"/>
      <c r="AX119" s="302"/>
    </row>
    <row r="120" spans="1:51" ht="31.5" hidden="1" customHeight="1" x14ac:dyDescent="0.15">
      <c r="A120" s="89" t="s">
        <v>10</v>
      </c>
      <c r="B120" s="90"/>
      <c r="C120" s="90"/>
      <c r="D120" s="90"/>
      <c r="E120" s="90"/>
      <c r="F120" s="91"/>
      <c r="G120" s="95" t="s">
        <v>11</v>
      </c>
      <c r="H120" s="95"/>
      <c r="I120" s="95"/>
      <c r="J120" s="95"/>
      <c r="K120" s="95"/>
      <c r="L120" s="95"/>
      <c r="M120" s="95"/>
      <c r="N120" s="95"/>
      <c r="O120" s="95"/>
      <c r="P120" s="95"/>
      <c r="Q120" s="95"/>
      <c r="R120" s="95"/>
      <c r="S120" s="95"/>
      <c r="T120" s="95"/>
      <c r="U120" s="95"/>
      <c r="V120" s="95"/>
      <c r="W120" s="95"/>
      <c r="X120" s="96"/>
      <c r="Y120" s="97"/>
      <c r="Z120" s="98"/>
      <c r="AA120" s="99"/>
      <c r="AB120" s="100" t="s">
        <v>6</v>
      </c>
      <c r="AC120" s="95"/>
      <c r="AD120" s="96"/>
      <c r="AE120" s="100" t="s">
        <v>433</v>
      </c>
      <c r="AF120" s="95"/>
      <c r="AG120" s="95"/>
      <c r="AH120" s="96"/>
      <c r="AI120" s="100" t="s">
        <v>304</v>
      </c>
      <c r="AJ120" s="95"/>
      <c r="AK120" s="95"/>
      <c r="AL120" s="96"/>
      <c r="AM120" s="100" t="s">
        <v>403</v>
      </c>
      <c r="AN120" s="95"/>
      <c r="AO120" s="95"/>
      <c r="AP120" s="96"/>
      <c r="AQ120" s="178" t="s">
        <v>435</v>
      </c>
      <c r="AR120" s="178"/>
      <c r="AS120" s="178"/>
      <c r="AT120" s="178"/>
      <c r="AU120" s="178"/>
      <c r="AV120" s="178"/>
      <c r="AW120" s="178"/>
      <c r="AX120" s="179"/>
      <c r="AY120" s="77">
        <f>IF(SUBSTITUTE(SUBSTITUTE($G$121,"／",""),"　","")="",0,1)</f>
        <v>0</v>
      </c>
    </row>
    <row r="121" spans="1:51" ht="23.25" hidden="1" customHeight="1" x14ac:dyDescent="0.15">
      <c r="A121" s="92"/>
      <c r="B121" s="93"/>
      <c r="C121" s="93"/>
      <c r="D121" s="93"/>
      <c r="E121" s="93"/>
      <c r="F121" s="94"/>
      <c r="G121" s="290" t="s">
        <v>64</v>
      </c>
      <c r="H121" s="290"/>
      <c r="I121" s="290"/>
      <c r="J121" s="290"/>
      <c r="K121" s="290"/>
      <c r="L121" s="290"/>
      <c r="M121" s="290"/>
      <c r="N121" s="290"/>
      <c r="O121" s="290"/>
      <c r="P121" s="290"/>
      <c r="Q121" s="290"/>
      <c r="R121" s="290"/>
      <c r="S121" s="290"/>
      <c r="T121" s="290"/>
      <c r="U121" s="290"/>
      <c r="V121" s="290"/>
      <c r="W121" s="290"/>
      <c r="X121" s="290"/>
      <c r="Y121" s="131" t="s">
        <v>10</v>
      </c>
      <c r="Z121" s="132"/>
      <c r="AA121" s="133"/>
      <c r="AB121" s="124"/>
      <c r="AC121" s="125"/>
      <c r="AD121" s="126"/>
      <c r="AE121" s="127"/>
      <c r="AF121" s="127"/>
      <c r="AG121" s="127"/>
      <c r="AH121" s="127"/>
      <c r="AI121" s="127"/>
      <c r="AJ121" s="127"/>
      <c r="AK121" s="127"/>
      <c r="AL121" s="127"/>
      <c r="AM121" s="127"/>
      <c r="AN121" s="127"/>
      <c r="AO121" s="127"/>
      <c r="AP121" s="127"/>
      <c r="AQ121" s="168"/>
      <c r="AR121" s="101"/>
      <c r="AS121" s="101"/>
      <c r="AT121" s="101"/>
      <c r="AU121" s="101"/>
      <c r="AV121" s="101"/>
      <c r="AW121" s="101"/>
      <c r="AX121" s="102"/>
      <c r="AY121">
        <f>$AY$120</f>
        <v>0</v>
      </c>
    </row>
    <row r="122" spans="1:51" ht="46.5" hidden="1" customHeight="1" x14ac:dyDescent="0.15">
      <c r="A122" s="92"/>
      <c r="B122" s="93"/>
      <c r="C122" s="93"/>
      <c r="D122" s="93"/>
      <c r="E122" s="93"/>
      <c r="F122" s="94"/>
      <c r="G122" s="291"/>
      <c r="H122" s="291"/>
      <c r="I122" s="291"/>
      <c r="J122" s="291"/>
      <c r="K122" s="291"/>
      <c r="L122" s="291"/>
      <c r="M122" s="291"/>
      <c r="N122" s="291"/>
      <c r="O122" s="291"/>
      <c r="P122" s="291"/>
      <c r="Q122" s="291"/>
      <c r="R122" s="291"/>
      <c r="S122" s="291"/>
      <c r="T122" s="291"/>
      <c r="U122" s="291"/>
      <c r="V122" s="291"/>
      <c r="W122" s="291"/>
      <c r="X122" s="291"/>
      <c r="Y122" s="134" t="s">
        <v>30</v>
      </c>
      <c r="Z122" s="135"/>
      <c r="AA122" s="136"/>
      <c r="AB122" s="137" t="s">
        <v>57</v>
      </c>
      <c r="AC122" s="138"/>
      <c r="AD122" s="139"/>
      <c r="AE122" s="292"/>
      <c r="AF122" s="292"/>
      <c r="AG122" s="292"/>
      <c r="AH122" s="292"/>
      <c r="AI122" s="292"/>
      <c r="AJ122" s="292"/>
      <c r="AK122" s="292"/>
      <c r="AL122" s="292"/>
      <c r="AM122" s="292"/>
      <c r="AN122" s="292"/>
      <c r="AO122" s="292"/>
      <c r="AP122" s="292"/>
      <c r="AQ122" s="301"/>
      <c r="AR122" s="301"/>
      <c r="AS122" s="301"/>
      <c r="AT122" s="301"/>
      <c r="AU122" s="301"/>
      <c r="AV122" s="301"/>
      <c r="AW122" s="301"/>
      <c r="AX122" s="302"/>
      <c r="AY122">
        <f>$AY$120</f>
        <v>0</v>
      </c>
    </row>
    <row r="123" spans="1:51" ht="31.5" hidden="1" customHeight="1" x14ac:dyDescent="0.15">
      <c r="A123" s="89" t="s">
        <v>10</v>
      </c>
      <c r="B123" s="90"/>
      <c r="C123" s="90"/>
      <c r="D123" s="90"/>
      <c r="E123" s="90"/>
      <c r="F123" s="91"/>
      <c r="G123" s="95" t="s">
        <v>11</v>
      </c>
      <c r="H123" s="95"/>
      <c r="I123" s="95"/>
      <c r="J123" s="95"/>
      <c r="K123" s="95"/>
      <c r="L123" s="95"/>
      <c r="M123" s="95"/>
      <c r="N123" s="95"/>
      <c r="O123" s="95"/>
      <c r="P123" s="95"/>
      <c r="Q123" s="95"/>
      <c r="R123" s="95"/>
      <c r="S123" s="95"/>
      <c r="T123" s="95"/>
      <c r="U123" s="95"/>
      <c r="V123" s="95"/>
      <c r="W123" s="95"/>
      <c r="X123" s="96"/>
      <c r="Y123" s="97"/>
      <c r="Z123" s="98"/>
      <c r="AA123" s="99"/>
      <c r="AB123" s="100" t="s">
        <v>6</v>
      </c>
      <c r="AC123" s="95"/>
      <c r="AD123" s="96"/>
      <c r="AE123" s="100" t="s">
        <v>433</v>
      </c>
      <c r="AF123" s="95"/>
      <c r="AG123" s="95"/>
      <c r="AH123" s="96"/>
      <c r="AI123" s="100" t="s">
        <v>304</v>
      </c>
      <c r="AJ123" s="95"/>
      <c r="AK123" s="95"/>
      <c r="AL123" s="96"/>
      <c r="AM123" s="100" t="s">
        <v>403</v>
      </c>
      <c r="AN123" s="95"/>
      <c r="AO123" s="95"/>
      <c r="AP123" s="96"/>
      <c r="AQ123" s="178" t="s">
        <v>435</v>
      </c>
      <c r="AR123" s="178"/>
      <c r="AS123" s="178"/>
      <c r="AT123" s="178"/>
      <c r="AU123" s="178"/>
      <c r="AV123" s="178"/>
      <c r="AW123" s="178"/>
      <c r="AX123" s="179"/>
      <c r="AY123" s="77">
        <f>IF(SUBSTITUTE(SUBSTITUTE($G$124,"／",""),"　","")="",0,1)</f>
        <v>0</v>
      </c>
    </row>
    <row r="124" spans="1:51" ht="23.25" hidden="1" customHeight="1" x14ac:dyDescent="0.15">
      <c r="A124" s="92"/>
      <c r="B124" s="93"/>
      <c r="C124" s="93"/>
      <c r="D124" s="93"/>
      <c r="E124" s="93"/>
      <c r="F124" s="94"/>
      <c r="G124" s="290" t="s">
        <v>64</v>
      </c>
      <c r="H124" s="290"/>
      <c r="I124" s="290"/>
      <c r="J124" s="290"/>
      <c r="K124" s="290"/>
      <c r="L124" s="290"/>
      <c r="M124" s="290"/>
      <c r="N124" s="290"/>
      <c r="O124" s="290"/>
      <c r="P124" s="290"/>
      <c r="Q124" s="290"/>
      <c r="R124" s="290"/>
      <c r="S124" s="290"/>
      <c r="T124" s="290"/>
      <c r="U124" s="290"/>
      <c r="V124" s="290"/>
      <c r="W124" s="290"/>
      <c r="X124" s="290"/>
      <c r="Y124" s="131" t="s">
        <v>10</v>
      </c>
      <c r="Z124" s="132"/>
      <c r="AA124" s="133"/>
      <c r="AB124" s="124"/>
      <c r="AC124" s="125"/>
      <c r="AD124" s="126"/>
      <c r="AE124" s="127"/>
      <c r="AF124" s="127"/>
      <c r="AG124" s="127"/>
      <c r="AH124" s="127"/>
      <c r="AI124" s="127"/>
      <c r="AJ124" s="127"/>
      <c r="AK124" s="127"/>
      <c r="AL124" s="127"/>
      <c r="AM124" s="127"/>
      <c r="AN124" s="127"/>
      <c r="AO124" s="127"/>
      <c r="AP124" s="127"/>
      <c r="AQ124" s="168"/>
      <c r="AR124" s="101"/>
      <c r="AS124" s="101"/>
      <c r="AT124" s="101"/>
      <c r="AU124" s="101"/>
      <c r="AV124" s="101"/>
      <c r="AW124" s="101"/>
      <c r="AX124" s="102"/>
      <c r="AY124">
        <f>$AY$123</f>
        <v>0</v>
      </c>
    </row>
    <row r="125" spans="1:51" ht="46.5" hidden="1" customHeight="1" x14ac:dyDescent="0.15">
      <c r="A125" s="92"/>
      <c r="B125" s="93"/>
      <c r="C125" s="93"/>
      <c r="D125" s="93"/>
      <c r="E125" s="93"/>
      <c r="F125" s="94"/>
      <c r="G125" s="291"/>
      <c r="H125" s="291"/>
      <c r="I125" s="291"/>
      <c r="J125" s="291"/>
      <c r="K125" s="291"/>
      <c r="L125" s="291"/>
      <c r="M125" s="291"/>
      <c r="N125" s="291"/>
      <c r="O125" s="291"/>
      <c r="P125" s="291"/>
      <c r="Q125" s="291"/>
      <c r="R125" s="291"/>
      <c r="S125" s="291"/>
      <c r="T125" s="291"/>
      <c r="U125" s="291"/>
      <c r="V125" s="291"/>
      <c r="W125" s="291"/>
      <c r="X125" s="291"/>
      <c r="Y125" s="134" t="s">
        <v>30</v>
      </c>
      <c r="Z125" s="135"/>
      <c r="AA125" s="136"/>
      <c r="AB125" s="137" t="s">
        <v>57</v>
      </c>
      <c r="AC125" s="138"/>
      <c r="AD125" s="139"/>
      <c r="AE125" s="292"/>
      <c r="AF125" s="292"/>
      <c r="AG125" s="292"/>
      <c r="AH125" s="292"/>
      <c r="AI125" s="292"/>
      <c r="AJ125" s="292"/>
      <c r="AK125" s="292"/>
      <c r="AL125" s="292"/>
      <c r="AM125" s="292"/>
      <c r="AN125" s="292"/>
      <c r="AO125" s="292"/>
      <c r="AP125" s="292"/>
      <c r="AQ125" s="301"/>
      <c r="AR125" s="301"/>
      <c r="AS125" s="301"/>
      <c r="AT125" s="301"/>
      <c r="AU125" s="301"/>
      <c r="AV125" s="301"/>
      <c r="AW125" s="301"/>
      <c r="AX125" s="302"/>
      <c r="AY125">
        <f>$AY$123</f>
        <v>0</v>
      </c>
    </row>
    <row r="126" spans="1:51" ht="31.5" hidden="1" customHeight="1" x14ac:dyDescent="0.15">
      <c r="A126" s="89" t="s">
        <v>10</v>
      </c>
      <c r="B126" s="90"/>
      <c r="C126" s="90"/>
      <c r="D126" s="90"/>
      <c r="E126" s="90"/>
      <c r="F126" s="91"/>
      <c r="G126" s="95" t="s">
        <v>11</v>
      </c>
      <c r="H126" s="95"/>
      <c r="I126" s="95"/>
      <c r="J126" s="95"/>
      <c r="K126" s="95"/>
      <c r="L126" s="95"/>
      <c r="M126" s="95"/>
      <c r="N126" s="95"/>
      <c r="O126" s="95"/>
      <c r="P126" s="95"/>
      <c r="Q126" s="95"/>
      <c r="R126" s="95"/>
      <c r="S126" s="95"/>
      <c r="T126" s="95"/>
      <c r="U126" s="95"/>
      <c r="V126" s="95"/>
      <c r="W126" s="95"/>
      <c r="X126" s="96"/>
      <c r="Y126" s="97"/>
      <c r="Z126" s="98"/>
      <c r="AA126" s="99"/>
      <c r="AB126" s="100" t="s">
        <v>6</v>
      </c>
      <c r="AC126" s="95"/>
      <c r="AD126" s="96"/>
      <c r="AE126" s="100" t="s">
        <v>433</v>
      </c>
      <c r="AF126" s="95"/>
      <c r="AG126" s="95"/>
      <c r="AH126" s="96"/>
      <c r="AI126" s="100" t="s">
        <v>304</v>
      </c>
      <c r="AJ126" s="95"/>
      <c r="AK126" s="95"/>
      <c r="AL126" s="96"/>
      <c r="AM126" s="100" t="s">
        <v>403</v>
      </c>
      <c r="AN126" s="95"/>
      <c r="AO126" s="95"/>
      <c r="AP126" s="96"/>
      <c r="AQ126" s="178" t="s">
        <v>435</v>
      </c>
      <c r="AR126" s="178"/>
      <c r="AS126" s="178"/>
      <c r="AT126" s="178"/>
      <c r="AU126" s="178"/>
      <c r="AV126" s="178"/>
      <c r="AW126" s="178"/>
      <c r="AX126" s="179"/>
      <c r="AY126" s="77">
        <f>IF(SUBSTITUTE(SUBSTITUTE($G$127,"／",""),"　","")="",0,1)</f>
        <v>0</v>
      </c>
    </row>
    <row r="127" spans="1:51" ht="23.25" hidden="1" customHeight="1" x14ac:dyDescent="0.15">
      <c r="A127" s="92"/>
      <c r="B127" s="93"/>
      <c r="C127" s="93"/>
      <c r="D127" s="93"/>
      <c r="E127" s="93"/>
      <c r="F127" s="94"/>
      <c r="G127" s="290" t="s">
        <v>64</v>
      </c>
      <c r="H127" s="290"/>
      <c r="I127" s="290"/>
      <c r="J127" s="290"/>
      <c r="K127" s="290"/>
      <c r="L127" s="290"/>
      <c r="M127" s="290"/>
      <c r="N127" s="290"/>
      <c r="O127" s="290"/>
      <c r="P127" s="290"/>
      <c r="Q127" s="290"/>
      <c r="R127" s="290"/>
      <c r="S127" s="290"/>
      <c r="T127" s="290"/>
      <c r="U127" s="290"/>
      <c r="V127" s="290"/>
      <c r="W127" s="290"/>
      <c r="X127" s="290"/>
      <c r="Y127" s="131" t="s">
        <v>10</v>
      </c>
      <c r="Z127" s="132"/>
      <c r="AA127" s="133"/>
      <c r="AB127" s="124"/>
      <c r="AC127" s="125"/>
      <c r="AD127" s="126"/>
      <c r="AE127" s="127"/>
      <c r="AF127" s="127"/>
      <c r="AG127" s="127"/>
      <c r="AH127" s="127"/>
      <c r="AI127" s="127"/>
      <c r="AJ127" s="127"/>
      <c r="AK127" s="127"/>
      <c r="AL127" s="127"/>
      <c r="AM127" s="127"/>
      <c r="AN127" s="127"/>
      <c r="AO127" s="127"/>
      <c r="AP127" s="127"/>
      <c r="AQ127" s="168"/>
      <c r="AR127" s="101"/>
      <c r="AS127" s="101"/>
      <c r="AT127" s="101"/>
      <c r="AU127" s="101"/>
      <c r="AV127" s="101"/>
      <c r="AW127" s="101"/>
      <c r="AX127" s="102"/>
      <c r="AY127">
        <f>$AY$126</f>
        <v>0</v>
      </c>
    </row>
    <row r="128" spans="1:51" ht="46.5" hidden="1" customHeight="1" x14ac:dyDescent="0.15">
      <c r="A128" s="92"/>
      <c r="B128" s="93"/>
      <c r="C128" s="93"/>
      <c r="D128" s="93"/>
      <c r="E128" s="93"/>
      <c r="F128" s="94"/>
      <c r="G128" s="291"/>
      <c r="H128" s="291"/>
      <c r="I128" s="291"/>
      <c r="J128" s="291"/>
      <c r="K128" s="291"/>
      <c r="L128" s="291"/>
      <c r="M128" s="291"/>
      <c r="N128" s="291"/>
      <c r="O128" s="291"/>
      <c r="P128" s="291"/>
      <c r="Q128" s="291"/>
      <c r="R128" s="291"/>
      <c r="S128" s="291"/>
      <c r="T128" s="291"/>
      <c r="U128" s="291"/>
      <c r="V128" s="291"/>
      <c r="W128" s="291"/>
      <c r="X128" s="291"/>
      <c r="Y128" s="134" t="s">
        <v>30</v>
      </c>
      <c r="Z128" s="135"/>
      <c r="AA128" s="136"/>
      <c r="AB128" s="137" t="s">
        <v>57</v>
      </c>
      <c r="AC128" s="138"/>
      <c r="AD128" s="139"/>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$AY$126</f>
        <v>0</v>
      </c>
    </row>
    <row r="129" spans="1:62" ht="31.5" hidden="1" customHeight="1" x14ac:dyDescent="0.15">
      <c r="A129" s="89" t="s">
        <v>10</v>
      </c>
      <c r="B129" s="90"/>
      <c r="C129" s="90"/>
      <c r="D129" s="90"/>
      <c r="E129" s="90"/>
      <c r="F129" s="91"/>
      <c r="G129" s="95" t="s">
        <v>11</v>
      </c>
      <c r="H129" s="95"/>
      <c r="I129" s="95"/>
      <c r="J129" s="95"/>
      <c r="K129" s="95"/>
      <c r="L129" s="95"/>
      <c r="M129" s="95"/>
      <c r="N129" s="95"/>
      <c r="O129" s="95"/>
      <c r="P129" s="95"/>
      <c r="Q129" s="95"/>
      <c r="R129" s="95"/>
      <c r="S129" s="95"/>
      <c r="T129" s="95"/>
      <c r="U129" s="95"/>
      <c r="V129" s="95"/>
      <c r="W129" s="95"/>
      <c r="X129" s="96"/>
      <c r="Y129" s="97"/>
      <c r="Z129" s="98"/>
      <c r="AA129" s="99"/>
      <c r="AB129" s="100" t="s">
        <v>6</v>
      </c>
      <c r="AC129" s="95"/>
      <c r="AD129" s="96"/>
      <c r="AE129" s="100" t="s">
        <v>433</v>
      </c>
      <c r="AF129" s="95"/>
      <c r="AG129" s="95"/>
      <c r="AH129" s="96"/>
      <c r="AI129" s="100" t="s">
        <v>304</v>
      </c>
      <c r="AJ129" s="95"/>
      <c r="AK129" s="95"/>
      <c r="AL129" s="96"/>
      <c r="AM129" s="100" t="s">
        <v>403</v>
      </c>
      <c r="AN129" s="95"/>
      <c r="AO129" s="95"/>
      <c r="AP129" s="96"/>
      <c r="AQ129" s="178" t="s">
        <v>435</v>
      </c>
      <c r="AR129" s="178"/>
      <c r="AS129" s="178"/>
      <c r="AT129" s="178"/>
      <c r="AU129" s="178"/>
      <c r="AV129" s="178"/>
      <c r="AW129" s="178"/>
      <c r="AX129" s="179"/>
      <c r="AY129" s="77">
        <f>IF(SUBSTITUTE(SUBSTITUTE($G$130,"／",""),"　","")="",0,1)</f>
        <v>0</v>
      </c>
    </row>
    <row r="130" spans="1:62" ht="23.25" hidden="1" customHeight="1" x14ac:dyDescent="0.15">
      <c r="A130" s="92"/>
      <c r="B130" s="93"/>
      <c r="C130" s="93"/>
      <c r="D130" s="93"/>
      <c r="E130" s="93"/>
      <c r="F130" s="94"/>
      <c r="G130" s="290" t="s">
        <v>64</v>
      </c>
      <c r="H130" s="290"/>
      <c r="I130" s="290"/>
      <c r="J130" s="290"/>
      <c r="K130" s="290"/>
      <c r="L130" s="290"/>
      <c r="M130" s="290"/>
      <c r="N130" s="290"/>
      <c r="O130" s="290"/>
      <c r="P130" s="290"/>
      <c r="Q130" s="290"/>
      <c r="R130" s="290"/>
      <c r="S130" s="290"/>
      <c r="T130" s="290"/>
      <c r="U130" s="290"/>
      <c r="V130" s="290"/>
      <c r="W130" s="290"/>
      <c r="X130" s="290"/>
      <c r="Y130" s="131" t="s">
        <v>10</v>
      </c>
      <c r="Z130" s="132"/>
      <c r="AA130" s="133"/>
      <c r="AB130" s="124"/>
      <c r="AC130" s="125"/>
      <c r="AD130" s="126"/>
      <c r="AE130" s="127"/>
      <c r="AF130" s="127"/>
      <c r="AG130" s="127"/>
      <c r="AH130" s="127"/>
      <c r="AI130" s="127"/>
      <c r="AJ130" s="127"/>
      <c r="AK130" s="127"/>
      <c r="AL130" s="127"/>
      <c r="AM130" s="127"/>
      <c r="AN130" s="127"/>
      <c r="AO130" s="127"/>
      <c r="AP130" s="127"/>
      <c r="AQ130" s="168"/>
      <c r="AR130" s="101"/>
      <c r="AS130" s="101"/>
      <c r="AT130" s="101"/>
      <c r="AU130" s="101"/>
      <c r="AV130" s="101"/>
      <c r="AW130" s="101"/>
      <c r="AX130" s="102"/>
      <c r="AY130">
        <f>$AY$129</f>
        <v>0</v>
      </c>
    </row>
    <row r="131" spans="1:62" ht="46.5" hidden="1" customHeight="1" thickBot="1" x14ac:dyDescent="0.2">
      <c r="A131" s="810"/>
      <c r="B131" s="811"/>
      <c r="C131" s="811"/>
      <c r="D131" s="811"/>
      <c r="E131" s="811"/>
      <c r="F131" s="812"/>
      <c r="G131" s="556"/>
      <c r="H131" s="556"/>
      <c r="I131" s="556"/>
      <c r="J131" s="556"/>
      <c r="K131" s="556"/>
      <c r="L131" s="556"/>
      <c r="M131" s="556"/>
      <c r="N131" s="556"/>
      <c r="O131" s="556"/>
      <c r="P131" s="556"/>
      <c r="Q131" s="556"/>
      <c r="R131" s="556"/>
      <c r="S131" s="556"/>
      <c r="T131" s="556"/>
      <c r="U131" s="556"/>
      <c r="V131" s="556"/>
      <c r="W131" s="556"/>
      <c r="X131" s="556"/>
      <c r="Y131" s="638" t="s">
        <v>30</v>
      </c>
      <c r="Z131" s="639"/>
      <c r="AA131" s="640"/>
      <c r="AB131" s="595" t="s">
        <v>57</v>
      </c>
      <c r="AC131" s="596"/>
      <c r="AD131" s="597"/>
      <c r="AE131" s="300"/>
      <c r="AF131" s="300"/>
      <c r="AG131" s="300"/>
      <c r="AH131" s="300"/>
      <c r="AI131" s="300"/>
      <c r="AJ131" s="300"/>
      <c r="AK131" s="300"/>
      <c r="AL131" s="300"/>
      <c r="AM131" s="300"/>
      <c r="AN131" s="300"/>
      <c r="AO131" s="300"/>
      <c r="AP131" s="300"/>
      <c r="AQ131" s="300"/>
      <c r="AR131" s="300"/>
      <c r="AS131" s="300"/>
      <c r="AT131" s="300"/>
      <c r="AU131" s="300"/>
      <c r="AV131" s="300"/>
      <c r="AW131" s="300"/>
      <c r="AX131" s="303"/>
      <c r="AY131">
        <f>$AY$129</f>
        <v>0</v>
      </c>
    </row>
    <row r="132" spans="1:62" ht="32.1" customHeight="1" x14ac:dyDescent="0.15">
      <c r="A132" s="571" t="s">
        <v>74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62" ht="32.1" customHeight="1" x14ac:dyDescent="0.15">
      <c r="A133" s="2"/>
      <c r="B133" s="3"/>
      <c r="C133" s="574" t="s">
        <v>18</v>
      </c>
      <c r="D133" s="575"/>
      <c r="E133" s="575"/>
      <c r="F133" s="575"/>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6"/>
      <c r="AD133" s="575" t="s">
        <v>19</v>
      </c>
      <c r="AE133" s="575"/>
      <c r="AF133" s="575"/>
      <c r="AG133" s="577" t="s">
        <v>17</v>
      </c>
      <c r="AH133" s="575"/>
      <c r="AI133" s="575"/>
      <c r="AJ133" s="575"/>
      <c r="AK133" s="575"/>
      <c r="AL133" s="575"/>
      <c r="AM133" s="575"/>
      <c r="AN133" s="575"/>
      <c r="AO133" s="575"/>
      <c r="AP133" s="575"/>
      <c r="AQ133" s="575"/>
      <c r="AR133" s="575"/>
      <c r="AS133" s="575"/>
      <c r="AT133" s="575"/>
      <c r="AU133" s="575"/>
      <c r="AV133" s="575"/>
      <c r="AW133" s="575"/>
      <c r="AX133" s="578"/>
    </row>
    <row r="134" spans="1:62" ht="76.5" customHeight="1" x14ac:dyDescent="0.15">
      <c r="A134" s="579" t="s">
        <v>47</v>
      </c>
      <c r="B134" s="580"/>
      <c r="C134" s="585" t="s">
        <v>48</v>
      </c>
      <c r="D134" s="586"/>
      <c r="E134" s="586"/>
      <c r="F134" s="586"/>
      <c r="G134" s="586"/>
      <c r="H134" s="586"/>
      <c r="I134" s="586"/>
      <c r="J134" s="586"/>
      <c r="K134" s="586"/>
      <c r="L134" s="586"/>
      <c r="M134" s="586"/>
      <c r="N134" s="586"/>
      <c r="O134" s="586"/>
      <c r="P134" s="586"/>
      <c r="Q134" s="586"/>
      <c r="R134" s="586"/>
      <c r="S134" s="586"/>
      <c r="T134" s="586"/>
      <c r="U134" s="586"/>
      <c r="V134" s="586"/>
      <c r="W134" s="586"/>
      <c r="X134" s="586"/>
      <c r="Y134" s="586"/>
      <c r="Z134" s="586"/>
      <c r="AA134" s="586"/>
      <c r="AB134" s="586"/>
      <c r="AC134" s="587"/>
      <c r="AD134" s="588" t="s">
        <v>671</v>
      </c>
      <c r="AE134" s="589"/>
      <c r="AF134" s="589"/>
      <c r="AG134" s="590" t="s">
        <v>740</v>
      </c>
      <c r="AH134" s="591"/>
      <c r="AI134" s="591"/>
      <c r="AJ134" s="591"/>
      <c r="AK134" s="591"/>
      <c r="AL134" s="591"/>
      <c r="AM134" s="591"/>
      <c r="AN134" s="591"/>
      <c r="AO134" s="591"/>
      <c r="AP134" s="591"/>
      <c r="AQ134" s="591"/>
      <c r="AR134" s="591"/>
      <c r="AS134" s="591"/>
      <c r="AT134" s="591"/>
      <c r="AU134" s="591"/>
      <c r="AV134" s="591"/>
      <c r="AW134" s="591"/>
      <c r="AX134" s="592"/>
    </row>
    <row r="135" spans="1:62" ht="113.25" customHeight="1" x14ac:dyDescent="0.15">
      <c r="A135" s="581"/>
      <c r="B135" s="582"/>
      <c r="C135" s="593" t="s">
        <v>20</v>
      </c>
      <c r="D135" s="594"/>
      <c r="E135" s="594"/>
      <c r="F135" s="594"/>
      <c r="G135" s="594"/>
      <c r="H135" s="594"/>
      <c r="I135" s="594"/>
      <c r="J135" s="594"/>
      <c r="K135" s="594"/>
      <c r="L135" s="594"/>
      <c r="M135" s="594"/>
      <c r="N135" s="594"/>
      <c r="O135" s="594"/>
      <c r="P135" s="594"/>
      <c r="Q135" s="594"/>
      <c r="R135" s="594"/>
      <c r="S135" s="594"/>
      <c r="T135" s="594"/>
      <c r="U135" s="594"/>
      <c r="V135" s="594"/>
      <c r="W135" s="594"/>
      <c r="X135" s="594"/>
      <c r="Y135" s="594"/>
      <c r="Z135" s="594"/>
      <c r="AA135" s="594"/>
      <c r="AB135" s="594"/>
      <c r="AC135" s="565"/>
      <c r="AD135" s="566" t="s">
        <v>671</v>
      </c>
      <c r="AE135" s="567"/>
      <c r="AF135" s="567"/>
      <c r="AG135" s="568" t="s">
        <v>741</v>
      </c>
      <c r="AH135" s="569"/>
      <c r="AI135" s="569"/>
      <c r="AJ135" s="569"/>
      <c r="AK135" s="569"/>
      <c r="AL135" s="569"/>
      <c r="AM135" s="569"/>
      <c r="AN135" s="569"/>
      <c r="AO135" s="569"/>
      <c r="AP135" s="569"/>
      <c r="AQ135" s="569"/>
      <c r="AR135" s="569"/>
      <c r="AS135" s="569"/>
      <c r="AT135" s="569"/>
      <c r="AU135" s="569"/>
      <c r="AV135" s="569"/>
      <c r="AW135" s="569"/>
      <c r="AX135" s="570"/>
    </row>
    <row r="136" spans="1:62" ht="84" customHeight="1" x14ac:dyDescent="0.15">
      <c r="A136" s="583"/>
      <c r="B136" s="584"/>
      <c r="C136" s="609" t="s">
        <v>49</v>
      </c>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1"/>
      <c r="AD136" s="603" t="s">
        <v>671</v>
      </c>
      <c r="AE136" s="604"/>
      <c r="AF136" s="605"/>
      <c r="AG136" s="612" t="s">
        <v>742</v>
      </c>
      <c r="AH136" s="159"/>
      <c r="AI136" s="159"/>
      <c r="AJ136" s="159"/>
      <c r="AK136" s="159"/>
      <c r="AL136" s="159"/>
      <c r="AM136" s="159"/>
      <c r="AN136" s="159"/>
      <c r="AO136" s="159"/>
      <c r="AP136" s="159"/>
      <c r="AQ136" s="159"/>
      <c r="AR136" s="159"/>
      <c r="AS136" s="159"/>
      <c r="AT136" s="159"/>
      <c r="AU136" s="159"/>
      <c r="AV136" s="159"/>
      <c r="AW136" s="159"/>
      <c r="AX136" s="613"/>
    </row>
    <row r="137" spans="1:62" ht="81.75" customHeight="1" x14ac:dyDescent="0.15">
      <c r="A137" s="557" t="s">
        <v>22</v>
      </c>
      <c r="B137" s="558"/>
      <c r="C137" s="614" t="s">
        <v>24</v>
      </c>
      <c r="D137" s="615"/>
      <c r="E137" s="616"/>
      <c r="F137" s="616"/>
      <c r="G137" s="616"/>
      <c r="H137" s="616"/>
      <c r="I137" s="616"/>
      <c r="J137" s="616"/>
      <c r="K137" s="616"/>
      <c r="L137" s="616"/>
      <c r="M137" s="616"/>
      <c r="N137" s="616"/>
      <c r="O137" s="616"/>
      <c r="P137" s="616"/>
      <c r="Q137" s="616"/>
      <c r="R137" s="616"/>
      <c r="S137" s="616"/>
      <c r="T137" s="616"/>
      <c r="U137" s="616"/>
      <c r="V137" s="616"/>
      <c r="W137" s="616"/>
      <c r="X137" s="616"/>
      <c r="Y137" s="616"/>
      <c r="Z137" s="616"/>
      <c r="AA137" s="616"/>
      <c r="AB137" s="616"/>
      <c r="AC137" s="617"/>
      <c r="AD137" s="618" t="s">
        <v>671</v>
      </c>
      <c r="AE137" s="619"/>
      <c r="AF137" s="619"/>
      <c r="AG137" s="620" t="s">
        <v>743</v>
      </c>
      <c r="AH137" s="117"/>
      <c r="AI137" s="117"/>
      <c r="AJ137" s="117"/>
      <c r="AK137" s="117"/>
      <c r="AL137" s="117"/>
      <c r="AM137" s="117"/>
      <c r="AN137" s="117"/>
      <c r="AO137" s="117"/>
      <c r="AP137" s="117"/>
      <c r="AQ137" s="117"/>
      <c r="AR137" s="117"/>
      <c r="AS137" s="117"/>
      <c r="AT137" s="117"/>
      <c r="AU137" s="117"/>
      <c r="AV137" s="117"/>
      <c r="AW137" s="117"/>
      <c r="AX137" s="621"/>
      <c r="BG137" s="5"/>
      <c r="BH137" s="5"/>
      <c r="BI137" s="5"/>
      <c r="BJ137" s="5"/>
    </row>
    <row r="138" spans="1:62" ht="45" customHeight="1" x14ac:dyDescent="0.15">
      <c r="A138" s="559"/>
      <c r="B138" s="560"/>
      <c r="C138" s="622"/>
      <c r="D138" s="623"/>
      <c r="E138" s="626" t="s">
        <v>259</v>
      </c>
      <c r="F138" s="627"/>
      <c r="G138" s="627"/>
      <c r="H138" s="627"/>
      <c r="I138" s="627"/>
      <c r="J138" s="627"/>
      <c r="K138" s="627"/>
      <c r="L138" s="627"/>
      <c r="M138" s="627"/>
      <c r="N138" s="627"/>
      <c r="O138" s="627"/>
      <c r="P138" s="627"/>
      <c r="Q138" s="627"/>
      <c r="R138" s="627"/>
      <c r="S138" s="627"/>
      <c r="T138" s="627"/>
      <c r="U138" s="627"/>
      <c r="V138" s="627"/>
      <c r="W138" s="627"/>
      <c r="X138" s="627"/>
      <c r="Y138" s="627"/>
      <c r="Z138" s="627"/>
      <c r="AA138" s="627"/>
      <c r="AB138" s="627"/>
      <c r="AC138" s="628"/>
      <c r="AD138" s="566" t="s">
        <v>727</v>
      </c>
      <c r="AE138" s="567"/>
      <c r="AF138" s="800"/>
      <c r="AG138" s="612"/>
      <c r="AH138" s="159"/>
      <c r="AI138" s="159"/>
      <c r="AJ138" s="159"/>
      <c r="AK138" s="159"/>
      <c r="AL138" s="159"/>
      <c r="AM138" s="159"/>
      <c r="AN138" s="159"/>
      <c r="AO138" s="159"/>
      <c r="AP138" s="159"/>
      <c r="AQ138" s="159"/>
      <c r="AR138" s="159"/>
      <c r="AS138" s="159"/>
      <c r="AT138" s="159"/>
      <c r="AU138" s="159"/>
      <c r="AV138" s="159"/>
      <c r="AW138" s="159"/>
      <c r="AX138" s="613"/>
    </row>
    <row r="139" spans="1:62" ht="45" customHeight="1" x14ac:dyDescent="0.15">
      <c r="A139" s="559"/>
      <c r="B139" s="560"/>
      <c r="C139" s="624"/>
      <c r="D139" s="625"/>
      <c r="E139" s="801" t="s">
        <v>65</v>
      </c>
      <c r="F139" s="802"/>
      <c r="G139" s="802"/>
      <c r="H139" s="802"/>
      <c r="I139" s="802"/>
      <c r="J139" s="802"/>
      <c r="K139" s="802"/>
      <c r="L139" s="802"/>
      <c r="M139" s="802"/>
      <c r="N139" s="802"/>
      <c r="O139" s="802"/>
      <c r="P139" s="802"/>
      <c r="Q139" s="802"/>
      <c r="R139" s="802"/>
      <c r="S139" s="802"/>
      <c r="T139" s="802"/>
      <c r="U139" s="802"/>
      <c r="V139" s="802"/>
      <c r="W139" s="802"/>
      <c r="X139" s="802"/>
      <c r="Y139" s="802"/>
      <c r="Z139" s="802"/>
      <c r="AA139" s="802"/>
      <c r="AB139" s="802"/>
      <c r="AC139" s="803"/>
      <c r="AD139" s="804" t="s">
        <v>727</v>
      </c>
      <c r="AE139" s="805"/>
      <c r="AF139" s="805"/>
      <c r="AG139" s="598"/>
      <c r="AH139" s="119"/>
      <c r="AI139" s="119"/>
      <c r="AJ139" s="119"/>
      <c r="AK139" s="119"/>
      <c r="AL139" s="119"/>
      <c r="AM139" s="119"/>
      <c r="AN139" s="119"/>
      <c r="AO139" s="119"/>
      <c r="AP139" s="119"/>
      <c r="AQ139" s="119"/>
      <c r="AR139" s="119"/>
      <c r="AS139" s="119"/>
      <c r="AT139" s="119"/>
      <c r="AU139" s="119"/>
      <c r="AV139" s="119"/>
      <c r="AW139" s="119"/>
      <c r="AX139" s="599"/>
    </row>
    <row r="140" spans="1:62" ht="45" customHeight="1" x14ac:dyDescent="0.15">
      <c r="A140" s="559"/>
      <c r="B140" s="561"/>
      <c r="C140" s="806" t="s">
        <v>25</v>
      </c>
      <c r="D140" s="807"/>
      <c r="E140" s="807"/>
      <c r="F140" s="807"/>
      <c r="G140" s="807"/>
      <c r="H140" s="807"/>
      <c r="I140" s="807"/>
      <c r="J140" s="807"/>
      <c r="K140" s="807"/>
      <c r="L140" s="807"/>
      <c r="M140" s="807"/>
      <c r="N140" s="807"/>
      <c r="O140" s="807"/>
      <c r="P140" s="807"/>
      <c r="Q140" s="807"/>
      <c r="R140" s="807"/>
      <c r="S140" s="807"/>
      <c r="T140" s="807"/>
      <c r="U140" s="807"/>
      <c r="V140" s="807"/>
      <c r="W140" s="807"/>
      <c r="X140" s="807"/>
      <c r="Y140" s="807"/>
      <c r="Z140" s="807"/>
      <c r="AA140" s="807"/>
      <c r="AB140" s="807"/>
      <c r="AC140" s="807"/>
      <c r="AD140" s="808" t="s">
        <v>671</v>
      </c>
      <c r="AE140" s="809"/>
      <c r="AF140" s="809"/>
      <c r="AG140" s="629" t="s">
        <v>735</v>
      </c>
      <c r="AH140" s="630"/>
      <c r="AI140" s="630"/>
      <c r="AJ140" s="630"/>
      <c r="AK140" s="630"/>
      <c r="AL140" s="630"/>
      <c r="AM140" s="630"/>
      <c r="AN140" s="630"/>
      <c r="AO140" s="630"/>
      <c r="AP140" s="630"/>
      <c r="AQ140" s="630"/>
      <c r="AR140" s="630"/>
      <c r="AS140" s="630"/>
      <c r="AT140" s="630"/>
      <c r="AU140" s="630"/>
      <c r="AV140" s="630"/>
      <c r="AW140" s="630"/>
      <c r="AX140" s="631"/>
    </row>
    <row r="141" spans="1:62" ht="45" customHeight="1" x14ac:dyDescent="0.15">
      <c r="A141" s="559"/>
      <c r="B141" s="561"/>
      <c r="C141" s="564" t="s">
        <v>50</v>
      </c>
      <c r="D141" s="565"/>
      <c r="E141" s="565"/>
      <c r="F141" s="565"/>
      <c r="G141" s="565"/>
      <c r="H141" s="565"/>
      <c r="I141" s="565"/>
      <c r="J141" s="565"/>
      <c r="K141" s="565"/>
      <c r="L141" s="565"/>
      <c r="M141" s="565"/>
      <c r="N141" s="565"/>
      <c r="O141" s="565"/>
      <c r="P141" s="565"/>
      <c r="Q141" s="565"/>
      <c r="R141" s="565"/>
      <c r="S141" s="565"/>
      <c r="T141" s="565"/>
      <c r="U141" s="565"/>
      <c r="V141" s="565"/>
      <c r="W141" s="565"/>
      <c r="X141" s="565"/>
      <c r="Y141" s="565"/>
      <c r="Z141" s="565"/>
      <c r="AA141" s="565"/>
      <c r="AB141" s="565"/>
      <c r="AC141" s="565"/>
      <c r="AD141" s="566" t="s">
        <v>671</v>
      </c>
      <c r="AE141" s="567"/>
      <c r="AF141" s="800"/>
      <c r="AG141" s="568" t="s">
        <v>739</v>
      </c>
      <c r="AH141" s="569"/>
      <c r="AI141" s="569"/>
      <c r="AJ141" s="569"/>
      <c r="AK141" s="569"/>
      <c r="AL141" s="569"/>
      <c r="AM141" s="569"/>
      <c r="AN141" s="569"/>
      <c r="AO141" s="569"/>
      <c r="AP141" s="569"/>
      <c r="AQ141" s="569"/>
      <c r="AR141" s="569"/>
      <c r="AS141" s="569"/>
      <c r="AT141" s="569"/>
      <c r="AU141" s="569"/>
      <c r="AV141" s="569"/>
      <c r="AW141" s="569"/>
      <c r="AX141" s="570"/>
    </row>
    <row r="142" spans="1:62" ht="45" customHeight="1" x14ac:dyDescent="0.15">
      <c r="A142" s="559"/>
      <c r="B142" s="561"/>
      <c r="C142" s="564" t="s">
        <v>21</v>
      </c>
      <c r="D142" s="565"/>
      <c r="E142" s="565"/>
      <c r="F142" s="565"/>
      <c r="G142" s="565"/>
      <c r="H142" s="565"/>
      <c r="I142" s="565"/>
      <c r="J142" s="565"/>
      <c r="K142" s="565"/>
      <c r="L142" s="565"/>
      <c r="M142" s="565"/>
      <c r="N142" s="565"/>
      <c r="O142" s="565"/>
      <c r="P142" s="565"/>
      <c r="Q142" s="565"/>
      <c r="R142" s="565"/>
      <c r="S142" s="565"/>
      <c r="T142" s="565"/>
      <c r="U142" s="565"/>
      <c r="V142" s="565"/>
      <c r="W142" s="565"/>
      <c r="X142" s="565"/>
      <c r="Y142" s="565"/>
      <c r="Z142" s="565"/>
      <c r="AA142" s="565"/>
      <c r="AB142" s="565"/>
      <c r="AC142" s="565"/>
      <c r="AD142" s="566" t="s">
        <v>671</v>
      </c>
      <c r="AE142" s="567"/>
      <c r="AF142" s="567"/>
      <c r="AG142" s="568" t="s">
        <v>702</v>
      </c>
      <c r="AH142" s="569"/>
      <c r="AI142" s="569"/>
      <c r="AJ142" s="569"/>
      <c r="AK142" s="569"/>
      <c r="AL142" s="569"/>
      <c r="AM142" s="569"/>
      <c r="AN142" s="569"/>
      <c r="AO142" s="569"/>
      <c r="AP142" s="569"/>
      <c r="AQ142" s="569"/>
      <c r="AR142" s="569"/>
      <c r="AS142" s="569"/>
      <c r="AT142" s="569"/>
      <c r="AU142" s="569"/>
      <c r="AV142" s="569"/>
      <c r="AW142" s="569"/>
      <c r="AX142" s="570"/>
    </row>
    <row r="143" spans="1:62" ht="45" customHeight="1" x14ac:dyDescent="0.15">
      <c r="A143" s="559"/>
      <c r="B143" s="561"/>
      <c r="C143" s="564" t="s">
        <v>26</v>
      </c>
      <c r="D143" s="565"/>
      <c r="E143" s="565"/>
      <c r="F143" s="565"/>
      <c r="G143" s="565"/>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637"/>
      <c r="AD143" s="566" t="s">
        <v>671</v>
      </c>
      <c r="AE143" s="567"/>
      <c r="AF143" s="567"/>
      <c r="AG143" s="568" t="s">
        <v>728</v>
      </c>
      <c r="AH143" s="569"/>
      <c r="AI143" s="569"/>
      <c r="AJ143" s="569"/>
      <c r="AK143" s="569"/>
      <c r="AL143" s="569"/>
      <c r="AM143" s="569"/>
      <c r="AN143" s="569"/>
      <c r="AO143" s="569"/>
      <c r="AP143" s="569"/>
      <c r="AQ143" s="569"/>
      <c r="AR143" s="569"/>
      <c r="AS143" s="569"/>
      <c r="AT143" s="569"/>
      <c r="AU143" s="569"/>
      <c r="AV143" s="569"/>
      <c r="AW143" s="569"/>
      <c r="AX143" s="570"/>
    </row>
    <row r="144" spans="1:62" ht="57" customHeight="1" x14ac:dyDescent="0.15">
      <c r="A144" s="562"/>
      <c r="B144" s="563"/>
      <c r="C144" s="600" t="s">
        <v>66</v>
      </c>
      <c r="D144" s="601"/>
      <c r="E144" s="601"/>
      <c r="F144" s="601"/>
      <c r="G144" s="601"/>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2"/>
      <c r="AD144" s="603" t="s">
        <v>671</v>
      </c>
      <c r="AE144" s="604"/>
      <c r="AF144" s="605"/>
      <c r="AG144" s="606" t="s">
        <v>729</v>
      </c>
      <c r="AH144" s="607"/>
      <c r="AI144" s="607"/>
      <c r="AJ144" s="607"/>
      <c r="AK144" s="607"/>
      <c r="AL144" s="607"/>
      <c r="AM144" s="607"/>
      <c r="AN144" s="607"/>
      <c r="AO144" s="607"/>
      <c r="AP144" s="607"/>
      <c r="AQ144" s="607"/>
      <c r="AR144" s="607"/>
      <c r="AS144" s="607"/>
      <c r="AT144" s="607"/>
      <c r="AU144" s="607"/>
      <c r="AV144" s="607"/>
      <c r="AW144" s="607"/>
      <c r="AX144" s="608"/>
    </row>
    <row r="145" spans="1:51" ht="20.100000000000001" customHeight="1" x14ac:dyDescent="0.15">
      <c r="A145" s="557" t="s">
        <v>23</v>
      </c>
      <c r="B145" s="641"/>
      <c r="C145" s="817" t="s">
        <v>67</v>
      </c>
      <c r="D145" s="818"/>
      <c r="E145" s="818"/>
      <c r="F145" s="818"/>
      <c r="G145" s="818"/>
      <c r="H145" s="818"/>
      <c r="I145" s="818"/>
      <c r="J145" s="818"/>
      <c r="K145" s="818"/>
      <c r="L145" s="818"/>
      <c r="M145" s="818"/>
      <c r="N145" s="818"/>
      <c r="O145" s="818"/>
      <c r="P145" s="818"/>
      <c r="Q145" s="818"/>
      <c r="R145" s="818"/>
      <c r="S145" s="818"/>
      <c r="T145" s="818"/>
      <c r="U145" s="818"/>
      <c r="V145" s="818"/>
      <c r="W145" s="818"/>
      <c r="X145" s="818"/>
      <c r="Y145" s="818"/>
      <c r="Z145" s="818"/>
      <c r="AA145" s="818"/>
      <c r="AB145" s="818"/>
      <c r="AC145" s="819"/>
      <c r="AD145" s="808" t="s">
        <v>671</v>
      </c>
      <c r="AE145" s="809"/>
      <c r="AF145" s="820"/>
      <c r="AG145" s="629" t="s">
        <v>703</v>
      </c>
      <c r="AH145" s="630"/>
      <c r="AI145" s="630"/>
      <c r="AJ145" s="630"/>
      <c r="AK145" s="630"/>
      <c r="AL145" s="630"/>
      <c r="AM145" s="630"/>
      <c r="AN145" s="630"/>
      <c r="AO145" s="630"/>
      <c r="AP145" s="630"/>
      <c r="AQ145" s="630"/>
      <c r="AR145" s="630"/>
      <c r="AS145" s="630"/>
      <c r="AT145" s="630"/>
      <c r="AU145" s="630"/>
      <c r="AV145" s="630"/>
      <c r="AW145" s="630"/>
      <c r="AX145" s="631"/>
    </row>
    <row r="146" spans="1:51" ht="48" customHeight="1" x14ac:dyDescent="0.15">
      <c r="A146" s="559"/>
      <c r="B146" s="561"/>
      <c r="C146" s="632" t="s">
        <v>28</v>
      </c>
      <c r="D146" s="633"/>
      <c r="E146" s="633"/>
      <c r="F146" s="633"/>
      <c r="G146" s="633"/>
      <c r="H146" s="633"/>
      <c r="I146" s="633"/>
      <c r="J146" s="633"/>
      <c r="K146" s="633"/>
      <c r="L146" s="633"/>
      <c r="M146" s="633"/>
      <c r="N146" s="633"/>
      <c r="O146" s="633"/>
      <c r="P146" s="633"/>
      <c r="Q146" s="633"/>
      <c r="R146" s="633"/>
      <c r="S146" s="633"/>
      <c r="T146" s="633"/>
      <c r="U146" s="633"/>
      <c r="V146" s="633"/>
      <c r="W146" s="633"/>
      <c r="X146" s="633"/>
      <c r="Y146" s="633"/>
      <c r="Z146" s="633"/>
      <c r="AA146" s="633"/>
      <c r="AB146" s="633"/>
      <c r="AC146" s="634"/>
      <c r="AD146" s="635" t="s">
        <v>687</v>
      </c>
      <c r="AE146" s="636"/>
      <c r="AF146" s="636"/>
      <c r="AG146" s="568" t="s">
        <v>687</v>
      </c>
      <c r="AH146" s="569"/>
      <c r="AI146" s="569"/>
      <c r="AJ146" s="569"/>
      <c r="AK146" s="569"/>
      <c r="AL146" s="569"/>
      <c r="AM146" s="569"/>
      <c r="AN146" s="569"/>
      <c r="AO146" s="569"/>
      <c r="AP146" s="569"/>
      <c r="AQ146" s="569"/>
      <c r="AR146" s="569"/>
      <c r="AS146" s="569"/>
      <c r="AT146" s="569"/>
      <c r="AU146" s="569"/>
      <c r="AV146" s="569"/>
      <c r="AW146" s="569"/>
      <c r="AX146" s="570"/>
    </row>
    <row r="147" spans="1:51" ht="69" customHeight="1" x14ac:dyDescent="0.15">
      <c r="A147" s="559"/>
      <c r="B147" s="561"/>
      <c r="C147" s="564" t="s">
        <v>60</v>
      </c>
      <c r="D147" s="565"/>
      <c r="E147" s="565"/>
      <c r="F147" s="565"/>
      <c r="G147" s="565"/>
      <c r="H147" s="565"/>
      <c r="I147" s="565"/>
      <c r="J147" s="565"/>
      <c r="K147" s="565"/>
      <c r="L147" s="565"/>
      <c r="M147" s="565"/>
      <c r="N147" s="565"/>
      <c r="O147" s="565"/>
      <c r="P147" s="565"/>
      <c r="Q147" s="565"/>
      <c r="R147" s="565"/>
      <c r="S147" s="565"/>
      <c r="T147" s="565"/>
      <c r="U147" s="565"/>
      <c r="V147" s="565"/>
      <c r="W147" s="565"/>
      <c r="X147" s="565"/>
      <c r="Y147" s="565"/>
      <c r="Z147" s="565"/>
      <c r="AA147" s="565"/>
      <c r="AB147" s="565"/>
      <c r="AC147" s="565"/>
      <c r="AD147" s="566" t="s">
        <v>671</v>
      </c>
      <c r="AE147" s="567"/>
      <c r="AF147" s="567"/>
      <c r="AG147" s="568" t="s">
        <v>704</v>
      </c>
      <c r="AH147" s="569"/>
      <c r="AI147" s="569"/>
      <c r="AJ147" s="569"/>
      <c r="AK147" s="569"/>
      <c r="AL147" s="569"/>
      <c r="AM147" s="569"/>
      <c r="AN147" s="569"/>
      <c r="AO147" s="569"/>
      <c r="AP147" s="569"/>
      <c r="AQ147" s="569"/>
      <c r="AR147" s="569"/>
      <c r="AS147" s="569"/>
      <c r="AT147" s="569"/>
      <c r="AU147" s="569"/>
      <c r="AV147" s="569"/>
      <c r="AW147" s="569"/>
      <c r="AX147" s="570"/>
    </row>
    <row r="148" spans="1:51" ht="38.25" customHeight="1" x14ac:dyDescent="0.15">
      <c r="A148" s="562"/>
      <c r="B148" s="563"/>
      <c r="C148" s="564" t="s">
        <v>27</v>
      </c>
      <c r="D148" s="565"/>
      <c r="E148" s="565"/>
      <c r="F148" s="565"/>
      <c r="G148" s="565"/>
      <c r="H148" s="565"/>
      <c r="I148" s="565"/>
      <c r="J148" s="565"/>
      <c r="K148" s="565"/>
      <c r="L148" s="565"/>
      <c r="M148" s="565"/>
      <c r="N148" s="565"/>
      <c r="O148" s="565"/>
      <c r="P148" s="565"/>
      <c r="Q148" s="565"/>
      <c r="R148" s="565"/>
      <c r="S148" s="565"/>
      <c r="T148" s="565"/>
      <c r="U148" s="565"/>
      <c r="V148" s="565"/>
      <c r="W148" s="565"/>
      <c r="X148" s="565"/>
      <c r="Y148" s="565"/>
      <c r="Z148" s="565"/>
      <c r="AA148" s="565"/>
      <c r="AB148" s="565"/>
      <c r="AC148" s="565"/>
      <c r="AD148" s="566" t="s">
        <v>671</v>
      </c>
      <c r="AE148" s="567"/>
      <c r="AF148" s="567"/>
      <c r="AG148" s="598" t="s">
        <v>705</v>
      </c>
      <c r="AH148" s="119"/>
      <c r="AI148" s="119"/>
      <c r="AJ148" s="119"/>
      <c r="AK148" s="119"/>
      <c r="AL148" s="119"/>
      <c r="AM148" s="119"/>
      <c r="AN148" s="119"/>
      <c r="AO148" s="119"/>
      <c r="AP148" s="119"/>
      <c r="AQ148" s="119"/>
      <c r="AR148" s="119"/>
      <c r="AS148" s="119"/>
      <c r="AT148" s="119"/>
      <c r="AU148" s="119"/>
      <c r="AV148" s="119"/>
      <c r="AW148" s="119"/>
      <c r="AX148" s="599"/>
      <c r="AY148" s="15"/>
    </row>
    <row r="149" spans="1:51" ht="41.25" customHeight="1" x14ac:dyDescent="0.15">
      <c r="A149" s="823" t="s">
        <v>36</v>
      </c>
      <c r="B149" s="824"/>
      <c r="C149" s="829" t="s">
        <v>232</v>
      </c>
      <c r="D149" s="830"/>
      <c r="E149" s="830"/>
      <c r="F149" s="830"/>
      <c r="G149" s="830"/>
      <c r="H149" s="830"/>
      <c r="I149" s="830"/>
      <c r="J149" s="830"/>
      <c r="K149" s="830"/>
      <c r="L149" s="830"/>
      <c r="M149" s="830"/>
      <c r="N149" s="830"/>
      <c r="O149" s="830"/>
      <c r="P149" s="830"/>
      <c r="Q149" s="830"/>
      <c r="R149" s="830"/>
      <c r="S149" s="830"/>
      <c r="T149" s="830"/>
      <c r="U149" s="830"/>
      <c r="V149" s="830"/>
      <c r="W149" s="830"/>
      <c r="X149" s="830"/>
      <c r="Y149" s="830"/>
      <c r="Z149" s="830"/>
      <c r="AA149" s="830"/>
      <c r="AB149" s="830"/>
      <c r="AC149" s="616"/>
      <c r="AD149" s="808" t="s">
        <v>744</v>
      </c>
      <c r="AE149" s="809"/>
      <c r="AF149" s="809"/>
      <c r="AG149" s="620" t="s">
        <v>687</v>
      </c>
      <c r="AH149" s="117"/>
      <c r="AI149" s="117"/>
      <c r="AJ149" s="117"/>
      <c r="AK149" s="117"/>
      <c r="AL149" s="117"/>
      <c r="AM149" s="117"/>
      <c r="AN149" s="117"/>
      <c r="AO149" s="117"/>
      <c r="AP149" s="117"/>
      <c r="AQ149" s="117"/>
      <c r="AR149" s="117"/>
      <c r="AS149" s="117"/>
      <c r="AT149" s="117"/>
      <c r="AU149" s="117"/>
      <c r="AV149" s="117"/>
      <c r="AW149" s="117"/>
      <c r="AX149" s="621"/>
    </row>
    <row r="150" spans="1:51" ht="19.7" customHeight="1" x14ac:dyDescent="0.15">
      <c r="A150" s="825"/>
      <c r="B150" s="826"/>
      <c r="C150" s="831" t="s">
        <v>215</v>
      </c>
      <c r="D150" s="832"/>
      <c r="E150" s="832"/>
      <c r="F150" s="833"/>
      <c r="G150" s="834" t="s">
        <v>233</v>
      </c>
      <c r="H150" s="832"/>
      <c r="I150" s="832"/>
      <c r="J150" s="832"/>
      <c r="K150" s="832"/>
      <c r="L150" s="832"/>
      <c r="M150" s="832"/>
      <c r="N150" s="834" t="s">
        <v>234</v>
      </c>
      <c r="O150" s="832"/>
      <c r="P150" s="832"/>
      <c r="Q150" s="832"/>
      <c r="R150" s="832"/>
      <c r="S150" s="832"/>
      <c r="T150" s="832"/>
      <c r="U150" s="832"/>
      <c r="V150" s="832"/>
      <c r="W150" s="832"/>
      <c r="X150" s="832"/>
      <c r="Y150" s="832"/>
      <c r="Z150" s="832"/>
      <c r="AA150" s="832"/>
      <c r="AB150" s="832"/>
      <c r="AC150" s="832"/>
      <c r="AD150" s="832"/>
      <c r="AE150" s="832"/>
      <c r="AF150" s="835"/>
      <c r="AG150" s="612"/>
      <c r="AH150" s="159"/>
      <c r="AI150" s="159"/>
      <c r="AJ150" s="159"/>
      <c r="AK150" s="159"/>
      <c r="AL150" s="159"/>
      <c r="AM150" s="159"/>
      <c r="AN150" s="159"/>
      <c r="AO150" s="159"/>
      <c r="AP150" s="159"/>
      <c r="AQ150" s="159"/>
      <c r="AR150" s="159"/>
      <c r="AS150" s="159"/>
      <c r="AT150" s="159"/>
      <c r="AU150" s="159"/>
      <c r="AV150" s="159"/>
      <c r="AW150" s="159"/>
      <c r="AX150" s="613"/>
    </row>
    <row r="151" spans="1:51" ht="24.75" customHeight="1" x14ac:dyDescent="0.15">
      <c r="A151" s="825"/>
      <c r="B151" s="826"/>
      <c r="C151" s="797"/>
      <c r="D151" s="798"/>
      <c r="E151" s="798"/>
      <c r="F151" s="799"/>
      <c r="G151" s="791"/>
      <c r="H151" s="792"/>
      <c r="I151" s="66" t="str">
        <f>IF(OR(G151="　", G151=""), "", "-")</f>
        <v/>
      </c>
      <c r="J151" s="793"/>
      <c r="K151" s="793"/>
      <c r="L151" s="66" t="str">
        <f>IF(M151="","","-")</f>
        <v/>
      </c>
      <c r="M151" s="67"/>
      <c r="N151" s="794"/>
      <c r="O151" s="795"/>
      <c r="P151" s="795"/>
      <c r="Q151" s="795"/>
      <c r="R151" s="795"/>
      <c r="S151" s="795"/>
      <c r="T151" s="795"/>
      <c r="U151" s="795"/>
      <c r="V151" s="795"/>
      <c r="W151" s="795"/>
      <c r="X151" s="795"/>
      <c r="Y151" s="795"/>
      <c r="Z151" s="795"/>
      <c r="AA151" s="795"/>
      <c r="AB151" s="795"/>
      <c r="AC151" s="795"/>
      <c r="AD151" s="795"/>
      <c r="AE151" s="795"/>
      <c r="AF151" s="796"/>
      <c r="AG151" s="612"/>
      <c r="AH151" s="159"/>
      <c r="AI151" s="159"/>
      <c r="AJ151" s="159"/>
      <c r="AK151" s="159"/>
      <c r="AL151" s="159"/>
      <c r="AM151" s="159"/>
      <c r="AN151" s="159"/>
      <c r="AO151" s="159"/>
      <c r="AP151" s="159"/>
      <c r="AQ151" s="159"/>
      <c r="AR151" s="159"/>
      <c r="AS151" s="159"/>
      <c r="AT151" s="159"/>
      <c r="AU151" s="159"/>
      <c r="AV151" s="159"/>
      <c r="AW151" s="159"/>
      <c r="AX151" s="613"/>
    </row>
    <row r="152" spans="1:51" ht="24.75" customHeight="1" x14ac:dyDescent="0.15">
      <c r="A152" s="825"/>
      <c r="B152" s="826"/>
      <c r="C152" s="797"/>
      <c r="D152" s="798"/>
      <c r="E152" s="798"/>
      <c r="F152" s="799"/>
      <c r="G152" s="791"/>
      <c r="H152" s="792"/>
      <c r="I152" s="66" t="str">
        <f t="shared" ref="I152:I155" si="12">IF(OR(G152="　", G152=""), "", "-")</f>
        <v/>
      </c>
      <c r="J152" s="793"/>
      <c r="K152" s="793"/>
      <c r="L152" s="66" t="str">
        <f t="shared" ref="L152:L155" si="13">IF(M152="","","-")</f>
        <v/>
      </c>
      <c r="M152" s="67"/>
      <c r="N152" s="794"/>
      <c r="O152" s="795"/>
      <c r="P152" s="795"/>
      <c r="Q152" s="795"/>
      <c r="R152" s="795"/>
      <c r="S152" s="795"/>
      <c r="T152" s="795"/>
      <c r="U152" s="795"/>
      <c r="V152" s="795"/>
      <c r="W152" s="795"/>
      <c r="X152" s="795"/>
      <c r="Y152" s="795"/>
      <c r="Z152" s="795"/>
      <c r="AA152" s="795"/>
      <c r="AB152" s="795"/>
      <c r="AC152" s="795"/>
      <c r="AD152" s="795"/>
      <c r="AE152" s="795"/>
      <c r="AF152" s="796"/>
      <c r="AG152" s="612"/>
      <c r="AH152" s="159"/>
      <c r="AI152" s="159"/>
      <c r="AJ152" s="159"/>
      <c r="AK152" s="159"/>
      <c r="AL152" s="159"/>
      <c r="AM152" s="159"/>
      <c r="AN152" s="159"/>
      <c r="AO152" s="159"/>
      <c r="AP152" s="159"/>
      <c r="AQ152" s="159"/>
      <c r="AR152" s="159"/>
      <c r="AS152" s="159"/>
      <c r="AT152" s="159"/>
      <c r="AU152" s="159"/>
      <c r="AV152" s="159"/>
      <c r="AW152" s="159"/>
      <c r="AX152" s="613"/>
    </row>
    <row r="153" spans="1:51" ht="24.75" customHeight="1" x14ac:dyDescent="0.15">
      <c r="A153" s="825"/>
      <c r="B153" s="826"/>
      <c r="C153" s="797"/>
      <c r="D153" s="798"/>
      <c r="E153" s="798"/>
      <c r="F153" s="799"/>
      <c r="G153" s="791"/>
      <c r="H153" s="792"/>
      <c r="I153" s="66" t="str">
        <f t="shared" si="12"/>
        <v/>
      </c>
      <c r="J153" s="793"/>
      <c r="K153" s="793"/>
      <c r="L153" s="66" t="str">
        <f t="shared" si="13"/>
        <v/>
      </c>
      <c r="M153" s="67"/>
      <c r="N153" s="794"/>
      <c r="O153" s="795"/>
      <c r="P153" s="795"/>
      <c r="Q153" s="795"/>
      <c r="R153" s="795"/>
      <c r="S153" s="795"/>
      <c r="T153" s="795"/>
      <c r="U153" s="795"/>
      <c r="V153" s="795"/>
      <c r="W153" s="795"/>
      <c r="X153" s="795"/>
      <c r="Y153" s="795"/>
      <c r="Z153" s="795"/>
      <c r="AA153" s="795"/>
      <c r="AB153" s="795"/>
      <c r="AC153" s="795"/>
      <c r="AD153" s="795"/>
      <c r="AE153" s="795"/>
      <c r="AF153" s="796"/>
      <c r="AG153" s="612"/>
      <c r="AH153" s="159"/>
      <c r="AI153" s="159"/>
      <c r="AJ153" s="159"/>
      <c r="AK153" s="159"/>
      <c r="AL153" s="159"/>
      <c r="AM153" s="159"/>
      <c r="AN153" s="159"/>
      <c r="AO153" s="159"/>
      <c r="AP153" s="159"/>
      <c r="AQ153" s="159"/>
      <c r="AR153" s="159"/>
      <c r="AS153" s="159"/>
      <c r="AT153" s="159"/>
      <c r="AU153" s="159"/>
      <c r="AV153" s="159"/>
      <c r="AW153" s="159"/>
      <c r="AX153" s="613"/>
    </row>
    <row r="154" spans="1:51" ht="24.75" customHeight="1" x14ac:dyDescent="0.15">
      <c r="A154" s="825"/>
      <c r="B154" s="826"/>
      <c r="C154" s="797"/>
      <c r="D154" s="798"/>
      <c r="E154" s="798"/>
      <c r="F154" s="799"/>
      <c r="G154" s="791"/>
      <c r="H154" s="792"/>
      <c r="I154" s="66" t="str">
        <f t="shared" si="12"/>
        <v/>
      </c>
      <c r="J154" s="793"/>
      <c r="K154" s="793"/>
      <c r="L154" s="66" t="str">
        <f t="shared" si="13"/>
        <v/>
      </c>
      <c r="M154" s="67"/>
      <c r="N154" s="794"/>
      <c r="O154" s="795"/>
      <c r="P154" s="795"/>
      <c r="Q154" s="795"/>
      <c r="R154" s="795"/>
      <c r="S154" s="795"/>
      <c r="T154" s="795"/>
      <c r="U154" s="795"/>
      <c r="V154" s="795"/>
      <c r="W154" s="795"/>
      <c r="X154" s="795"/>
      <c r="Y154" s="795"/>
      <c r="Z154" s="795"/>
      <c r="AA154" s="795"/>
      <c r="AB154" s="795"/>
      <c r="AC154" s="795"/>
      <c r="AD154" s="795"/>
      <c r="AE154" s="795"/>
      <c r="AF154" s="796"/>
      <c r="AG154" s="612"/>
      <c r="AH154" s="159"/>
      <c r="AI154" s="159"/>
      <c r="AJ154" s="159"/>
      <c r="AK154" s="159"/>
      <c r="AL154" s="159"/>
      <c r="AM154" s="159"/>
      <c r="AN154" s="159"/>
      <c r="AO154" s="159"/>
      <c r="AP154" s="159"/>
      <c r="AQ154" s="159"/>
      <c r="AR154" s="159"/>
      <c r="AS154" s="159"/>
      <c r="AT154" s="159"/>
      <c r="AU154" s="159"/>
      <c r="AV154" s="159"/>
      <c r="AW154" s="159"/>
      <c r="AX154" s="613"/>
    </row>
    <row r="155" spans="1:51" ht="24.75" customHeight="1" x14ac:dyDescent="0.15">
      <c r="A155" s="827"/>
      <c r="B155" s="828"/>
      <c r="C155" s="797"/>
      <c r="D155" s="798"/>
      <c r="E155" s="798"/>
      <c r="F155" s="799"/>
      <c r="G155" s="791"/>
      <c r="H155" s="792"/>
      <c r="I155" s="68" t="str">
        <f t="shared" si="12"/>
        <v/>
      </c>
      <c r="J155" s="813"/>
      <c r="K155" s="813"/>
      <c r="L155" s="68" t="str">
        <f t="shared" si="13"/>
        <v/>
      </c>
      <c r="M155" s="69"/>
      <c r="N155" s="814"/>
      <c r="O155" s="815"/>
      <c r="P155" s="815"/>
      <c r="Q155" s="815"/>
      <c r="R155" s="815"/>
      <c r="S155" s="815"/>
      <c r="T155" s="815"/>
      <c r="U155" s="815"/>
      <c r="V155" s="815"/>
      <c r="W155" s="815"/>
      <c r="X155" s="815"/>
      <c r="Y155" s="815"/>
      <c r="Z155" s="815"/>
      <c r="AA155" s="815"/>
      <c r="AB155" s="815"/>
      <c r="AC155" s="815"/>
      <c r="AD155" s="815"/>
      <c r="AE155" s="815"/>
      <c r="AF155" s="816"/>
      <c r="AG155" s="598"/>
      <c r="AH155" s="119"/>
      <c r="AI155" s="119"/>
      <c r="AJ155" s="119"/>
      <c r="AK155" s="119"/>
      <c r="AL155" s="119"/>
      <c r="AM155" s="119"/>
      <c r="AN155" s="119"/>
      <c r="AO155" s="119"/>
      <c r="AP155" s="119"/>
      <c r="AQ155" s="119"/>
      <c r="AR155" s="119"/>
      <c r="AS155" s="119"/>
      <c r="AT155" s="119"/>
      <c r="AU155" s="119"/>
      <c r="AV155" s="119"/>
      <c r="AW155" s="119"/>
      <c r="AX155" s="599"/>
    </row>
    <row r="156" spans="1:51" ht="131.25" customHeight="1" x14ac:dyDescent="0.15">
      <c r="A156" s="557" t="s">
        <v>29</v>
      </c>
      <c r="B156" s="641"/>
      <c r="C156" s="642" t="s">
        <v>31</v>
      </c>
      <c r="D156" s="643"/>
      <c r="E156" s="643"/>
      <c r="F156" s="644"/>
      <c r="G156" s="645" t="s">
        <v>734</v>
      </c>
      <c r="H156" s="645"/>
      <c r="I156" s="645"/>
      <c r="J156" s="645"/>
      <c r="K156" s="645"/>
      <c r="L156" s="645"/>
      <c r="M156" s="645"/>
      <c r="N156" s="645"/>
      <c r="O156" s="645"/>
      <c r="P156" s="645"/>
      <c r="Q156" s="645"/>
      <c r="R156" s="645"/>
      <c r="S156" s="645"/>
      <c r="T156" s="645"/>
      <c r="U156" s="645"/>
      <c r="V156" s="645"/>
      <c r="W156" s="645"/>
      <c r="X156" s="645"/>
      <c r="Y156" s="645"/>
      <c r="Z156" s="645"/>
      <c r="AA156" s="645"/>
      <c r="AB156" s="645"/>
      <c r="AC156" s="645"/>
      <c r="AD156" s="645"/>
      <c r="AE156" s="645"/>
      <c r="AF156" s="645"/>
      <c r="AG156" s="645"/>
      <c r="AH156" s="645"/>
      <c r="AI156" s="645"/>
      <c r="AJ156" s="645"/>
      <c r="AK156" s="645"/>
      <c r="AL156" s="645"/>
      <c r="AM156" s="645"/>
      <c r="AN156" s="645"/>
      <c r="AO156" s="645"/>
      <c r="AP156" s="645"/>
      <c r="AQ156" s="645"/>
      <c r="AR156" s="645"/>
      <c r="AS156" s="645"/>
      <c r="AT156" s="645"/>
      <c r="AU156" s="645"/>
      <c r="AV156" s="645"/>
      <c r="AW156" s="645"/>
      <c r="AX156" s="646"/>
    </row>
    <row r="157" spans="1:51" ht="86.25" customHeight="1" thickBot="1" x14ac:dyDescent="0.2">
      <c r="A157" s="559"/>
      <c r="B157" s="561"/>
      <c r="C157" s="647" t="s">
        <v>35</v>
      </c>
      <c r="D157" s="648"/>
      <c r="E157" s="648"/>
      <c r="F157" s="649"/>
      <c r="G157" s="650" t="s">
        <v>733</v>
      </c>
      <c r="H157" s="651"/>
      <c r="I157" s="651"/>
      <c r="J157" s="651"/>
      <c r="K157" s="651"/>
      <c r="L157" s="651"/>
      <c r="M157" s="651"/>
      <c r="N157" s="651"/>
      <c r="O157" s="651"/>
      <c r="P157" s="651"/>
      <c r="Q157" s="651"/>
      <c r="R157" s="651"/>
      <c r="S157" s="651"/>
      <c r="T157" s="651"/>
      <c r="U157" s="651"/>
      <c r="V157" s="651"/>
      <c r="W157" s="651"/>
      <c r="X157" s="651"/>
      <c r="Y157" s="651"/>
      <c r="Z157" s="651"/>
      <c r="AA157" s="651"/>
      <c r="AB157" s="651"/>
      <c r="AC157" s="651"/>
      <c r="AD157" s="651"/>
      <c r="AE157" s="651"/>
      <c r="AF157" s="651"/>
      <c r="AG157" s="651"/>
      <c r="AH157" s="651"/>
      <c r="AI157" s="651"/>
      <c r="AJ157" s="651"/>
      <c r="AK157" s="651"/>
      <c r="AL157" s="651"/>
      <c r="AM157" s="651"/>
      <c r="AN157" s="651"/>
      <c r="AO157" s="651"/>
      <c r="AP157" s="651"/>
      <c r="AQ157" s="651"/>
      <c r="AR157" s="651"/>
      <c r="AS157" s="651"/>
      <c r="AT157" s="651"/>
      <c r="AU157" s="651"/>
      <c r="AV157" s="651"/>
      <c r="AW157" s="651"/>
      <c r="AX157" s="652"/>
    </row>
    <row r="158" spans="1:51" ht="42" customHeight="1" thickBot="1" x14ac:dyDescent="0.2">
      <c r="A158" s="663" t="s">
        <v>68</v>
      </c>
      <c r="B158" s="664"/>
      <c r="C158" s="665"/>
      <c r="D158" s="666"/>
      <c r="E158" s="666"/>
      <c r="F158" s="666"/>
      <c r="G158" s="666"/>
      <c r="H158" s="666"/>
      <c r="I158" s="666"/>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666"/>
      <c r="AK158" s="666"/>
      <c r="AL158" s="666"/>
      <c r="AM158" s="666"/>
      <c r="AN158" s="666"/>
      <c r="AO158" s="666"/>
      <c r="AP158" s="666"/>
      <c r="AQ158" s="666"/>
      <c r="AR158" s="666"/>
      <c r="AS158" s="666"/>
      <c r="AT158" s="666"/>
      <c r="AU158" s="666"/>
      <c r="AV158" s="666"/>
      <c r="AW158" s="666"/>
      <c r="AX158" s="667"/>
    </row>
    <row r="159" spans="1:51" ht="30" customHeight="1" x14ac:dyDescent="0.15">
      <c r="A159" s="668" t="s">
        <v>219</v>
      </c>
      <c r="B159" s="669"/>
      <c r="C159" s="669"/>
      <c r="D159" s="669"/>
      <c r="E159" s="669"/>
      <c r="F159" s="670"/>
      <c r="G159" s="72" t="s">
        <v>668</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08"/>
      <c r="B160" s="509"/>
      <c r="C160" s="509"/>
      <c r="D160" s="509"/>
      <c r="E160" s="509"/>
      <c r="F160" s="510"/>
      <c r="G160" s="18" t="s">
        <v>673</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08"/>
      <c r="B161" s="509"/>
      <c r="C161" s="509"/>
      <c r="D161" s="509"/>
      <c r="E161" s="509"/>
      <c r="F161" s="510"/>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08"/>
      <c r="B162" s="509"/>
      <c r="C162" s="509"/>
      <c r="D162" s="509"/>
      <c r="E162" s="509"/>
      <c r="F162" s="510"/>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08"/>
      <c r="B163" s="509"/>
      <c r="C163" s="509"/>
      <c r="D163" s="509"/>
      <c r="E163" s="509"/>
      <c r="F163" s="510"/>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08"/>
      <c r="B164" s="509"/>
      <c r="C164" s="509"/>
      <c r="D164" s="509"/>
      <c r="E164" s="509"/>
      <c r="F164" s="510"/>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08"/>
      <c r="B165" s="509"/>
      <c r="C165" s="509"/>
      <c r="D165" s="509"/>
      <c r="E165" s="509"/>
      <c r="F165" s="510"/>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08"/>
      <c r="B166" s="509"/>
      <c r="C166" s="509"/>
      <c r="D166" s="509"/>
      <c r="E166" s="509"/>
      <c r="F166" s="510"/>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08"/>
      <c r="B167" s="509"/>
      <c r="C167" s="509"/>
      <c r="D167" s="509"/>
      <c r="E167" s="509"/>
      <c r="F167" s="510"/>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08"/>
      <c r="B168" s="509"/>
      <c r="C168" s="509"/>
      <c r="D168" s="509"/>
      <c r="E168" s="509"/>
      <c r="F168" s="510"/>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08"/>
      <c r="B169" s="509"/>
      <c r="C169" s="509"/>
      <c r="D169" s="509"/>
      <c r="E169" s="509"/>
      <c r="F169" s="510"/>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08"/>
      <c r="B170" s="509"/>
      <c r="C170" s="509"/>
      <c r="D170" s="509"/>
      <c r="E170" s="509"/>
      <c r="F170" s="510"/>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08"/>
      <c r="B171" s="509"/>
      <c r="C171" s="509"/>
      <c r="D171" s="509"/>
      <c r="E171" s="509"/>
      <c r="F171" s="510"/>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08"/>
      <c r="B172" s="509"/>
      <c r="C172" s="509"/>
      <c r="D172" s="509"/>
      <c r="E172" s="509"/>
      <c r="F172" s="510"/>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08"/>
      <c r="B173" s="509"/>
      <c r="C173" s="509"/>
      <c r="D173" s="509"/>
      <c r="E173" s="509"/>
      <c r="F173" s="510"/>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08"/>
      <c r="B174" s="509"/>
      <c r="C174" s="509"/>
      <c r="D174" s="509"/>
      <c r="E174" s="509"/>
      <c r="F174" s="510"/>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08"/>
      <c r="B175" s="509"/>
      <c r="C175" s="509"/>
      <c r="D175" s="509"/>
      <c r="E175" s="509"/>
      <c r="F175" s="510"/>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08"/>
      <c r="B176" s="509"/>
      <c r="C176" s="509"/>
      <c r="D176" s="509"/>
      <c r="E176" s="509"/>
      <c r="F176" s="510"/>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08"/>
      <c r="B177" s="509"/>
      <c r="C177" s="509"/>
      <c r="D177" s="509"/>
      <c r="E177" s="509"/>
      <c r="F177" s="510"/>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08"/>
      <c r="B178" s="509"/>
      <c r="C178" s="509"/>
      <c r="D178" s="509"/>
      <c r="E178" s="509"/>
      <c r="F178" s="510"/>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08"/>
      <c r="B179" s="509"/>
      <c r="C179" s="509"/>
      <c r="D179" s="509"/>
      <c r="E179" s="509"/>
      <c r="F179" s="510"/>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08"/>
      <c r="B180" s="509"/>
      <c r="C180" s="509"/>
      <c r="D180" s="509"/>
      <c r="E180" s="509"/>
      <c r="F180" s="510"/>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08"/>
      <c r="B181" s="509"/>
      <c r="C181" s="509"/>
      <c r="D181" s="509"/>
      <c r="E181" s="509"/>
      <c r="F181" s="510"/>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08"/>
      <c r="B182" s="509"/>
      <c r="C182" s="509"/>
      <c r="D182" s="509"/>
      <c r="E182" s="509"/>
      <c r="F182" s="510"/>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08"/>
      <c r="B183" s="509"/>
      <c r="C183" s="509"/>
      <c r="D183" s="509"/>
      <c r="E183" s="509"/>
      <c r="F183" s="510"/>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thickBot="1" x14ac:dyDescent="0.2">
      <c r="A184" s="508"/>
      <c r="B184" s="509"/>
      <c r="C184" s="509"/>
      <c r="D184" s="509"/>
      <c r="E184" s="509"/>
      <c r="F184" s="510"/>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x14ac:dyDescent="0.15">
      <c r="A185" s="508"/>
      <c r="B185" s="509"/>
      <c r="C185" s="509"/>
      <c r="D185" s="509"/>
      <c r="E185" s="509"/>
      <c r="F185" s="510"/>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08"/>
      <c r="B186" s="509"/>
      <c r="C186" s="509"/>
      <c r="D186" s="509"/>
      <c r="E186" s="509"/>
      <c r="F186" s="510"/>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08"/>
      <c r="B187" s="509"/>
      <c r="C187" s="509"/>
      <c r="D187" s="509"/>
      <c r="E187" s="509"/>
      <c r="F187" s="510"/>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08"/>
      <c r="B188" s="509"/>
      <c r="C188" s="509"/>
      <c r="D188" s="509"/>
      <c r="E188" s="509"/>
      <c r="F188" s="510"/>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08"/>
      <c r="B189" s="509"/>
      <c r="C189" s="509"/>
      <c r="D189" s="509"/>
      <c r="E189" s="509"/>
      <c r="F189" s="510"/>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08"/>
      <c r="B190" s="509"/>
      <c r="C190" s="509"/>
      <c r="D190" s="509"/>
      <c r="E190" s="509"/>
      <c r="F190" s="510"/>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08"/>
      <c r="B191" s="509"/>
      <c r="C191" s="509"/>
      <c r="D191" s="509"/>
      <c r="E191" s="509"/>
      <c r="F191" s="510"/>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08"/>
      <c r="B192" s="509"/>
      <c r="C192" s="509"/>
      <c r="D192" s="509"/>
      <c r="E192" s="509"/>
      <c r="F192" s="510"/>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08"/>
      <c r="B193" s="509"/>
      <c r="C193" s="509"/>
      <c r="D193" s="509"/>
      <c r="E193" s="509"/>
      <c r="F193" s="510"/>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08"/>
      <c r="B194" s="509"/>
      <c r="C194" s="509"/>
      <c r="D194" s="509"/>
      <c r="E194" s="509"/>
      <c r="F194" s="510"/>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08"/>
      <c r="B195" s="509"/>
      <c r="C195" s="509"/>
      <c r="D195" s="509"/>
      <c r="E195" s="509"/>
      <c r="F195" s="510"/>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08"/>
      <c r="B196" s="509"/>
      <c r="C196" s="509"/>
      <c r="D196" s="509"/>
      <c r="E196" s="509"/>
      <c r="F196" s="510"/>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19.5" hidden="1" customHeight="1" thickBot="1" x14ac:dyDescent="0.2">
      <c r="A197" s="671"/>
      <c r="B197" s="672"/>
      <c r="C197" s="672"/>
      <c r="D197" s="672"/>
      <c r="E197" s="672"/>
      <c r="F197" s="673"/>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hidden="1" customHeight="1" x14ac:dyDescent="0.15">
      <c r="A198" s="674" t="s">
        <v>260</v>
      </c>
      <c r="B198" s="675"/>
      <c r="C198" s="675"/>
      <c r="D198" s="675"/>
      <c r="E198" s="675"/>
      <c r="F198" s="676"/>
      <c r="G198" s="680" t="s">
        <v>242</v>
      </c>
      <c r="H198" s="681"/>
      <c r="I198" s="681"/>
      <c r="J198" s="681"/>
      <c r="K198" s="681"/>
      <c r="L198" s="681"/>
      <c r="M198" s="681"/>
      <c r="N198" s="681"/>
      <c r="O198" s="681"/>
      <c r="P198" s="681"/>
      <c r="Q198" s="681"/>
      <c r="R198" s="681"/>
      <c r="S198" s="681"/>
      <c r="T198" s="681"/>
      <c r="U198" s="681"/>
      <c r="V198" s="681"/>
      <c r="W198" s="681"/>
      <c r="X198" s="681"/>
      <c r="Y198" s="681"/>
      <c r="Z198" s="681"/>
      <c r="AA198" s="681"/>
      <c r="AB198" s="682"/>
      <c r="AC198" s="680" t="s">
        <v>77</v>
      </c>
      <c r="AD198" s="681"/>
      <c r="AE198" s="681"/>
      <c r="AF198" s="681"/>
      <c r="AG198" s="681"/>
      <c r="AH198" s="681"/>
      <c r="AI198" s="681"/>
      <c r="AJ198" s="681"/>
      <c r="AK198" s="681"/>
      <c r="AL198" s="681"/>
      <c r="AM198" s="681"/>
      <c r="AN198" s="681"/>
      <c r="AO198" s="681"/>
      <c r="AP198" s="681"/>
      <c r="AQ198" s="681"/>
      <c r="AR198" s="681"/>
      <c r="AS198" s="681"/>
      <c r="AT198" s="681"/>
      <c r="AU198" s="681"/>
      <c r="AV198" s="681"/>
      <c r="AW198" s="681"/>
      <c r="AX198" s="683"/>
      <c r="AY198">
        <f>COUNTA($G$200,$AC$200)</f>
        <v>0</v>
      </c>
    </row>
    <row r="199" spans="1:51" ht="24.75" hidden="1" customHeight="1" x14ac:dyDescent="0.15">
      <c r="A199" s="677"/>
      <c r="B199" s="678"/>
      <c r="C199" s="678"/>
      <c r="D199" s="678"/>
      <c r="E199" s="678"/>
      <c r="F199" s="679"/>
      <c r="G199" s="642" t="s">
        <v>12</v>
      </c>
      <c r="H199" s="684"/>
      <c r="I199" s="684"/>
      <c r="J199" s="684"/>
      <c r="K199" s="684"/>
      <c r="L199" s="685" t="s">
        <v>13</v>
      </c>
      <c r="M199" s="684"/>
      <c r="N199" s="684"/>
      <c r="O199" s="684"/>
      <c r="P199" s="684"/>
      <c r="Q199" s="684"/>
      <c r="R199" s="684"/>
      <c r="S199" s="684"/>
      <c r="T199" s="684"/>
      <c r="U199" s="684"/>
      <c r="V199" s="684"/>
      <c r="W199" s="684"/>
      <c r="X199" s="686"/>
      <c r="Y199" s="687" t="s">
        <v>14</v>
      </c>
      <c r="Z199" s="688"/>
      <c r="AA199" s="688"/>
      <c r="AB199" s="689"/>
      <c r="AC199" s="642" t="s">
        <v>12</v>
      </c>
      <c r="AD199" s="684"/>
      <c r="AE199" s="684"/>
      <c r="AF199" s="684"/>
      <c r="AG199" s="684"/>
      <c r="AH199" s="685" t="s">
        <v>13</v>
      </c>
      <c r="AI199" s="684"/>
      <c r="AJ199" s="684"/>
      <c r="AK199" s="684"/>
      <c r="AL199" s="684"/>
      <c r="AM199" s="684"/>
      <c r="AN199" s="684"/>
      <c r="AO199" s="684"/>
      <c r="AP199" s="684"/>
      <c r="AQ199" s="684"/>
      <c r="AR199" s="684"/>
      <c r="AS199" s="684"/>
      <c r="AT199" s="686"/>
      <c r="AU199" s="687" t="s">
        <v>14</v>
      </c>
      <c r="AV199" s="688"/>
      <c r="AW199" s="688"/>
      <c r="AX199" s="690"/>
      <c r="AY199">
        <f>$AY$198</f>
        <v>0</v>
      </c>
    </row>
    <row r="200" spans="1:51" ht="24.75" hidden="1" customHeight="1" x14ac:dyDescent="0.15">
      <c r="A200" s="677"/>
      <c r="B200" s="678"/>
      <c r="C200" s="678"/>
      <c r="D200" s="678"/>
      <c r="E200" s="678"/>
      <c r="F200" s="679"/>
      <c r="G200" s="691"/>
      <c r="H200" s="692"/>
      <c r="I200" s="692"/>
      <c r="J200" s="692"/>
      <c r="K200" s="693"/>
      <c r="L200" s="694"/>
      <c r="M200" s="695"/>
      <c r="N200" s="695"/>
      <c r="O200" s="695"/>
      <c r="P200" s="695"/>
      <c r="Q200" s="695"/>
      <c r="R200" s="695"/>
      <c r="S200" s="695"/>
      <c r="T200" s="695"/>
      <c r="U200" s="695"/>
      <c r="V200" s="695"/>
      <c r="W200" s="695"/>
      <c r="X200" s="696"/>
      <c r="Y200" s="697"/>
      <c r="Z200" s="698"/>
      <c r="AA200" s="698"/>
      <c r="AB200" s="699"/>
      <c r="AC200" s="691"/>
      <c r="AD200" s="692"/>
      <c r="AE200" s="692"/>
      <c r="AF200" s="692"/>
      <c r="AG200" s="693"/>
      <c r="AH200" s="694"/>
      <c r="AI200" s="695"/>
      <c r="AJ200" s="695"/>
      <c r="AK200" s="695"/>
      <c r="AL200" s="695"/>
      <c r="AM200" s="695"/>
      <c r="AN200" s="695"/>
      <c r="AO200" s="695"/>
      <c r="AP200" s="695"/>
      <c r="AQ200" s="695"/>
      <c r="AR200" s="695"/>
      <c r="AS200" s="695"/>
      <c r="AT200" s="696"/>
      <c r="AU200" s="697"/>
      <c r="AV200" s="698"/>
      <c r="AW200" s="698"/>
      <c r="AX200" s="700"/>
      <c r="AY200">
        <f t="shared" ref="AY200:AY210" si="14">$AY$198</f>
        <v>0</v>
      </c>
    </row>
    <row r="201" spans="1:51" ht="24.75" hidden="1" customHeight="1" x14ac:dyDescent="0.15">
      <c r="A201" s="677"/>
      <c r="B201" s="678"/>
      <c r="C201" s="678"/>
      <c r="D201" s="678"/>
      <c r="E201" s="678"/>
      <c r="F201" s="679"/>
      <c r="G201" s="653"/>
      <c r="H201" s="654"/>
      <c r="I201" s="654"/>
      <c r="J201" s="654"/>
      <c r="K201" s="655"/>
      <c r="L201" s="656"/>
      <c r="M201" s="657"/>
      <c r="N201" s="657"/>
      <c r="O201" s="657"/>
      <c r="P201" s="657"/>
      <c r="Q201" s="657"/>
      <c r="R201" s="657"/>
      <c r="S201" s="657"/>
      <c r="T201" s="657"/>
      <c r="U201" s="657"/>
      <c r="V201" s="657"/>
      <c r="W201" s="657"/>
      <c r="X201" s="658"/>
      <c r="Y201" s="659"/>
      <c r="Z201" s="660"/>
      <c r="AA201" s="660"/>
      <c r="AB201" s="661"/>
      <c r="AC201" s="653"/>
      <c r="AD201" s="654"/>
      <c r="AE201" s="654"/>
      <c r="AF201" s="654"/>
      <c r="AG201" s="655"/>
      <c r="AH201" s="656"/>
      <c r="AI201" s="657"/>
      <c r="AJ201" s="657"/>
      <c r="AK201" s="657"/>
      <c r="AL201" s="657"/>
      <c r="AM201" s="657"/>
      <c r="AN201" s="657"/>
      <c r="AO201" s="657"/>
      <c r="AP201" s="657"/>
      <c r="AQ201" s="657"/>
      <c r="AR201" s="657"/>
      <c r="AS201" s="657"/>
      <c r="AT201" s="658"/>
      <c r="AU201" s="659"/>
      <c r="AV201" s="660"/>
      <c r="AW201" s="660"/>
      <c r="AX201" s="662"/>
      <c r="AY201">
        <f t="shared" si="14"/>
        <v>0</v>
      </c>
    </row>
    <row r="202" spans="1:51" ht="24.75" hidden="1" customHeight="1" x14ac:dyDescent="0.15">
      <c r="A202" s="677"/>
      <c r="B202" s="678"/>
      <c r="C202" s="678"/>
      <c r="D202" s="678"/>
      <c r="E202" s="678"/>
      <c r="F202" s="679"/>
      <c r="G202" s="653"/>
      <c r="H202" s="654"/>
      <c r="I202" s="654"/>
      <c r="J202" s="654"/>
      <c r="K202" s="655"/>
      <c r="L202" s="656"/>
      <c r="M202" s="657"/>
      <c r="N202" s="657"/>
      <c r="O202" s="657"/>
      <c r="P202" s="657"/>
      <c r="Q202" s="657"/>
      <c r="R202" s="657"/>
      <c r="S202" s="657"/>
      <c r="T202" s="657"/>
      <c r="U202" s="657"/>
      <c r="V202" s="657"/>
      <c r="W202" s="657"/>
      <c r="X202" s="658"/>
      <c r="Y202" s="659"/>
      <c r="Z202" s="660"/>
      <c r="AA202" s="660"/>
      <c r="AB202" s="661"/>
      <c r="AC202" s="653"/>
      <c r="AD202" s="654"/>
      <c r="AE202" s="654"/>
      <c r="AF202" s="654"/>
      <c r="AG202" s="655"/>
      <c r="AH202" s="656"/>
      <c r="AI202" s="657"/>
      <c r="AJ202" s="657"/>
      <c r="AK202" s="657"/>
      <c r="AL202" s="657"/>
      <c r="AM202" s="657"/>
      <c r="AN202" s="657"/>
      <c r="AO202" s="657"/>
      <c r="AP202" s="657"/>
      <c r="AQ202" s="657"/>
      <c r="AR202" s="657"/>
      <c r="AS202" s="657"/>
      <c r="AT202" s="658"/>
      <c r="AU202" s="659"/>
      <c r="AV202" s="660"/>
      <c r="AW202" s="660"/>
      <c r="AX202" s="662"/>
      <c r="AY202">
        <f t="shared" si="14"/>
        <v>0</v>
      </c>
    </row>
    <row r="203" spans="1:51" ht="24.75" hidden="1" customHeight="1" x14ac:dyDescent="0.15">
      <c r="A203" s="677"/>
      <c r="B203" s="678"/>
      <c r="C203" s="678"/>
      <c r="D203" s="678"/>
      <c r="E203" s="678"/>
      <c r="F203" s="679"/>
      <c r="G203" s="653"/>
      <c r="H203" s="654"/>
      <c r="I203" s="654"/>
      <c r="J203" s="654"/>
      <c r="K203" s="655"/>
      <c r="L203" s="656"/>
      <c r="M203" s="657"/>
      <c r="N203" s="657"/>
      <c r="O203" s="657"/>
      <c r="P203" s="657"/>
      <c r="Q203" s="657"/>
      <c r="R203" s="657"/>
      <c r="S203" s="657"/>
      <c r="T203" s="657"/>
      <c r="U203" s="657"/>
      <c r="V203" s="657"/>
      <c r="W203" s="657"/>
      <c r="X203" s="658"/>
      <c r="Y203" s="659"/>
      <c r="Z203" s="660"/>
      <c r="AA203" s="660"/>
      <c r="AB203" s="661"/>
      <c r="AC203" s="653"/>
      <c r="AD203" s="654"/>
      <c r="AE203" s="654"/>
      <c r="AF203" s="654"/>
      <c r="AG203" s="655"/>
      <c r="AH203" s="656"/>
      <c r="AI203" s="657"/>
      <c r="AJ203" s="657"/>
      <c r="AK203" s="657"/>
      <c r="AL203" s="657"/>
      <c r="AM203" s="657"/>
      <c r="AN203" s="657"/>
      <c r="AO203" s="657"/>
      <c r="AP203" s="657"/>
      <c r="AQ203" s="657"/>
      <c r="AR203" s="657"/>
      <c r="AS203" s="657"/>
      <c r="AT203" s="658"/>
      <c r="AU203" s="659"/>
      <c r="AV203" s="660"/>
      <c r="AW203" s="660"/>
      <c r="AX203" s="662"/>
      <c r="AY203">
        <f t="shared" si="14"/>
        <v>0</v>
      </c>
    </row>
    <row r="204" spans="1:51" ht="24.75" hidden="1" customHeight="1" x14ac:dyDescent="0.15">
      <c r="A204" s="677"/>
      <c r="B204" s="678"/>
      <c r="C204" s="678"/>
      <c r="D204" s="678"/>
      <c r="E204" s="678"/>
      <c r="F204" s="679"/>
      <c r="G204" s="653"/>
      <c r="H204" s="654"/>
      <c r="I204" s="654"/>
      <c r="J204" s="654"/>
      <c r="K204" s="655"/>
      <c r="L204" s="656"/>
      <c r="M204" s="657"/>
      <c r="N204" s="657"/>
      <c r="O204" s="657"/>
      <c r="P204" s="657"/>
      <c r="Q204" s="657"/>
      <c r="R204" s="657"/>
      <c r="S204" s="657"/>
      <c r="T204" s="657"/>
      <c r="U204" s="657"/>
      <c r="V204" s="657"/>
      <c r="W204" s="657"/>
      <c r="X204" s="658"/>
      <c r="Y204" s="659"/>
      <c r="Z204" s="660"/>
      <c r="AA204" s="660"/>
      <c r="AB204" s="661"/>
      <c r="AC204" s="653"/>
      <c r="AD204" s="654"/>
      <c r="AE204" s="654"/>
      <c r="AF204" s="654"/>
      <c r="AG204" s="655"/>
      <c r="AH204" s="656"/>
      <c r="AI204" s="657"/>
      <c r="AJ204" s="657"/>
      <c r="AK204" s="657"/>
      <c r="AL204" s="657"/>
      <c r="AM204" s="657"/>
      <c r="AN204" s="657"/>
      <c r="AO204" s="657"/>
      <c r="AP204" s="657"/>
      <c r="AQ204" s="657"/>
      <c r="AR204" s="657"/>
      <c r="AS204" s="657"/>
      <c r="AT204" s="658"/>
      <c r="AU204" s="659"/>
      <c r="AV204" s="660"/>
      <c r="AW204" s="660"/>
      <c r="AX204" s="662"/>
      <c r="AY204">
        <f t="shared" si="14"/>
        <v>0</v>
      </c>
    </row>
    <row r="205" spans="1:51" ht="24.75" hidden="1" customHeight="1" x14ac:dyDescent="0.15">
      <c r="A205" s="677"/>
      <c r="B205" s="678"/>
      <c r="C205" s="678"/>
      <c r="D205" s="678"/>
      <c r="E205" s="678"/>
      <c r="F205" s="679"/>
      <c r="G205" s="653"/>
      <c r="H205" s="654"/>
      <c r="I205" s="654"/>
      <c r="J205" s="654"/>
      <c r="K205" s="655"/>
      <c r="L205" s="656"/>
      <c r="M205" s="657"/>
      <c r="N205" s="657"/>
      <c r="O205" s="657"/>
      <c r="P205" s="657"/>
      <c r="Q205" s="657"/>
      <c r="R205" s="657"/>
      <c r="S205" s="657"/>
      <c r="T205" s="657"/>
      <c r="U205" s="657"/>
      <c r="V205" s="657"/>
      <c r="W205" s="657"/>
      <c r="X205" s="658"/>
      <c r="Y205" s="659"/>
      <c r="Z205" s="660"/>
      <c r="AA205" s="660"/>
      <c r="AB205" s="661"/>
      <c r="AC205" s="653"/>
      <c r="AD205" s="654"/>
      <c r="AE205" s="654"/>
      <c r="AF205" s="654"/>
      <c r="AG205" s="655"/>
      <c r="AH205" s="656"/>
      <c r="AI205" s="657"/>
      <c r="AJ205" s="657"/>
      <c r="AK205" s="657"/>
      <c r="AL205" s="657"/>
      <c r="AM205" s="657"/>
      <c r="AN205" s="657"/>
      <c r="AO205" s="657"/>
      <c r="AP205" s="657"/>
      <c r="AQ205" s="657"/>
      <c r="AR205" s="657"/>
      <c r="AS205" s="657"/>
      <c r="AT205" s="658"/>
      <c r="AU205" s="659"/>
      <c r="AV205" s="660"/>
      <c r="AW205" s="660"/>
      <c r="AX205" s="662"/>
      <c r="AY205">
        <f t="shared" si="14"/>
        <v>0</v>
      </c>
    </row>
    <row r="206" spans="1:51" ht="24.75" hidden="1" customHeight="1" x14ac:dyDescent="0.15">
      <c r="A206" s="677"/>
      <c r="B206" s="678"/>
      <c r="C206" s="678"/>
      <c r="D206" s="678"/>
      <c r="E206" s="678"/>
      <c r="F206" s="679"/>
      <c r="G206" s="653"/>
      <c r="H206" s="654"/>
      <c r="I206" s="654"/>
      <c r="J206" s="654"/>
      <c r="K206" s="655"/>
      <c r="L206" s="656"/>
      <c r="M206" s="657"/>
      <c r="N206" s="657"/>
      <c r="O206" s="657"/>
      <c r="P206" s="657"/>
      <c r="Q206" s="657"/>
      <c r="R206" s="657"/>
      <c r="S206" s="657"/>
      <c r="T206" s="657"/>
      <c r="U206" s="657"/>
      <c r="V206" s="657"/>
      <c r="W206" s="657"/>
      <c r="X206" s="658"/>
      <c r="Y206" s="659"/>
      <c r="Z206" s="660"/>
      <c r="AA206" s="660"/>
      <c r="AB206" s="661"/>
      <c r="AC206" s="653"/>
      <c r="AD206" s="654"/>
      <c r="AE206" s="654"/>
      <c r="AF206" s="654"/>
      <c r="AG206" s="655"/>
      <c r="AH206" s="656"/>
      <c r="AI206" s="657"/>
      <c r="AJ206" s="657"/>
      <c r="AK206" s="657"/>
      <c r="AL206" s="657"/>
      <c r="AM206" s="657"/>
      <c r="AN206" s="657"/>
      <c r="AO206" s="657"/>
      <c r="AP206" s="657"/>
      <c r="AQ206" s="657"/>
      <c r="AR206" s="657"/>
      <c r="AS206" s="657"/>
      <c r="AT206" s="658"/>
      <c r="AU206" s="659"/>
      <c r="AV206" s="660"/>
      <c r="AW206" s="660"/>
      <c r="AX206" s="662"/>
      <c r="AY206">
        <f t="shared" si="14"/>
        <v>0</v>
      </c>
    </row>
    <row r="207" spans="1:51" ht="24.75" hidden="1" customHeight="1" x14ac:dyDescent="0.15">
      <c r="A207" s="677"/>
      <c r="B207" s="678"/>
      <c r="C207" s="678"/>
      <c r="D207" s="678"/>
      <c r="E207" s="678"/>
      <c r="F207" s="679"/>
      <c r="G207" s="653"/>
      <c r="H207" s="654"/>
      <c r="I207" s="654"/>
      <c r="J207" s="654"/>
      <c r="K207" s="655"/>
      <c r="L207" s="656"/>
      <c r="M207" s="657"/>
      <c r="N207" s="657"/>
      <c r="O207" s="657"/>
      <c r="P207" s="657"/>
      <c r="Q207" s="657"/>
      <c r="R207" s="657"/>
      <c r="S207" s="657"/>
      <c r="T207" s="657"/>
      <c r="U207" s="657"/>
      <c r="V207" s="657"/>
      <c r="W207" s="657"/>
      <c r="X207" s="658"/>
      <c r="Y207" s="659"/>
      <c r="Z207" s="660"/>
      <c r="AA207" s="660"/>
      <c r="AB207" s="661"/>
      <c r="AC207" s="653"/>
      <c r="AD207" s="654"/>
      <c r="AE207" s="654"/>
      <c r="AF207" s="654"/>
      <c r="AG207" s="655"/>
      <c r="AH207" s="656"/>
      <c r="AI207" s="657"/>
      <c r="AJ207" s="657"/>
      <c r="AK207" s="657"/>
      <c r="AL207" s="657"/>
      <c r="AM207" s="657"/>
      <c r="AN207" s="657"/>
      <c r="AO207" s="657"/>
      <c r="AP207" s="657"/>
      <c r="AQ207" s="657"/>
      <c r="AR207" s="657"/>
      <c r="AS207" s="657"/>
      <c r="AT207" s="658"/>
      <c r="AU207" s="659"/>
      <c r="AV207" s="660"/>
      <c r="AW207" s="660"/>
      <c r="AX207" s="662"/>
      <c r="AY207">
        <f t="shared" si="14"/>
        <v>0</v>
      </c>
    </row>
    <row r="208" spans="1:51" ht="24.75" hidden="1" customHeight="1" x14ac:dyDescent="0.15">
      <c r="A208" s="677"/>
      <c r="B208" s="678"/>
      <c r="C208" s="678"/>
      <c r="D208" s="678"/>
      <c r="E208" s="678"/>
      <c r="F208" s="679"/>
      <c r="G208" s="653"/>
      <c r="H208" s="654"/>
      <c r="I208" s="654"/>
      <c r="J208" s="654"/>
      <c r="K208" s="655"/>
      <c r="L208" s="656"/>
      <c r="M208" s="657"/>
      <c r="N208" s="657"/>
      <c r="O208" s="657"/>
      <c r="P208" s="657"/>
      <c r="Q208" s="657"/>
      <c r="R208" s="657"/>
      <c r="S208" s="657"/>
      <c r="T208" s="657"/>
      <c r="U208" s="657"/>
      <c r="V208" s="657"/>
      <c r="W208" s="657"/>
      <c r="X208" s="658"/>
      <c r="Y208" s="659"/>
      <c r="Z208" s="660"/>
      <c r="AA208" s="660"/>
      <c r="AB208" s="661"/>
      <c r="AC208" s="653"/>
      <c r="AD208" s="654"/>
      <c r="AE208" s="654"/>
      <c r="AF208" s="654"/>
      <c r="AG208" s="655"/>
      <c r="AH208" s="656"/>
      <c r="AI208" s="657"/>
      <c r="AJ208" s="657"/>
      <c r="AK208" s="657"/>
      <c r="AL208" s="657"/>
      <c r="AM208" s="657"/>
      <c r="AN208" s="657"/>
      <c r="AO208" s="657"/>
      <c r="AP208" s="657"/>
      <c r="AQ208" s="657"/>
      <c r="AR208" s="657"/>
      <c r="AS208" s="657"/>
      <c r="AT208" s="658"/>
      <c r="AU208" s="659"/>
      <c r="AV208" s="660"/>
      <c r="AW208" s="660"/>
      <c r="AX208" s="662"/>
      <c r="AY208">
        <f t="shared" si="14"/>
        <v>0</v>
      </c>
    </row>
    <row r="209" spans="1:51" ht="24.75" hidden="1" customHeight="1" x14ac:dyDescent="0.15">
      <c r="A209" s="677"/>
      <c r="B209" s="678"/>
      <c r="C209" s="678"/>
      <c r="D209" s="678"/>
      <c r="E209" s="678"/>
      <c r="F209" s="679"/>
      <c r="G209" s="653"/>
      <c r="H209" s="654"/>
      <c r="I209" s="654"/>
      <c r="J209" s="654"/>
      <c r="K209" s="655"/>
      <c r="L209" s="656"/>
      <c r="M209" s="657"/>
      <c r="N209" s="657"/>
      <c r="O209" s="657"/>
      <c r="P209" s="657"/>
      <c r="Q209" s="657"/>
      <c r="R209" s="657"/>
      <c r="S209" s="657"/>
      <c r="T209" s="657"/>
      <c r="U209" s="657"/>
      <c r="V209" s="657"/>
      <c r="W209" s="657"/>
      <c r="X209" s="658"/>
      <c r="Y209" s="659"/>
      <c r="Z209" s="660"/>
      <c r="AA209" s="660"/>
      <c r="AB209" s="661"/>
      <c r="AC209" s="653"/>
      <c r="AD209" s="654"/>
      <c r="AE209" s="654"/>
      <c r="AF209" s="654"/>
      <c r="AG209" s="655"/>
      <c r="AH209" s="656"/>
      <c r="AI209" s="657"/>
      <c r="AJ209" s="657"/>
      <c r="AK209" s="657"/>
      <c r="AL209" s="657"/>
      <c r="AM209" s="657"/>
      <c r="AN209" s="657"/>
      <c r="AO209" s="657"/>
      <c r="AP209" s="657"/>
      <c r="AQ209" s="657"/>
      <c r="AR209" s="657"/>
      <c r="AS209" s="657"/>
      <c r="AT209" s="658"/>
      <c r="AU209" s="659"/>
      <c r="AV209" s="660"/>
      <c r="AW209" s="660"/>
      <c r="AX209" s="662"/>
      <c r="AY209">
        <f t="shared" si="14"/>
        <v>0</v>
      </c>
    </row>
    <row r="210" spans="1:51" ht="24.75" hidden="1" customHeight="1" thickBot="1" x14ac:dyDescent="0.2">
      <c r="A210" s="677"/>
      <c r="B210" s="678"/>
      <c r="C210" s="678"/>
      <c r="D210" s="678"/>
      <c r="E210" s="678"/>
      <c r="F210" s="679"/>
      <c r="G210" s="701" t="s">
        <v>15</v>
      </c>
      <c r="H210" s="702"/>
      <c r="I210" s="702"/>
      <c r="J210" s="702"/>
      <c r="K210" s="702"/>
      <c r="L210" s="703"/>
      <c r="M210" s="704"/>
      <c r="N210" s="704"/>
      <c r="O210" s="704"/>
      <c r="P210" s="704"/>
      <c r="Q210" s="704"/>
      <c r="R210" s="704"/>
      <c r="S210" s="704"/>
      <c r="T210" s="704"/>
      <c r="U210" s="704"/>
      <c r="V210" s="704"/>
      <c r="W210" s="704"/>
      <c r="X210" s="705"/>
      <c r="Y210" s="706">
        <f>SUM(Y200:AB209)</f>
        <v>0</v>
      </c>
      <c r="Z210" s="707"/>
      <c r="AA210" s="707"/>
      <c r="AB210" s="708"/>
      <c r="AC210" s="701" t="s">
        <v>15</v>
      </c>
      <c r="AD210" s="702"/>
      <c r="AE210" s="702"/>
      <c r="AF210" s="702"/>
      <c r="AG210" s="702"/>
      <c r="AH210" s="703"/>
      <c r="AI210" s="704"/>
      <c r="AJ210" s="704"/>
      <c r="AK210" s="704"/>
      <c r="AL210" s="704"/>
      <c r="AM210" s="704"/>
      <c r="AN210" s="704"/>
      <c r="AO210" s="704"/>
      <c r="AP210" s="704"/>
      <c r="AQ210" s="704"/>
      <c r="AR210" s="704"/>
      <c r="AS210" s="704"/>
      <c r="AT210" s="705"/>
      <c r="AU210" s="706">
        <f>SUM(AU200:AX209)</f>
        <v>0</v>
      </c>
      <c r="AV210" s="707"/>
      <c r="AW210" s="707"/>
      <c r="AX210" s="709"/>
      <c r="AY210">
        <f t="shared" si="14"/>
        <v>0</v>
      </c>
    </row>
    <row r="211" spans="1:51" ht="21.75" hidden="1" customHeight="1" x14ac:dyDescent="0.15">
      <c r="A211" s="677"/>
      <c r="B211" s="678"/>
      <c r="C211" s="678"/>
      <c r="D211" s="678"/>
      <c r="E211" s="678"/>
      <c r="F211" s="679"/>
      <c r="G211" s="680" t="s">
        <v>78</v>
      </c>
      <c r="H211" s="681"/>
      <c r="I211" s="681"/>
      <c r="J211" s="681"/>
      <c r="K211" s="681"/>
      <c r="L211" s="681"/>
      <c r="M211" s="681"/>
      <c r="N211" s="681"/>
      <c r="O211" s="681"/>
      <c r="P211" s="681"/>
      <c r="Q211" s="681"/>
      <c r="R211" s="681"/>
      <c r="S211" s="681"/>
      <c r="T211" s="681"/>
      <c r="U211" s="681"/>
      <c r="V211" s="681"/>
      <c r="W211" s="681"/>
      <c r="X211" s="681"/>
      <c r="Y211" s="681"/>
      <c r="Z211" s="681"/>
      <c r="AA211" s="681"/>
      <c r="AB211" s="682"/>
      <c r="AC211" s="680" t="s">
        <v>79</v>
      </c>
      <c r="AD211" s="681"/>
      <c r="AE211" s="681"/>
      <c r="AF211" s="681"/>
      <c r="AG211" s="681"/>
      <c r="AH211" s="681"/>
      <c r="AI211" s="681"/>
      <c r="AJ211" s="681"/>
      <c r="AK211" s="681"/>
      <c r="AL211" s="681"/>
      <c r="AM211" s="681"/>
      <c r="AN211" s="681"/>
      <c r="AO211" s="681"/>
      <c r="AP211" s="681"/>
      <c r="AQ211" s="681"/>
      <c r="AR211" s="681"/>
      <c r="AS211" s="681"/>
      <c r="AT211" s="681"/>
      <c r="AU211" s="681"/>
      <c r="AV211" s="681"/>
      <c r="AW211" s="681"/>
      <c r="AX211" s="683"/>
      <c r="AY211">
        <f>COUNTA($G$213,$AC$213)</f>
        <v>0</v>
      </c>
    </row>
    <row r="212" spans="1:51" ht="24.75" hidden="1" customHeight="1" x14ac:dyDescent="0.15">
      <c r="A212" s="677"/>
      <c r="B212" s="678"/>
      <c r="C212" s="678"/>
      <c r="D212" s="678"/>
      <c r="E212" s="678"/>
      <c r="F212" s="679"/>
      <c r="G212" s="642" t="s">
        <v>12</v>
      </c>
      <c r="H212" s="684"/>
      <c r="I212" s="684"/>
      <c r="J212" s="684"/>
      <c r="K212" s="684"/>
      <c r="L212" s="685" t="s">
        <v>13</v>
      </c>
      <c r="M212" s="684"/>
      <c r="N212" s="684"/>
      <c r="O212" s="684"/>
      <c r="P212" s="684"/>
      <c r="Q212" s="684"/>
      <c r="R212" s="684"/>
      <c r="S212" s="684"/>
      <c r="T212" s="684"/>
      <c r="U212" s="684"/>
      <c r="V212" s="684"/>
      <c r="W212" s="684"/>
      <c r="X212" s="686"/>
      <c r="Y212" s="687" t="s">
        <v>14</v>
      </c>
      <c r="Z212" s="688"/>
      <c r="AA212" s="688"/>
      <c r="AB212" s="689"/>
      <c r="AC212" s="642" t="s">
        <v>12</v>
      </c>
      <c r="AD212" s="684"/>
      <c r="AE212" s="684"/>
      <c r="AF212" s="684"/>
      <c r="AG212" s="684"/>
      <c r="AH212" s="685" t="s">
        <v>13</v>
      </c>
      <c r="AI212" s="684"/>
      <c r="AJ212" s="684"/>
      <c r="AK212" s="684"/>
      <c r="AL212" s="684"/>
      <c r="AM212" s="684"/>
      <c r="AN212" s="684"/>
      <c r="AO212" s="684"/>
      <c r="AP212" s="684"/>
      <c r="AQ212" s="684"/>
      <c r="AR212" s="684"/>
      <c r="AS212" s="684"/>
      <c r="AT212" s="686"/>
      <c r="AU212" s="687" t="s">
        <v>14</v>
      </c>
      <c r="AV212" s="688"/>
      <c r="AW212" s="688"/>
      <c r="AX212" s="690"/>
      <c r="AY212">
        <f>$AY$211</f>
        <v>0</v>
      </c>
    </row>
    <row r="213" spans="1:51" ht="24.75" hidden="1" customHeight="1" x14ac:dyDescent="0.15">
      <c r="A213" s="677"/>
      <c r="B213" s="678"/>
      <c r="C213" s="678"/>
      <c r="D213" s="678"/>
      <c r="E213" s="678"/>
      <c r="F213" s="679"/>
      <c r="G213" s="691"/>
      <c r="H213" s="692"/>
      <c r="I213" s="692"/>
      <c r="J213" s="692"/>
      <c r="K213" s="693"/>
      <c r="L213" s="694"/>
      <c r="M213" s="695"/>
      <c r="N213" s="695"/>
      <c r="O213" s="695"/>
      <c r="P213" s="695"/>
      <c r="Q213" s="695"/>
      <c r="R213" s="695"/>
      <c r="S213" s="695"/>
      <c r="T213" s="695"/>
      <c r="U213" s="695"/>
      <c r="V213" s="695"/>
      <c r="W213" s="695"/>
      <c r="X213" s="696"/>
      <c r="Y213" s="697"/>
      <c r="Z213" s="698"/>
      <c r="AA213" s="698"/>
      <c r="AB213" s="699"/>
      <c r="AC213" s="691"/>
      <c r="AD213" s="692"/>
      <c r="AE213" s="692"/>
      <c r="AF213" s="692"/>
      <c r="AG213" s="693"/>
      <c r="AH213" s="694"/>
      <c r="AI213" s="695"/>
      <c r="AJ213" s="695"/>
      <c r="AK213" s="695"/>
      <c r="AL213" s="695"/>
      <c r="AM213" s="695"/>
      <c r="AN213" s="695"/>
      <c r="AO213" s="695"/>
      <c r="AP213" s="695"/>
      <c r="AQ213" s="695"/>
      <c r="AR213" s="695"/>
      <c r="AS213" s="695"/>
      <c r="AT213" s="696"/>
      <c r="AU213" s="697"/>
      <c r="AV213" s="698"/>
      <c r="AW213" s="698"/>
      <c r="AX213" s="700"/>
      <c r="AY213">
        <f t="shared" ref="AY213:AY222" si="15">$AY$211</f>
        <v>0</v>
      </c>
    </row>
    <row r="214" spans="1:51" ht="24.75" hidden="1" customHeight="1" x14ac:dyDescent="0.15">
      <c r="A214" s="677"/>
      <c r="B214" s="678"/>
      <c r="C214" s="678"/>
      <c r="D214" s="678"/>
      <c r="E214" s="678"/>
      <c r="F214" s="679"/>
      <c r="G214" s="653"/>
      <c r="H214" s="654"/>
      <c r="I214" s="654"/>
      <c r="J214" s="654"/>
      <c r="K214" s="655"/>
      <c r="L214" s="656"/>
      <c r="M214" s="657"/>
      <c r="N214" s="657"/>
      <c r="O214" s="657"/>
      <c r="P214" s="657"/>
      <c r="Q214" s="657"/>
      <c r="R214" s="657"/>
      <c r="S214" s="657"/>
      <c r="T214" s="657"/>
      <c r="U214" s="657"/>
      <c r="V214" s="657"/>
      <c r="W214" s="657"/>
      <c r="X214" s="658"/>
      <c r="Y214" s="659"/>
      <c r="Z214" s="660"/>
      <c r="AA214" s="660"/>
      <c r="AB214" s="661"/>
      <c r="AC214" s="653"/>
      <c r="AD214" s="654"/>
      <c r="AE214" s="654"/>
      <c r="AF214" s="654"/>
      <c r="AG214" s="655"/>
      <c r="AH214" s="656"/>
      <c r="AI214" s="657"/>
      <c r="AJ214" s="657"/>
      <c r="AK214" s="657"/>
      <c r="AL214" s="657"/>
      <c r="AM214" s="657"/>
      <c r="AN214" s="657"/>
      <c r="AO214" s="657"/>
      <c r="AP214" s="657"/>
      <c r="AQ214" s="657"/>
      <c r="AR214" s="657"/>
      <c r="AS214" s="657"/>
      <c r="AT214" s="658"/>
      <c r="AU214" s="659"/>
      <c r="AV214" s="660"/>
      <c r="AW214" s="660"/>
      <c r="AX214" s="662"/>
      <c r="AY214">
        <f t="shared" si="15"/>
        <v>0</v>
      </c>
    </row>
    <row r="215" spans="1:51" ht="24.75" hidden="1" customHeight="1" x14ac:dyDescent="0.15">
      <c r="A215" s="677"/>
      <c r="B215" s="678"/>
      <c r="C215" s="678"/>
      <c r="D215" s="678"/>
      <c r="E215" s="678"/>
      <c r="F215" s="679"/>
      <c r="G215" s="653"/>
      <c r="H215" s="654"/>
      <c r="I215" s="654"/>
      <c r="J215" s="654"/>
      <c r="K215" s="655"/>
      <c r="L215" s="656"/>
      <c r="M215" s="657"/>
      <c r="N215" s="657"/>
      <c r="O215" s="657"/>
      <c r="P215" s="657"/>
      <c r="Q215" s="657"/>
      <c r="R215" s="657"/>
      <c r="S215" s="657"/>
      <c r="T215" s="657"/>
      <c r="U215" s="657"/>
      <c r="V215" s="657"/>
      <c r="W215" s="657"/>
      <c r="X215" s="658"/>
      <c r="Y215" s="659"/>
      <c r="Z215" s="660"/>
      <c r="AA215" s="660"/>
      <c r="AB215" s="661"/>
      <c r="AC215" s="653"/>
      <c r="AD215" s="654"/>
      <c r="AE215" s="654"/>
      <c r="AF215" s="654"/>
      <c r="AG215" s="655"/>
      <c r="AH215" s="656"/>
      <c r="AI215" s="657"/>
      <c r="AJ215" s="657"/>
      <c r="AK215" s="657"/>
      <c r="AL215" s="657"/>
      <c r="AM215" s="657"/>
      <c r="AN215" s="657"/>
      <c r="AO215" s="657"/>
      <c r="AP215" s="657"/>
      <c r="AQ215" s="657"/>
      <c r="AR215" s="657"/>
      <c r="AS215" s="657"/>
      <c r="AT215" s="658"/>
      <c r="AU215" s="659"/>
      <c r="AV215" s="660"/>
      <c r="AW215" s="660"/>
      <c r="AX215" s="662"/>
      <c r="AY215">
        <f t="shared" si="15"/>
        <v>0</v>
      </c>
    </row>
    <row r="216" spans="1:51" ht="24.75" hidden="1" customHeight="1" x14ac:dyDescent="0.15">
      <c r="A216" s="677"/>
      <c r="B216" s="678"/>
      <c r="C216" s="678"/>
      <c r="D216" s="678"/>
      <c r="E216" s="678"/>
      <c r="F216" s="679"/>
      <c r="G216" s="653"/>
      <c r="H216" s="654"/>
      <c r="I216" s="654"/>
      <c r="J216" s="654"/>
      <c r="K216" s="655"/>
      <c r="L216" s="656"/>
      <c r="M216" s="657"/>
      <c r="N216" s="657"/>
      <c r="O216" s="657"/>
      <c r="P216" s="657"/>
      <c r="Q216" s="657"/>
      <c r="R216" s="657"/>
      <c r="S216" s="657"/>
      <c r="T216" s="657"/>
      <c r="U216" s="657"/>
      <c r="V216" s="657"/>
      <c r="W216" s="657"/>
      <c r="X216" s="658"/>
      <c r="Y216" s="659"/>
      <c r="Z216" s="660"/>
      <c r="AA216" s="660"/>
      <c r="AB216" s="661"/>
      <c r="AC216" s="653"/>
      <c r="AD216" s="654"/>
      <c r="AE216" s="654"/>
      <c r="AF216" s="654"/>
      <c r="AG216" s="655"/>
      <c r="AH216" s="656"/>
      <c r="AI216" s="657"/>
      <c r="AJ216" s="657"/>
      <c r="AK216" s="657"/>
      <c r="AL216" s="657"/>
      <c r="AM216" s="657"/>
      <c r="AN216" s="657"/>
      <c r="AO216" s="657"/>
      <c r="AP216" s="657"/>
      <c r="AQ216" s="657"/>
      <c r="AR216" s="657"/>
      <c r="AS216" s="657"/>
      <c r="AT216" s="658"/>
      <c r="AU216" s="659"/>
      <c r="AV216" s="660"/>
      <c r="AW216" s="660"/>
      <c r="AX216" s="662"/>
      <c r="AY216">
        <f t="shared" si="15"/>
        <v>0</v>
      </c>
    </row>
    <row r="217" spans="1:51" ht="24.75" hidden="1" customHeight="1" x14ac:dyDescent="0.15">
      <c r="A217" s="677"/>
      <c r="B217" s="678"/>
      <c r="C217" s="678"/>
      <c r="D217" s="678"/>
      <c r="E217" s="678"/>
      <c r="F217" s="679"/>
      <c r="G217" s="653"/>
      <c r="H217" s="654"/>
      <c r="I217" s="654"/>
      <c r="J217" s="654"/>
      <c r="K217" s="655"/>
      <c r="L217" s="656"/>
      <c r="M217" s="657"/>
      <c r="N217" s="657"/>
      <c r="O217" s="657"/>
      <c r="P217" s="657"/>
      <c r="Q217" s="657"/>
      <c r="R217" s="657"/>
      <c r="S217" s="657"/>
      <c r="T217" s="657"/>
      <c r="U217" s="657"/>
      <c r="V217" s="657"/>
      <c r="W217" s="657"/>
      <c r="X217" s="658"/>
      <c r="Y217" s="659"/>
      <c r="Z217" s="660"/>
      <c r="AA217" s="660"/>
      <c r="AB217" s="661"/>
      <c r="AC217" s="653"/>
      <c r="AD217" s="654"/>
      <c r="AE217" s="654"/>
      <c r="AF217" s="654"/>
      <c r="AG217" s="655"/>
      <c r="AH217" s="656"/>
      <c r="AI217" s="657"/>
      <c r="AJ217" s="657"/>
      <c r="AK217" s="657"/>
      <c r="AL217" s="657"/>
      <c r="AM217" s="657"/>
      <c r="AN217" s="657"/>
      <c r="AO217" s="657"/>
      <c r="AP217" s="657"/>
      <c r="AQ217" s="657"/>
      <c r="AR217" s="657"/>
      <c r="AS217" s="657"/>
      <c r="AT217" s="658"/>
      <c r="AU217" s="659"/>
      <c r="AV217" s="660"/>
      <c r="AW217" s="660"/>
      <c r="AX217" s="662"/>
      <c r="AY217">
        <f t="shared" si="15"/>
        <v>0</v>
      </c>
    </row>
    <row r="218" spans="1:51" ht="24.75" hidden="1" customHeight="1" x14ac:dyDescent="0.15">
      <c r="A218" s="677"/>
      <c r="B218" s="678"/>
      <c r="C218" s="678"/>
      <c r="D218" s="678"/>
      <c r="E218" s="678"/>
      <c r="F218" s="679"/>
      <c r="G218" s="653"/>
      <c r="H218" s="654"/>
      <c r="I218" s="654"/>
      <c r="J218" s="654"/>
      <c r="K218" s="655"/>
      <c r="L218" s="656"/>
      <c r="M218" s="657"/>
      <c r="N218" s="657"/>
      <c r="O218" s="657"/>
      <c r="P218" s="657"/>
      <c r="Q218" s="657"/>
      <c r="R218" s="657"/>
      <c r="S218" s="657"/>
      <c r="T218" s="657"/>
      <c r="U218" s="657"/>
      <c r="V218" s="657"/>
      <c r="W218" s="657"/>
      <c r="X218" s="658"/>
      <c r="Y218" s="659"/>
      <c r="Z218" s="660"/>
      <c r="AA218" s="660"/>
      <c r="AB218" s="661"/>
      <c r="AC218" s="653"/>
      <c r="AD218" s="654"/>
      <c r="AE218" s="654"/>
      <c r="AF218" s="654"/>
      <c r="AG218" s="655"/>
      <c r="AH218" s="656"/>
      <c r="AI218" s="657"/>
      <c r="AJ218" s="657"/>
      <c r="AK218" s="657"/>
      <c r="AL218" s="657"/>
      <c r="AM218" s="657"/>
      <c r="AN218" s="657"/>
      <c r="AO218" s="657"/>
      <c r="AP218" s="657"/>
      <c r="AQ218" s="657"/>
      <c r="AR218" s="657"/>
      <c r="AS218" s="657"/>
      <c r="AT218" s="658"/>
      <c r="AU218" s="659"/>
      <c r="AV218" s="660"/>
      <c r="AW218" s="660"/>
      <c r="AX218" s="662"/>
      <c r="AY218">
        <f t="shared" si="15"/>
        <v>0</v>
      </c>
    </row>
    <row r="219" spans="1:51" ht="24.75" hidden="1" customHeight="1" x14ac:dyDescent="0.15">
      <c r="A219" s="677"/>
      <c r="B219" s="678"/>
      <c r="C219" s="678"/>
      <c r="D219" s="678"/>
      <c r="E219" s="678"/>
      <c r="F219" s="679"/>
      <c r="G219" s="653"/>
      <c r="H219" s="654"/>
      <c r="I219" s="654"/>
      <c r="J219" s="654"/>
      <c r="K219" s="655"/>
      <c r="L219" s="656"/>
      <c r="M219" s="657"/>
      <c r="N219" s="657"/>
      <c r="O219" s="657"/>
      <c r="P219" s="657"/>
      <c r="Q219" s="657"/>
      <c r="R219" s="657"/>
      <c r="S219" s="657"/>
      <c r="T219" s="657"/>
      <c r="U219" s="657"/>
      <c r="V219" s="657"/>
      <c r="W219" s="657"/>
      <c r="X219" s="658"/>
      <c r="Y219" s="659"/>
      <c r="Z219" s="660"/>
      <c r="AA219" s="660"/>
      <c r="AB219" s="661"/>
      <c r="AC219" s="653"/>
      <c r="AD219" s="654"/>
      <c r="AE219" s="654"/>
      <c r="AF219" s="654"/>
      <c r="AG219" s="655"/>
      <c r="AH219" s="656"/>
      <c r="AI219" s="657"/>
      <c r="AJ219" s="657"/>
      <c r="AK219" s="657"/>
      <c r="AL219" s="657"/>
      <c r="AM219" s="657"/>
      <c r="AN219" s="657"/>
      <c r="AO219" s="657"/>
      <c r="AP219" s="657"/>
      <c r="AQ219" s="657"/>
      <c r="AR219" s="657"/>
      <c r="AS219" s="657"/>
      <c r="AT219" s="658"/>
      <c r="AU219" s="659"/>
      <c r="AV219" s="660"/>
      <c r="AW219" s="660"/>
      <c r="AX219" s="662"/>
      <c r="AY219">
        <f t="shared" si="15"/>
        <v>0</v>
      </c>
    </row>
    <row r="220" spans="1:51" ht="24.75" hidden="1" customHeight="1" x14ac:dyDescent="0.15">
      <c r="A220" s="677"/>
      <c r="B220" s="678"/>
      <c r="C220" s="678"/>
      <c r="D220" s="678"/>
      <c r="E220" s="678"/>
      <c r="F220" s="679"/>
      <c r="G220" s="653"/>
      <c r="H220" s="654"/>
      <c r="I220" s="654"/>
      <c r="J220" s="654"/>
      <c r="K220" s="655"/>
      <c r="L220" s="656"/>
      <c r="M220" s="657"/>
      <c r="N220" s="657"/>
      <c r="O220" s="657"/>
      <c r="P220" s="657"/>
      <c r="Q220" s="657"/>
      <c r="R220" s="657"/>
      <c r="S220" s="657"/>
      <c r="T220" s="657"/>
      <c r="U220" s="657"/>
      <c r="V220" s="657"/>
      <c r="W220" s="657"/>
      <c r="X220" s="658"/>
      <c r="Y220" s="659"/>
      <c r="Z220" s="660"/>
      <c r="AA220" s="660"/>
      <c r="AB220" s="661"/>
      <c r="AC220" s="653"/>
      <c r="AD220" s="654"/>
      <c r="AE220" s="654"/>
      <c r="AF220" s="654"/>
      <c r="AG220" s="655"/>
      <c r="AH220" s="656"/>
      <c r="AI220" s="657"/>
      <c r="AJ220" s="657"/>
      <c r="AK220" s="657"/>
      <c r="AL220" s="657"/>
      <c r="AM220" s="657"/>
      <c r="AN220" s="657"/>
      <c r="AO220" s="657"/>
      <c r="AP220" s="657"/>
      <c r="AQ220" s="657"/>
      <c r="AR220" s="657"/>
      <c r="AS220" s="657"/>
      <c r="AT220" s="658"/>
      <c r="AU220" s="659"/>
      <c r="AV220" s="660"/>
      <c r="AW220" s="660"/>
      <c r="AX220" s="662"/>
      <c r="AY220">
        <f t="shared" si="15"/>
        <v>0</v>
      </c>
    </row>
    <row r="221" spans="1:51" ht="24.75" hidden="1" customHeight="1" x14ac:dyDescent="0.15">
      <c r="A221" s="677"/>
      <c r="B221" s="678"/>
      <c r="C221" s="678"/>
      <c r="D221" s="678"/>
      <c r="E221" s="678"/>
      <c r="F221" s="679"/>
      <c r="G221" s="653"/>
      <c r="H221" s="654"/>
      <c r="I221" s="654"/>
      <c r="J221" s="654"/>
      <c r="K221" s="655"/>
      <c r="L221" s="656"/>
      <c r="M221" s="657"/>
      <c r="N221" s="657"/>
      <c r="O221" s="657"/>
      <c r="P221" s="657"/>
      <c r="Q221" s="657"/>
      <c r="R221" s="657"/>
      <c r="S221" s="657"/>
      <c r="T221" s="657"/>
      <c r="U221" s="657"/>
      <c r="V221" s="657"/>
      <c r="W221" s="657"/>
      <c r="X221" s="658"/>
      <c r="Y221" s="659"/>
      <c r="Z221" s="660"/>
      <c r="AA221" s="660"/>
      <c r="AB221" s="661"/>
      <c r="AC221" s="653"/>
      <c r="AD221" s="654"/>
      <c r="AE221" s="654"/>
      <c r="AF221" s="654"/>
      <c r="AG221" s="655"/>
      <c r="AH221" s="656"/>
      <c r="AI221" s="657"/>
      <c r="AJ221" s="657"/>
      <c r="AK221" s="657"/>
      <c r="AL221" s="657"/>
      <c r="AM221" s="657"/>
      <c r="AN221" s="657"/>
      <c r="AO221" s="657"/>
      <c r="AP221" s="657"/>
      <c r="AQ221" s="657"/>
      <c r="AR221" s="657"/>
      <c r="AS221" s="657"/>
      <c r="AT221" s="658"/>
      <c r="AU221" s="659"/>
      <c r="AV221" s="660"/>
      <c r="AW221" s="660"/>
      <c r="AX221" s="662"/>
      <c r="AY221">
        <f t="shared" si="15"/>
        <v>0</v>
      </c>
    </row>
    <row r="222" spans="1:51" ht="24.75" hidden="1" customHeight="1" x14ac:dyDescent="0.15">
      <c r="A222" s="677"/>
      <c r="B222" s="678"/>
      <c r="C222" s="678"/>
      <c r="D222" s="678"/>
      <c r="E222" s="678"/>
      <c r="F222" s="679"/>
      <c r="G222" s="653"/>
      <c r="H222" s="654"/>
      <c r="I222" s="654"/>
      <c r="J222" s="654"/>
      <c r="K222" s="655"/>
      <c r="L222" s="656"/>
      <c r="M222" s="657"/>
      <c r="N222" s="657"/>
      <c r="O222" s="657"/>
      <c r="P222" s="657"/>
      <c r="Q222" s="657"/>
      <c r="R222" s="657"/>
      <c r="S222" s="657"/>
      <c r="T222" s="657"/>
      <c r="U222" s="657"/>
      <c r="V222" s="657"/>
      <c r="W222" s="657"/>
      <c r="X222" s="658"/>
      <c r="Y222" s="659"/>
      <c r="Z222" s="660"/>
      <c r="AA222" s="660"/>
      <c r="AB222" s="661"/>
      <c r="AC222" s="653"/>
      <c r="AD222" s="654"/>
      <c r="AE222" s="654"/>
      <c r="AF222" s="654"/>
      <c r="AG222" s="655"/>
      <c r="AH222" s="656"/>
      <c r="AI222" s="657"/>
      <c r="AJ222" s="657"/>
      <c r="AK222" s="657"/>
      <c r="AL222" s="657"/>
      <c r="AM222" s="657"/>
      <c r="AN222" s="657"/>
      <c r="AO222" s="657"/>
      <c r="AP222" s="657"/>
      <c r="AQ222" s="657"/>
      <c r="AR222" s="657"/>
      <c r="AS222" s="657"/>
      <c r="AT222" s="658"/>
      <c r="AU222" s="659"/>
      <c r="AV222" s="660"/>
      <c r="AW222" s="660"/>
      <c r="AX222" s="662"/>
      <c r="AY222">
        <f t="shared" si="15"/>
        <v>0</v>
      </c>
    </row>
    <row r="223" spans="1:51" ht="24.75" hidden="1" customHeight="1" thickBot="1" x14ac:dyDescent="0.2">
      <c r="A223" s="677"/>
      <c r="B223" s="678"/>
      <c r="C223" s="678"/>
      <c r="D223" s="678"/>
      <c r="E223" s="678"/>
      <c r="F223" s="679"/>
      <c r="G223" s="701" t="s">
        <v>15</v>
      </c>
      <c r="H223" s="702"/>
      <c r="I223" s="702"/>
      <c r="J223" s="702"/>
      <c r="K223" s="702"/>
      <c r="L223" s="703"/>
      <c r="M223" s="704"/>
      <c r="N223" s="704"/>
      <c r="O223" s="704"/>
      <c r="P223" s="704"/>
      <c r="Q223" s="704"/>
      <c r="R223" s="704"/>
      <c r="S223" s="704"/>
      <c r="T223" s="704"/>
      <c r="U223" s="704"/>
      <c r="V223" s="704"/>
      <c r="W223" s="704"/>
      <c r="X223" s="705"/>
      <c r="Y223" s="706">
        <f>SUM(Y213:AB222)</f>
        <v>0</v>
      </c>
      <c r="Z223" s="707"/>
      <c r="AA223" s="707"/>
      <c r="AB223" s="708"/>
      <c r="AC223" s="701" t="s">
        <v>15</v>
      </c>
      <c r="AD223" s="702"/>
      <c r="AE223" s="702"/>
      <c r="AF223" s="702"/>
      <c r="AG223" s="702"/>
      <c r="AH223" s="703"/>
      <c r="AI223" s="704"/>
      <c r="AJ223" s="704"/>
      <c r="AK223" s="704"/>
      <c r="AL223" s="704"/>
      <c r="AM223" s="704"/>
      <c r="AN223" s="704"/>
      <c r="AO223" s="704"/>
      <c r="AP223" s="704"/>
      <c r="AQ223" s="704"/>
      <c r="AR223" s="704"/>
      <c r="AS223" s="704"/>
      <c r="AT223" s="705"/>
      <c r="AU223" s="706">
        <f>SUM(AU213:AX222)</f>
        <v>0</v>
      </c>
      <c r="AV223" s="707"/>
      <c r="AW223" s="707"/>
      <c r="AX223" s="709"/>
      <c r="AY223">
        <f>$AY$211</f>
        <v>0</v>
      </c>
    </row>
    <row r="224" spans="1:51" ht="21.75" hidden="1" customHeight="1" x14ac:dyDescent="0.15">
      <c r="A224" s="677"/>
      <c r="B224" s="678"/>
      <c r="C224" s="678"/>
      <c r="D224" s="678"/>
      <c r="E224" s="678"/>
      <c r="F224" s="679"/>
      <c r="G224" s="680" t="s">
        <v>80</v>
      </c>
      <c r="H224" s="681"/>
      <c r="I224" s="681"/>
      <c r="J224" s="681"/>
      <c r="K224" s="681"/>
      <c r="L224" s="681"/>
      <c r="M224" s="681"/>
      <c r="N224" s="681"/>
      <c r="O224" s="681"/>
      <c r="P224" s="681"/>
      <c r="Q224" s="681"/>
      <c r="R224" s="681"/>
      <c r="S224" s="681"/>
      <c r="T224" s="681"/>
      <c r="U224" s="681"/>
      <c r="V224" s="681"/>
      <c r="W224" s="681"/>
      <c r="X224" s="681"/>
      <c r="Y224" s="681"/>
      <c r="Z224" s="681"/>
      <c r="AA224" s="681"/>
      <c r="AB224" s="682"/>
      <c r="AC224" s="680" t="s">
        <v>81</v>
      </c>
      <c r="AD224" s="681"/>
      <c r="AE224" s="681"/>
      <c r="AF224" s="681"/>
      <c r="AG224" s="681"/>
      <c r="AH224" s="681"/>
      <c r="AI224" s="681"/>
      <c r="AJ224" s="681"/>
      <c r="AK224" s="681"/>
      <c r="AL224" s="681"/>
      <c r="AM224" s="681"/>
      <c r="AN224" s="681"/>
      <c r="AO224" s="681"/>
      <c r="AP224" s="681"/>
      <c r="AQ224" s="681"/>
      <c r="AR224" s="681"/>
      <c r="AS224" s="681"/>
      <c r="AT224" s="681"/>
      <c r="AU224" s="681"/>
      <c r="AV224" s="681"/>
      <c r="AW224" s="681"/>
      <c r="AX224" s="683"/>
      <c r="AY224">
        <f>COUNTA($G$226,$AC$226)</f>
        <v>0</v>
      </c>
    </row>
    <row r="225" spans="1:51" ht="24.75" hidden="1" customHeight="1" x14ac:dyDescent="0.15">
      <c r="A225" s="677"/>
      <c r="B225" s="678"/>
      <c r="C225" s="678"/>
      <c r="D225" s="678"/>
      <c r="E225" s="678"/>
      <c r="F225" s="679"/>
      <c r="G225" s="642" t="s">
        <v>12</v>
      </c>
      <c r="H225" s="684"/>
      <c r="I225" s="684"/>
      <c r="J225" s="684"/>
      <c r="K225" s="684"/>
      <c r="L225" s="685" t="s">
        <v>13</v>
      </c>
      <c r="M225" s="684"/>
      <c r="N225" s="684"/>
      <c r="O225" s="684"/>
      <c r="P225" s="684"/>
      <c r="Q225" s="684"/>
      <c r="R225" s="684"/>
      <c r="S225" s="684"/>
      <c r="T225" s="684"/>
      <c r="U225" s="684"/>
      <c r="V225" s="684"/>
      <c r="W225" s="684"/>
      <c r="X225" s="686"/>
      <c r="Y225" s="687" t="s">
        <v>14</v>
      </c>
      <c r="Z225" s="688"/>
      <c r="AA225" s="688"/>
      <c r="AB225" s="689"/>
      <c r="AC225" s="642" t="s">
        <v>12</v>
      </c>
      <c r="AD225" s="684"/>
      <c r="AE225" s="684"/>
      <c r="AF225" s="684"/>
      <c r="AG225" s="684"/>
      <c r="AH225" s="685" t="s">
        <v>13</v>
      </c>
      <c r="AI225" s="684"/>
      <c r="AJ225" s="684"/>
      <c r="AK225" s="684"/>
      <c r="AL225" s="684"/>
      <c r="AM225" s="684"/>
      <c r="AN225" s="684"/>
      <c r="AO225" s="684"/>
      <c r="AP225" s="684"/>
      <c r="AQ225" s="684"/>
      <c r="AR225" s="684"/>
      <c r="AS225" s="684"/>
      <c r="AT225" s="686"/>
      <c r="AU225" s="687" t="s">
        <v>14</v>
      </c>
      <c r="AV225" s="688"/>
      <c r="AW225" s="688"/>
      <c r="AX225" s="690"/>
      <c r="AY225">
        <f>$AY$224</f>
        <v>0</v>
      </c>
    </row>
    <row r="226" spans="1:51" ht="24.75" hidden="1" customHeight="1" x14ac:dyDescent="0.15">
      <c r="A226" s="677"/>
      <c r="B226" s="678"/>
      <c r="C226" s="678"/>
      <c r="D226" s="678"/>
      <c r="E226" s="678"/>
      <c r="F226" s="679"/>
      <c r="G226" s="691"/>
      <c r="H226" s="692"/>
      <c r="I226" s="692"/>
      <c r="J226" s="692"/>
      <c r="K226" s="693"/>
      <c r="L226" s="694"/>
      <c r="M226" s="695"/>
      <c r="N226" s="695"/>
      <c r="O226" s="695"/>
      <c r="P226" s="695"/>
      <c r="Q226" s="695"/>
      <c r="R226" s="695"/>
      <c r="S226" s="695"/>
      <c r="T226" s="695"/>
      <c r="U226" s="695"/>
      <c r="V226" s="695"/>
      <c r="W226" s="695"/>
      <c r="X226" s="696"/>
      <c r="Y226" s="697"/>
      <c r="Z226" s="698"/>
      <c r="AA226" s="698"/>
      <c r="AB226" s="699"/>
      <c r="AC226" s="691"/>
      <c r="AD226" s="692"/>
      <c r="AE226" s="692"/>
      <c r="AF226" s="692"/>
      <c r="AG226" s="693"/>
      <c r="AH226" s="694"/>
      <c r="AI226" s="695"/>
      <c r="AJ226" s="695"/>
      <c r="AK226" s="695"/>
      <c r="AL226" s="695"/>
      <c r="AM226" s="695"/>
      <c r="AN226" s="695"/>
      <c r="AO226" s="695"/>
      <c r="AP226" s="695"/>
      <c r="AQ226" s="695"/>
      <c r="AR226" s="695"/>
      <c r="AS226" s="695"/>
      <c r="AT226" s="696"/>
      <c r="AU226" s="697"/>
      <c r="AV226" s="698"/>
      <c r="AW226" s="698"/>
      <c r="AX226" s="700"/>
      <c r="AY226">
        <f t="shared" ref="AY226:AY236" si="16">$AY$224</f>
        <v>0</v>
      </c>
    </row>
    <row r="227" spans="1:51" ht="24.75" hidden="1" customHeight="1" x14ac:dyDescent="0.15">
      <c r="A227" s="677"/>
      <c r="B227" s="678"/>
      <c r="C227" s="678"/>
      <c r="D227" s="678"/>
      <c r="E227" s="678"/>
      <c r="F227" s="679"/>
      <c r="G227" s="653"/>
      <c r="H227" s="654"/>
      <c r="I227" s="654"/>
      <c r="J227" s="654"/>
      <c r="K227" s="655"/>
      <c r="L227" s="656"/>
      <c r="M227" s="657"/>
      <c r="N227" s="657"/>
      <c r="O227" s="657"/>
      <c r="P227" s="657"/>
      <c r="Q227" s="657"/>
      <c r="R227" s="657"/>
      <c r="S227" s="657"/>
      <c r="T227" s="657"/>
      <c r="U227" s="657"/>
      <c r="V227" s="657"/>
      <c r="W227" s="657"/>
      <c r="X227" s="658"/>
      <c r="Y227" s="659"/>
      <c r="Z227" s="660"/>
      <c r="AA227" s="660"/>
      <c r="AB227" s="661"/>
      <c r="AC227" s="653"/>
      <c r="AD227" s="654"/>
      <c r="AE227" s="654"/>
      <c r="AF227" s="654"/>
      <c r="AG227" s="655"/>
      <c r="AH227" s="656"/>
      <c r="AI227" s="657"/>
      <c r="AJ227" s="657"/>
      <c r="AK227" s="657"/>
      <c r="AL227" s="657"/>
      <c r="AM227" s="657"/>
      <c r="AN227" s="657"/>
      <c r="AO227" s="657"/>
      <c r="AP227" s="657"/>
      <c r="AQ227" s="657"/>
      <c r="AR227" s="657"/>
      <c r="AS227" s="657"/>
      <c r="AT227" s="658"/>
      <c r="AU227" s="659"/>
      <c r="AV227" s="660"/>
      <c r="AW227" s="660"/>
      <c r="AX227" s="662"/>
      <c r="AY227">
        <f t="shared" si="16"/>
        <v>0</v>
      </c>
    </row>
    <row r="228" spans="1:51" ht="24.75" hidden="1" customHeight="1" x14ac:dyDescent="0.15">
      <c r="A228" s="677"/>
      <c r="B228" s="678"/>
      <c r="C228" s="678"/>
      <c r="D228" s="678"/>
      <c r="E228" s="678"/>
      <c r="F228" s="679"/>
      <c r="G228" s="653"/>
      <c r="H228" s="654"/>
      <c r="I228" s="654"/>
      <c r="J228" s="654"/>
      <c r="K228" s="655"/>
      <c r="L228" s="656"/>
      <c r="M228" s="657"/>
      <c r="N228" s="657"/>
      <c r="O228" s="657"/>
      <c r="P228" s="657"/>
      <c r="Q228" s="657"/>
      <c r="R228" s="657"/>
      <c r="S228" s="657"/>
      <c r="T228" s="657"/>
      <c r="U228" s="657"/>
      <c r="V228" s="657"/>
      <c r="W228" s="657"/>
      <c r="X228" s="658"/>
      <c r="Y228" s="659"/>
      <c r="Z228" s="660"/>
      <c r="AA228" s="660"/>
      <c r="AB228" s="661"/>
      <c r="AC228" s="653"/>
      <c r="AD228" s="654"/>
      <c r="AE228" s="654"/>
      <c r="AF228" s="654"/>
      <c r="AG228" s="655"/>
      <c r="AH228" s="656"/>
      <c r="AI228" s="657"/>
      <c r="AJ228" s="657"/>
      <c r="AK228" s="657"/>
      <c r="AL228" s="657"/>
      <c r="AM228" s="657"/>
      <c r="AN228" s="657"/>
      <c r="AO228" s="657"/>
      <c r="AP228" s="657"/>
      <c r="AQ228" s="657"/>
      <c r="AR228" s="657"/>
      <c r="AS228" s="657"/>
      <c r="AT228" s="658"/>
      <c r="AU228" s="659"/>
      <c r="AV228" s="660"/>
      <c r="AW228" s="660"/>
      <c r="AX228" s="662"/>
      <c r="AY228">
        <f t="shared" si="16"/>
        <v>0</v>
      </c>
    </row>
    <row r="229" spans="1:51" ht="24.75" hidden="1" customHeight="1" x14ac:dyDescent="0.15">
      <c r="A229" s="677"/>
      <c r="B229" s="678"/>
      <c r="C229" s="678"/>
      <c r="D229" s="678"/>
      <c r="E229" s="678"/>
      <c r="F229" s="679"/>
      <c r="G229" s="653"/>
      <c r="H229" s="654"/>
      <c r="I229" s="654"/>
      <c r="J229" s="654"/>
      <c r="K229" s="655"/>
      <c r="L229" s="656"/>
      <c r="M229" s="657"/>
      <c r="N229" s="657"/>
      <c r="O229" s="657"/>
      <c r="P229" s="657"/>
      <c r="Q229" s="657"/>
      <c r="R229" s="657"/>
      <c r="S229" s="657"/>
      <c r="T229" s="657"/>
      <c r="U229" s="657"/>
      <c r="V229" s="657"/>
      <c r="W229" s="657"/>
      <c r="X229" s="658"/>
      <c r="Y229" s="659"/>
      <c r="Z229" s="660"/>
      <c r="AA229" s="660"/>
      <c r="AB229" s="661"/>
      <c r="AC229" s="653"/>
      <c r="AD229" s="654"/>
      <c r="AE229" s="654"/>
      <c r="AF229" s="654"/>
      <c r="AG229" s="655"/>
      <c r="AH229" s="656"/>
      <c r="AI229" s="657"/>
      <c r="AJ229" s="657"/>
      <c r="AK229" s="657"/>
      <c r="AL229" s="657"/>
      <c r="AM229" s="657"/>
      <c r="AN229" s="657"/>
      <c r="AO229" s="657"/>
      <c r="AP229" s="657"/>
      <c r="AQ229" s="657"/>
      <c r="AR229" s="657"/>
      <c r="AS229" s="657"/>
      <c r="AT229" s="658"/>
      <c r="AU229" s="659"/>
      <c r="AV229" s="660"/>
      <c r="AW229" s="660"/>
      <c r="AX229" s="662"/>
      <c r="AY229">
        <f t="shared" si="16"/>
        <v>0</v>
      </c>
    </row>
    <row r="230" spans="1:51" ht="24.75" hidden="1" customHeight="1" x14ac:dyDescent="0.15">
      <c r="A230" s="677"/>
      <c r="B230" s="678"/>
      <c r="C230" s="678"/>
      <c r="D230" s="678"/>
      <c r="E230" s="678"/>
      <c r="F230" s="679"/>
      <c r="G230" s="653"/>
      <c r="H230" s="654"/>
      <c r="I230" s="654"/>
      <c r="J230" s="654"/>
      <c r="K230" s="655"/>
      <c r="L230" s="656"/>
      <c r="M230" s="657"/>
      <c r="N230" s="657"/>
      <c r="O230" s="657"/>
      <c r="P230" s="657"/>
      <c r="Q230" s="657"/>
      <c r="R230" s="657"/>
      <c r="S230" s="657"/>
      <c r="T230" s="657"/>
      <c r="U230" s="657"/>
      <c r="V230" s="657"/>
      <c r="W230" s="657"/>
      <c r="X230" s="658"/>
      <c r="Y230" s="659"/>
      <c r="Z230" s="660"/>
      <c r="AA230" s="660"/>
      <c r="AB230" s="661"/>
      <c r="AC230" s="653"/>
      <c r="AD230" s="654"/>
      <c r="AE230" s="654"/>
      <c r="AF230" s="654"/>
      <c r="AG230" s="655"/>
      <c r="AH230" s="656"/>
      <c r="AI230" s="657"/>
      <c r="AJ230" s="657"/>
      <c r="AK230" s="657"/>
      <c r="AL230" s="657"/>
      <c r="AM230" s="657"/>
      <c r="AN230" s="657"/>
      <c r="AO230" s="657"/>
      <c r="AP230" s="657"/>
      <c r="AQ230" s="657"/>
      <c r="AR230" s="657"/>
      <c r="AS230" s="657"/>
      <c r="AT230" s="658"/>
      <c r="AU230" s="659"/>
      <c r="AV230" s="660"/>
      <c r="AW230" s="660"/>
      <c r="AX230" s="662"/>
      <c r="AY230">
        <f t="shared" si="16"/>
        <v>0</v>
      </c>
    </row>
    <row r="231" spans="1:51" ht="24.75" hidden="1" customHeight="1" x14ac:dyDescent="0.15">
      <c r="A231" s="677"/>
      <c r="B231" s="678"/>
      <c r="C231" s="678"/>
      <c r="D231" s="678"/>
      <c r="E231" s="678"/>
      <c r="F231" s="679"/>
      <c r="G231" s="653"/>
      <c r="H231" s="654"/>
      <c r="I231" s="654"/>
      <c r="J231" s="654"/>
      <c r="K231" s="655"/>
      <c r="L231" s="656"/>
      <c r="M231" s="657"/>
      <c r="N231" s="657"/>
      <c r="O231" s="657"/>
      <c r="P231" s="657"/>
      <c r="Q231" s="657"/>
      <c r="R231" s="657"/>
      <c r="S231" s="657"/>
      <c r="T231" s="657"/>
      <c r="U231" s="657"/>
      <c r="V231" s="657"/>
      <c r="W231" s="657"/>
      <c r="X231" s="658"/>
      <c r="Y231" s="659"/>
      <c r="Z231" s="660"/>
      <c r="AA231" s="660"/>
      <c r="AB231" s="661"/>
      <c r="AC231" s="653"/>
      <c r="AD231" s="654"/>
      <c r="AE231" s="654"/>
      <c r="AF231" s="654"/>
      <c r="AG231" s="655"/>
      <c r="AH231" s="656"/>
      <c r="AI231" s="657"/>
      <c r="AJ231" s="657"/>
      <c r="AK231" s="657"/>
      <c r="AL231" s="657"/>
      <c r="AM231" s="657"/>
      <c r="AN231" s="657"/>
      <c r="AO231" s="657"/>
      <c r="AP231" s="657"/>
      <c r="AQ231" s="657"/>
      <c r="AR231" s="657"/>
      <c r="AS231" s="657"/>
      <c r="AT231" s="658"/>
      <c r="AU231" s="659"/>
      <c r="AV231" s="660"/>
      <c r="AW231" s="660"/>
      <c r="AX231" s="662"/>
      <c r="AY231">
        <f t="shared" si="16"/>
        <v>0</v>
      </c>
    </row>
    <row r="232" spans="1:51" ht="24.75" hidden="1" customHeight="1" x14ac:dyDescent="0.15">
      <c r="A232" s="677"/>
      <c r="B232" s="678"/>
      <c r="C232" s="678"/>
      <c r="D232" s="678"/>
      <c r="E232" s="678"/>
      <c r="F232" s="679"/>
      <c r="G232" s="653"/>
      <c r="H232" s="654"/>
      <c r="I232" s="654"/>
      <c r="J232" s="654"/>
      <c r="K232" s="655"/>
      <c r="L232" s="656"/>
      <c r="M232" s="657"/>
      <c r="N232" s="657"/>
      <c r="O232" s="657"/>
      <c r="P232" s="657"/>
      <c r="Q232" s="657"/>
      <c r="R232" s="657"/>
      <c r="S232" s="657"/>
      <c r="T232" s="657"/>
      <c r="U232" s="657"/>
      <c r="V232" s="657"/>
      <c r="W232" s="657"/>
      <c r="X232" s="658"/>
      <c r="Y232" s="659"/>
      <c r="Z232" s="660"/>
      <c r="AA232" s="660"/>
      <c r="AB232" s="661"/>
      <c r="AC232" s="653"/>
      <c r="AD232" s="654"/>
      <c r="AE232" s="654"/>
      <c r="AF232" s="654"/>
      <c r="AG232" s="655"/>
      <c r="AH232" s="656"/>
      <c r="AI232" s="657"/>
      <c r="AJ232" s="657"/>
      <c r="AK232" s="657"/>
      <c r="AL232" s="657"/>
      <c r="AM232" s="657"/>
      <c r="AN232" s="657"/>
      <c r="AO232" s="657"/>
      <c r="AP232" s="657"/>
      <c r="AQ232" s="657"/>
      <c r="AR232" s="657"/>
      <c r="AS232" s="657"/>
      <c r="AT232" s="658"/>
      <c r="AU232" s="659"/>
      <c r="AV232" s="660"/>
      <c r="AW232" s="660"/>
      <c r="AX232" s="662"/>
      <c r="AY232">
        <f t="shared" si="16"/>
        <v>0</v>
      </c>
    </row>
    <row r="233" spans="1:51" ht="24.75" hidden="1" customHeight="1" x14ac:dyDescent="0.15">
      <c r="A233" s="677"/>
      <c r="B233" s="678"/>
      <c r="C233" s="678"/>
      <c r="D233" s="678"/>
      <c r="E233" s="678"/>
      <c r="F233" s="679"/>
      <c r="G233" s="653"/>
      <c r="H233" s="654"/>
      <c r="I233" s="654"/>
      <c r="J233" s="654"/>
      <c r="K233" s="655"/>
      <c r="L233" s="656"/>
      <c r="M233" s="657"/>
      <c r="N233" s="657"/>
      <c r="O233" s="657"/>
      <c r="P233" s="657"/>
      <c r="Q233" s="657"/>
      <c r="R233" s="657"/>
      <c r="S233" s="657"/>
      <c r="T233" s="657"/>
      <c r="U233" s="657"/>
      <c r="V233" s="657"/>
      <c r="W233" s="657"/>
      <c r="X233" s="658"/>
      <c r="Y233" s="659"/>
      <c r="Z233" s="660"/>
      <c r="AA233" s="660"/>
      <c r="AB233" s="661"/>
      <c r="AC233" s="653"/>
      <c r="AD233" s="654"/>
      <c r="AE233" s="654"/>
      <c r="AF233" s="654"/>
      <c r="AG233" s="655"/>
      <c r="AH233" s="656"/>
      <c r="AI233" s="657"/>
      <c r="AJ233" s="657"/>
      <c r="AK233" s="657"/>
      <c r="AL233" s="657"/>
      <c r="AM233" s="657"/>
      <c r="AN233" s="657"/>
      <c r="AO233" s="657"/>
      <c r="AP233" s="657"/>
      <c r="AQ233" s="657"/>
      <c r="AR233" s="657"/>
      <c r="AS233" s="657"/>
      <c r="AT233" s="658"/>
      <c r="AU233" s="659"/>
      <c r="AV233" s="660"/>
      <c r="AW233" s="660"/>
      <c r="AX233" s="662"/>
      <c r="AY233">
        <f t="shared" si="16"/>
        <v>0</v>
      </c>
    </row>
    <row r="234" spans="1:51" ht="24.75" hidden="1" customHeight="1" x14ac:dyDescent="0.15">
      <c r="A234" s="677"/>
      <c r="B234" s="678"/>
      <c r="C234" s="678"/>
      <c r="D234" s="678"/>
      <c r="E234" s="678"/>
      <c r="F234" s="679"/>
      <c r="G234" s="653"/>
      <c r="H234" s="654"/>
      <c r="I234" s="654"/>
      <c r="J234" s="654"/>
      <c r="K234" s="655"/>
      <c r="L234" s="656"/>
      <c r="M234" s="657"/>
      <c r="N234" s="657"/>
      <c r="O234" s="657"/>
      <c r="P234" s="657"/>
      <c r="Q234" s="657"/>
      <c r="R234" s="657"/>
      <c r="S234" s="657"/>
      <c r="T234" s="657"/>
      <c r="U234" s="657"/>
      <c r="V234" s="657"/>
      <c r="W234" s="657"/>
      <c r="X234" s="658"/>
      <c r="Y234" s="659"/>
      <c r="Z234" s="660"/>
      <c r="AA234" s="660"/>
      <c r="AB234" s="661"/>
      <c r="AC234" s="653"/>
      <c r="AD234" s="654"/>
      <c r="AE234" s="654"/>
      <c r="AF234" s="654"/>
      <c r="AG234" s="655"/>
      <c r="AH234" s="656"/>
      <c r="AI234" s="657"/>
      <c r="AJ234" s="657"/>
      <c r="AK234" s="657"/>
      <c r="AL234" s="657"/>
      <c r="AM234" s="657"/>
      <c r="AN234" s="657"/>
      <c r="AO234" s="657"/>
      <c r="AP234" s="657"/>
      <c r="AQ234" s="657"/>
      <c r="AR234" s="657"/>
      <c r="AS234" s="657"/>
      <c r="AT234" s="658"/>
      <c r="AU234" s="659"/>
      <c r="AV234" s="660"/>
      <c r="AW234" s="660"/>
      <c r="AX234" s="662"/>
      <c r="AY234">
        <f t="shared" si="16"/>
        <v>0</v>
      </c>
    </row>
    <row r="235" spans="1:51" ht="24.75" hidden="1" customHeight="1" x14ac:dyDescent="0.15">
      <c r="A235" s="677"/>
      <c r="B235" s="678"/>
      <c r="C235" s="678"/>
      <c r="D235" s="678"/>
      <c r="E235" s="678"/>
      <c r="F235" s="679"/>
      <c r="G235" s="653"/>
      <c r="H235" s="654"/>
      <c r="I235" s="654"/>
      <c r="J235" s="654"/>
      <c r="K235" s="655"/>
      <c r="L235" s="656"/>
      <c r="M235" s="657"/>
      <c r="N235" s="657"/>
      <c r="O235" s="657"/>
      <c r="P235" s="657"/>
      <c r="Q235" s="657"/>
      <c r="R235" s="657"/>
      <c r="S235" s="657"/>
      <c r="T235" s="657"/>
      <c r="U235" s="657"/>
      <c r="V235" s="657"/>
      <c r="W235" s="657"/>
      <c r="X235" s="658"/>
      <c r="Y235" s="659"/>
      <c r="Z235" s="660"/>
      <c r="AA235" s="660"/>
      <c r="AB235" s="661"/>
      <c r="AC235" s="653"/>
      <c r="AD235" s="654"/>
      <c r="AE235" s="654"/>
      <c r="AF235" s="654"/>
      <c r="AG235" s="655"/>
      <c r="AH235" s="656"/>
      <c r="AI235" s="657"/>
      <c r="AJ235" s="657"/>
      <c r="AK235" s="657"/>
      <c r="AL235" s="657"/>
      <c r="AM235" s="657"/>
      <c r="AN235" s="657"/>
      <c r="AO235" s="657"/>
      <c r="AP235" s="657"/>
      <c r="AQ235" s="657"/>
      <c r="AR235" s="657"/>
      <c r="AS235" s="657"/>
      <c r="AT235" s="658"/>
      <c r="AU235" s="659"/>
      <c r="AV235" s="660"/>
      <c r="AW235" s="660"/>
      <c r="AX235" s="662"/>
      <c r="AY235">
        <f t="shared" si="16"/>
        <v>0</v>
      </c>
    </row>
    <row r="236" spans="1:51" ht="24.75" hidden="1" customHeight="1" thickBot="1" x14ac:dyDescent="0.2">
      <c r="A236" s="677"/>
      <c r="B236" s="678"/>
      <c r="C236" s="678"/>
      <c r="D236" s="678"/>
      <c r="E236" s="678"/>
      <c r="F236" s="679"/>
      <c r="G236" s="701" t="s">
        <v>15</v>
      </c>
      <c r="H236" s="702"/>
      <c r="I236" s="702"/>
      <c r="J236" s="702"/>
      <c r="K236" s="702"/>
      <c r="L236" s="703"/>
      <c r="M236" s="704"/>
      <c r="N236" s="704"/>
      <c r="O236" s="704"/>
      <c r="P236" s="704"/>
      <c r="Q236" s="704"/>
      <c r="R236" s="704"/>
      <c r="S236" s="704"/>
      <c r="T236" s="704"/>
      <c r="U236" s="704"/>
      <c r="V236" s="704"/>
      <c r="W236" s="704"/>
      <c r="X236" s="705"/>
      <c r="Y236" s="706">
        <f>SUM(Y226:AB235)</f>
        <v>0</v>
      </c>
      <c r="Z236" s="707"/>
      <c r="AA236" s="707"/>
      <c r="AB236" s="708"/>
      <c r="AC236" s="701" t="s">
        <v>15</v>
      </c>
      <c r="AD236" s="702"/>
      <c r="AE236" s="702"/>
      <c r="AF236" s="702"/>
      <c r="AG236" s="702"/>
      <c r="AH236" s="703"/>
      <c r="AI236" s="704"/>
      <c r="AJ236" s="704"/>
      <c r="AK236" s="704"/>
      <c r="AL236" s="704"/>
      <c r="AM236" s="704"/>
      <c r="AN236" s="704"/>
      <c r="AO236" s="704"/>
      <c r="AP236" s="704"/>
      <c r="AQ236" s="704"/>
      <c r="AR236" s="704"/>
      <c r="AS236" s="704"/>
      <c r="AT236" s="705"/>
      <c r="AU236" s="706">
        <f>SUM(AU226:AX235)</f>
        <v>0</v>
      </c>
      <c r="AV236" s="707"/>
      <c r="AW236" s="707"/>
      <c r="AX236" s="709"/>
      <c r="AY236">
        <f t="shared" si="16"/>
        <v>0</v>
      </c>
    </row>
    <row r="237" spans="1:51" ht="35.1" customHeight="1" x14ac:dyDescent="0.15">
      <c r="A237" s="677"/>
      <c r="B237" s="678"/>
      <c r="C237" s="678"/>
      <c r="D237" s="678"/>
      <c r="E237" s="678"/>
      <c r="F237" s="679"/>
      <c r="G237" s="710" t="s">
        <v>736</v>
      </c>
      <c r="H237" s="711"/>
      <c r="I237" s="711"/>
      <c r="J237" s="711"/>
      <c r="K237" s="711"/>
      <c r="L237" s="711"/>
      <c r="M237" s="711"/>
      <c r="N237" s="711"/>
      <c r="O237" s="711"/>
      <c r="P237" s="711"/>
      <c r="Q237" s="711"/>
      <c r="R237" s="711"/>
      <c r="S237" s="711"/>
      <c r="T237" s="711"/>
      <c r="U237" s="711"/>
      <c r="V237" s="711"/>
      <c r="W237" s="711"/>
      <c r="X237" s="711"/>
      <c r="Y237" s="711"/>
      <c r="Z237" s="711"/>
      <c r="AA237" s="711"/>
      <c r="AB237" s="712"/>
      <c r="AC237" s="680"/>
      <c r="AD237" s="681"/>
      <c r="AE237" s="681"/>
      <c r="AF237" s="681"/>
      <c r="AG237" s="681"/>
      <c r="AH237" s="681"/>
      <c r="AI237" s="681"/>
      <c r="AJ237" s="681"/>
      <c r="AK237" s="681"/>
      <c r="AL237" s="681"/>
      <c r="AM237" s="681"/>
      <c r="AN237" s="681"/>
      <c r="AO237" s="681"/>
      <c r="AP237" s="681"/>
      <c r="AQ237" s="681"/>
      <c r="AR237" s="681"/>
      <c r="AS237" s="681"/>
      <c r="AT237" s="681"/>
      <c r="AU237" s="681"/>
      <c r="AV237" s="681"/>
      <c r="AW237" s="681"/>
      <c r="AX237" s="683"/>
      <c r="AY237">
        <f>COUNTA($G$239,$AC$239)</f>
        <v>1</v>
      </c>
    </row>
    <row r="238" spans="1:51" ht="35.1" customHeight="1" x14ac:dyDescent="0.15">
      <c r="A238" s="677"/>
      <c r="B238" s="678"/>
      <c r="C238" s="678"/>
      <c r="D238" s="678"/>
      <c r="E238" s="678"/>
      <c r="F238" s="679"/>
      <c r="G238" s="642" t="s">
        <v>12</v>
      </c>
      <c r="H238" s="684"/>
      <c r="I238" s="684"/>
      <c r="J238" s="684"/>
      <c r="K238" s="684"/>
      <c r="L238" s="685" t="s">
        <v>13</v>
      </c>
      <c r="M238" s="684"/>
      <c r="N238" s="684"/>
      <c r="O238" s="684"/>
      <c r="P238" s="684"/>
      <c r="Q238" s="684"/>
      <c r="R238" s="684"/>
      <c r="S238" s="684"/>
      <c r="T238" s="684"/>
      <c r="U238" s="684"/>
      <c r="V238" s="684"/>
      <c r="W238" s="684"/>
      <c r="X238" s="686"/>
      <c r="Y238" s="687" t="s">
        <v>14</v>
      </c>
      <c r="Z238" s="688"/>
      <c r="AA238" s="688"/>
      <c r="AB238" s="689"/>
      <c r="AC238" s="642" t="s">
        <v>12</v>
      </c>
      <c r="AD238" s="684"/>
      <c r="AE238" s="684"/>
      <c r="AF238" s="684"/>
      <c r="AG238" s="684"/>
      <c r="AH238" s="685" t="s">
        <v>13</v>
      </c>
      <c r="AI238" s="684"/>
      <c r="AJ238" s="684"/>
      <c r="AK238" s="684"/>
      <c r="AL238" s="684"/>
      <c r="AM238" s="684"/>
      <c r="AN238" s="684"/>
      <c r="AO238" s="684"/>
      <c r="AP238" s="684"/>
      <c r="AQ238" s="684"/>
      <c r="AR238" s="684"/>
      <c r="AS238" s="684"/>
      <c r="AT238" s="686"/>
      <c r="AU238" s="687" t="s">
        <v>14</v>
      </c>
      <c r="AV238" s="688"/>
      <c r="AW238" s="688"/>
      <c r="AX238" s="690"/>
      <c r="AY238">
        <f>$AY$237</f>
        <v>1</v>
      </c>
    </row>
    <row r="239" spans="1:51" ht="35.1" customHeight="1" x14ac:dyDescent="0.15">
      <c r="A239" s="677"/>
      <c r="B239" s="678"/>
      <c r="C239" s="678"/>
      <c r="D239" s="678"/>
      <c r="E239" s="678"/>
      <c r="F239" s="679"/>
      <c r="G239" s="691" t="s">
        <v>708</v>
      </c>
      <c r="H239" s="692"/>
      <c r="I239" s="692"/>
      <c r="J239" s="692"/>
      <c r="K239" s="693"/>
      <c r="L239" s="694" t="s">
        <v>709</v>
      </c>
      <c r="M239" s="695"/>
      <c r="N239" s="695"/>
      <c r="O239" s="695"/>
      <c r="P239" s="695"/>
      <c r="Q239" s="695"/>
      <c r="R239" s="695"/>
      <c r="S239" s="695"/>
      <c r="T239" s="695"/>
      <c r="U239" s="695"/>
      <c r="V239" s="695"/>
      <c r="W239" s="695"/>
      <c r="X239" s="696"/>
      <c r="Y239" s="697">
        <v>13.6</v>
      </c>
      <c r="Z239" s="698"/>
      <c r="AA239" s="698"/>
      <c r="AB239" s="700"/>
      <c r="AC239" s="691"/>
      <c r="AD239" s="692"/>
      <c r="AE239" s="692"/>
      <c r="AF239" s="692"/>
      <c r="AG239" s="693"/>
      <c r="AH239" s="694"/>
      <c r="AI239" s="695"/>
      <c r="AJ239" s="695"/>
      <c r="AK239" s="695"/>
      <c r="AL239" s="695"/>
      <c r="AM239" s="695"/>
      <c r="AN239" s="695"/>
      <c r="AO239" s="695"/>
      <c r="AP239" s="695"/>
      <c r="AQ239" s="695"/>
      <c r="AR239" s="695"/>
      <c r="AS239" s="695"/>
      <c r="AT239" s="696"/>
      <c r="AU239" s="697"/>
      <c r="AV239" s="698"/>
      <c r="AW239" s="698"/>
      <c r="AX239" s="700"/>
      <c r="AY239">
        <f t="shared" ref="AY239:AY249" si="17">$AY$237</f>
        <v>1</v>
      </c>
    </row>
    <row r="240" spans="1:51" ht="35.1" customHeight="1" x14ac:dyDescent="0.15">
      <c r="A240" s="677"/>
      <c r="B240" s="678"/>
      <c r="C240" s="678"/>
      <c r="D240" s="678"/>
      <c r="E240" s="678"/>
      <c r="F240" s="679"/>
      <c r="G240" s="653" t="s">
        <v>710</v>
      </c>
      <c r="H240" s="654"/>
      <c r="I240" s="654"/>
      <c r="J240" s="654"/>
      <c r="K240" s="655"/>
      <c r="L240" s="656" t="s">
        <v>711</v>
      </c>
      <c r="M240" s="657"/>
      <c r="N240" s="657"/>
      <c r="O240" s="657"/>
      <c r="P240" s="657"/>
      <c r="Q240" s="657"/>
      <c r="R240" s="657"/>
      <c r="S240" s="657"/>
      <c r="T240" s="657"/>
      <c r="U240" s="657"/>
      <c r="V240" s="657"/>
      <c r="W240" s="657"/>
      <c r="X240" s="658"/>
      <c r="Y240" s="659">
        <v>5.5</v>
      </c>
      <c r="Z240" s="660"/>
      <c r="AA240" s="660"/>
      <c r="AB240" s="662"/>
      <c r="AC240" s="653"/>
      <c r="AD240" s="654"/>
      <c r="AE240" s="654"/>
      <c r="AF240" s="654"/>
      <c r="AG240" s="655"/>
      <c r="AH240" s="656"/>
      <c r="AI240" s="657"/>
      <c r="AJ240" s="657"/>
      <c r="AK240" s="657"/>
      <c r="AL240" s="657"/>
      <c r="AM240" s="657"/>
      <c r="AN240" s="657"/>
      <c r="AO240" s="657"/>
      <c r="AP240" s="657"/>
      <c r="AQ240" s="657"/>
      <c r="AR240" s="657"/>
      <c r="AS240" s="657"/>
      <c r="AT240" s="658"/>
      <c r="AU240" s="659"/>
      <c r="AV240" s="660"/>
      <c r="AW240" s="660"/>
      <c r="AX240" s="662"/>
      <c r="AY240">
        <f t="shared" si="17"/>
        <v>1</v>
      </c>
    </row>
    <row r="241" spans="1:51" ht="24.75" hidden="1" customHeight="1" x14ac:dyDescent="0.15">
      <c r="A241" s="677"/>
      <c r="B241" s="678"/>
      <c r="C241" s="678"/>
      <c r="D241" s="678"/>
      <c r="E241" s="678"/>
      <c r="F241" s="679"/>
      <c r="G241" s="653"/>
      <c r="H241" s="654"/>
      <c r="I241" s="654"/>
      <c r="J241" s="654"/>
      <c r="K241" s="655"/>
      <c r="L241" s="656"/>
      <c r="M241" s="657"/>
      <c r="N241" s="657"/>
      <c r="O241" s="657"/>
      <c r="P241" s="657"/>
      <c r="Q241" s="657"/>
      <c r="R241" s="657"/>
      <c r="S241" s="657"/>
      <c r="T241" s="657"/>
      <c r="U241" s="657"/>
      <c r="V241" s="657"/>
      <c r="W241" s="657"/>
      <c r="X241" s="658"/>
      <c r="Y241" s="659"/>
      <c r="Z241" s="660"/>
      <c r="AA241" s="660"/>
      <c r="AB241" s="661"/>
      <c r="AC241" s="653"/>
      <c r="AD241" s="654"/>
      <c r="AE241" s="654"/>
      <c r="AF241" s="654"/>
      <c r="AG241" s="655"/>
      <c r="AH241" s="656"/>
      <c r="AI241" s="657"/>
      <c r="AJ241" s="657"/>
      <c r="AK241" s="657"/>
      <c r="AL241" s="657"/>
      <c r="AM241" s="657"/>
      <c r="AN241" s="657"/>
      <c r="AO241" s="657"/>
      <c r="AP241" s="657"/>
      <c r="AQ241" s="657"/>
      <c r="AR241" s="657"/>
      <c r="AS241" s="657"/>
      <c r="AT241" s="658"/>
      <c r="AU241" s="659"/>
      <c r="AV241" s="660"/>
      <c r="AW241" s="660"/>
      <c r="AX241" s="662"/>
      <c r="AY241">
        <f t="shared" si="17"/>
        <v>1</v>
      </c>
    </row>
    <row r="242" spans="1:51" ht="24.75" hidden="1" customHeight="1" x14ac:dyDescent="0.15">
      <c r="A242" s="677"/>
      <c r="B242" s="678"/>
      <c r="C242" s="678"/>
      <c r="D242" s="678"/>
      <c r="E242" s="678"/>
      <c r="F242" s="679"/>
      <c r="G242" s="653"/>
      <c r="H242" s="654"/>
      <c r="I242" s="654"/>
      <c r="J242" s="654"/>
      <c r="K242" s="655"/>
      <c r="L242" s="656"/>
      <c r="M242" s="657"/>
      <c r="N242" s="657"/>
      <c r="O242" s="657"/>
      <c r="P242" s="657"/>
      <c r="Q242" s="657"/>
      <c r="R242" s="657"/>
      <c r="S242" s="657"/>
      <c r="T242" s="657"/>
      <c r="U242" s="657"/>
      <c r="V242" s="657"/>
      <c r="W242" s="657"/>
      <c r="X242" s="658"/>
      <c r="Y242" s="659"/>
      <c r="Z242" s="660"/>
      <c r="AA242" s="660"/>
      <c r="AB242" s="661"/>
      <c r="AC242" s="653"/>
      <c r="AD242" s="654"/>
      <c r="AE242" s="654"/>
      <c r="AF242" s="654"/>
      <c r="AG242" s="655"/>
      <c r="AH242" s="656"/>
      <c r="AI242" s="657"/>
      <c r="AJ242" s="657"/>
      <c r="AK242" s="657"/>
      <c r="AL242" s="657"/>
      <c r="AM242" s="657"/>
      <c r="AN242" s="657"/>
      <c r="AO242" s="657"/>
      <c r="AP242" s="657"/>
      <c r="AQ242" s="657"/>
      <c r="AR242" s="657"/>
      <c r="AS242" s="657"/>
      <c r="AT242" s="658"/>
      <c r="AU242" s="659"/>
      <c r="AV242" s="660"/>
      <c r="AW242" s="660"/>
      <c r="AX242" s="662"/>
      <c r="AY242">
        <f t="shared" si="17"/>
        <v>1</v>
      </c>
    </row>
    <row r="243" spans="1:51" ht="24.75" hidden="1" customHeight="1" x14ac:dyDescent="0.15">
      <c r="A243" s="677"/>
      <c r="B243" s="678"/>
      <c r="C243" s="678"/>
      <c r="D243" s="678"/>
      <c r="E243" s="678"/>
      <c r="F243" s="679"/>
      <c r="G243" s="653"/>
      <c r="H243" s="654"/>
      <c r="I243" s="654"/>
      <c r="J243" s="654"/>
      <c r="K243" s="655"/>
      <c r="L243" s="656"/>
      <c r="M243" s="657"/>
      <c r="N243" s="657"/>
      <c r="O243" s="657"/>
      <c r="P243" s="657"/>
      <c r="Q243" s="657"/>
      <c r="R243" s="657"/>
      <c r="S243" s="657"/>
      <c r="T243" s="657"/>
      <c r="U243" s="657"/>
      <c r="V243" s="657"/>
      <c r="W243" s="657"/>
      <c r="X243" s="658"/>
      <c r="Y243" s="659"/>
      <c r="Z243" s="660"/>
      <c r="AA243" s="660"/>
      <c r="AB243" s="661"/>
      <c r="AC243" s="653"/>
      <c r="AD243" s="654"/>
      <c r="AE243" s="654"/>
      <c r="AF243" s="654"/>
      <c r="AG243" s="655"/>
      <c r="AH243" s="656"/>
      <c r="AI243" s="657"/>
      <c r="AJ243" s="657"/>
      <c r="AK243" s="657"/>
      <c r="AL243" s="657"/>
      <c r="AM243" s="657"/>
      <c r="AN243" s="657"/>
      <c r="AO243" s="657"/>
      <c r="AP243" s="657"/>
      <c r="AQ243" s="657"/>
      <c r="AR243" s="657"/>
      <c r="AS243" s="657"/>
      <c r="AT243" s="658"/>
      <c r="AU243" s="659"/>
      <c r="AV243" s="660"/>
      <c r="AW243" s="660"/>
      <c r="AX243" s="662"/>
      <c r="AY243">
        <f t="shared" si="17"/>
        <v>1</v>
      </c>
    </row>
    <row r="244" spans="1:51" ht="24.75" hidden="1" customHeight="1" x14ac:dyDescent="0.15">
      <c r="A244" s="677"/>
      <c r="B244" s="678"/>
      <c r="C244" s="678"/>
      <c r="D244" s="678"/>
      <c r="E244" s="678"/>
      <c r="F244" s="679"/>
      <c r="G244" s="653"/>
      <c r="H244" s="654"/>
      <c r="I244" s="654"/>
      <c r="J244" s="654"/>
      <c r="K244" s="655"/>
      <c r="L244" s="656"/>
      <c r="M244" s="657"/>
      <c r="N244" s="657"/>
      <c r="O244" s="657"/>
      <c r="P244" s="657"/>
      <c r="Q244" s="657"/>
      <c r="R244" s="657"/>
      <c r="S244" s="657"/>
      <c r="T244" s="657"/>
      <c r="U244" s="657"/>
      <c r="V244" s="657"/>
      <c r="W244" s="657"/>
      <c r="X244" s="658"/>
      <c r="Y244" s="659"/>
      <c r="Z244" s="660"/>
      <c r="AA244" s="660"/>
      <c r="AB244" s="661"/>
      <c r="AC244" s="653"/>
      <c r="AD244" s="654"/>
      <c r="AE244" s="654"/>
      <c r="AF244" s="654"/>
      <c r="AG244" s="655"/>
      <c r="AH244" s="656"/>
      <c r="AI244" s="657"/>
      <c r="AJ244" s="657"/>
      <c r="AK244" s="657"/>
      <c r="AL244" s="657"/>
      <c r="AM244" s="657"/>
      <c r="AN244" s="657"/>
      <c r="AO244" s="657"/>
      <c r="AP244" s="657"/>
      <c r="AQ244" s="657"/>
      <c r="AR244" s="657"/>
      <c r="AS244" s="657"/>
      <c r="AT244" s="658"/>
      <c r="AU244" s="659"/>
      <c r="AV244" s="660"/>
      <c r="AW244" s="660"/>
      <c r="AX244" s="662"/>
      <c r="AY244">
        <f t="shared" si="17"/>
        <v>1</v>
      </c>
    </row>
    <row r="245" spans="1:51" ht="24.75" hidden="1" customHeight="1" x14ac:dyDescent="0.15">
      <c r="A245" s="677"/>
      <c r="B245" s="678"/>
      <c r="C245" s="678"/>
      <c r="D245" s="678"/>
      <c r="E245" s="678"/>
      <c r="F245" s="679"/>
      <c r="G245" s="653"/>
      <c r="H245" s="654"/>
      <c r="I245" s="654"/>
      <c r="J245" s="654"/>
      <c r="K245" s="655"/>
      <c r="L245" s="656"/>
      <c r="M245" s="657"/>
      <c r="N245" s="657"/>
      <c r="O245" s="657"/>
      <c r="P245" s="657"/>
      <c r="Q245" s="657"/>
      <c r="R245" s="657"/>
      <c r="S245" s="657"/>
      <c r="T245" s="657"/>
      <c r="U245" s="657"/>
      <c r="V245" s="657"/>
      <c r="W245" s="657"/>
      <c r="X245" s="658"/>
      <c r="Y245" s="659"/>
      <c r="Z245" s="660"/>
      <c r="AA245" s="660"/>
      <c r="AB245" s="661"/>
      <c r="AC245" s="653"/>
      <c r="AD245" s="654"/>
      <c r="AE245" s="654"/>
      <c r="AF245" s="654"/>
      <c r="AG245" s="655"/>
      <c r="AH245" s="656"/>
      <c r="AI245" s="657"/>
      <c r="AJ245" s="657"/>
      <c r="AK245" s="657"/>
      <c r="AL245" s="657"/>
      <c r="AM245" s="657"/>
      <c r="AN245" s="657"/>
      <c r="AO245" s="657"/>
      <c r="AP245" s="657"/>
      <c r="AQ245" s="657"/>
      <c r="AR245" s="657"/>
      <c r="AS245" s="657"/>
      <c r="AT245" s="658"/>
      <c r="AU245" s="659"/>
      <c r="AV245" s="660"/>
      <c r="AW245" s="660"/>
      <c r="AX245" s="662"/>
      <c r="AY245">
        <f t="shared" si="17"/>
        <v>1</v>
      </c>
    </row>
    <row r="246" spans="1:51" ht="24.75" hidden="1" customHeight="1" x14ac:dyDescent="0.15">
      <c r="A246" s="677"/>
      <c r="B246" s="678"/>
      <c r="C246" s="678"/>
      <c r="D246" s="678"/>
      <c r="E246" s="678"/>
      <c r="F246" s="679"/>
      <c r="G246" s="653"/>
      <c r="H246" s="654"/>
      <c r="I246" s="654"/>
      <c r="J246" s="654"/>
      <c r="K246" s="655"/>
      <c r="L246" s="656"/>
      <c r="M246" s="657"/>
      <c r="N246" s="657"/>
      <c r="O246" s="657"/>
      <c r="P246" s="657"/>
      <c r="Q246" s="657"/>
      <c r="R246" s="657"/>
      <c r="S246" s="657"/>
      <c r="T246" s="657"/>
      <c r="U246" s="657"/>
      <c r="V246" s="657"/>
      <c r="W246" s="657"/>
      <c r="X246" s="658"/>
      <c r="Y246" s="659"/>
      <c r="Z246" s="660"/>
      <c r="AA246" s="660"/>
      <c r="AB246" s="661"/>
      <c r="AC246" s="653"/>
      <c r="AD246" s="654"/>
      <c r="AE246" s="654"/>
      <c r="AF246" s="654"/>
      <c r="AG246" s="655"/>
      <c r="AH246" s="656"/>
      <c r="AI246" s="657"/>
      <c r="AJ246" s="657"/>
      <c r="AK246" s="657"/>
      <c r="AL246" s="657"/>
      <c r="AM246" s="657"/>
      <c r="AN246" s="657"/>
      <c r="AO246" s="657"/>
      <c r="AP246" s="657"/>
      <c r="AQ246" s="657"/>
      <c r="AR246" s="657"/>
      <c r="AS246" s="657"/>
      <c r="AT246" s="658"/>
      <c r="AU246" s="659"/>
      <c r="AV246" s="660"/>
      <c r="AW246" s="660"/>
      <c r="AX246" s="662"/>
      <c r="AY246">
        <f t="shared" si="17"/>
        <v>1</v>
      </c>
    </row>
    <row r="247" spans="1:51" s="6" customFormat="1" ht="24.75" hidden="1" customHeight="1" x14ac:dyDescent="0.15">
      <c r="A247" s="677"/>
      <c r="B247" s="678"/>
      <c r="C247" s="678"/>
      <c r="D247" s="678"/>
      <c r="E247" s="678"/>
      <c r="F247" s="679"/>
      <c r="G247" s="653"/>
      <c r="H247" s="654"/>
      <c r="I247" s="654"/>
      <c r="J247" s="654"/>
      <c r="K247" s="655"/>
      <c r="L247" s="656"/>
      <c r="M247" s="657"/>
      <c r="N247" s="657"/>
      <c r="O247" s="657"/>
      <c r="P247" s="657"/>
      <c r="Q247" s="657"/>
      <c r="R247" s="657"/>
      <c r="S247" s="657"/>
      <c r="T247" s="657"/>
      <c r="U247" s="657"/>
      <c r="V247" s="657"/>
      <c r="W247" s="657"/>
      <c r="X247" s="658"/>
      <c r="Y247" s="659"/>
      <c r="Z247" s="660"/>
      <c r="AA247" s="660"/>
      <c r="AB247" s="661"/>
      <c r="AC247" s="653"/>
      <c r="AD247" s="654"/>
      <c r="AE247" s="654"/>
      <c r="AF247" s="654"/>
      <c r="AG247" s="655"/>
      <c r="AH247" s="656"/>
      <c r="AI247" s="657"/>
      <c r="AJ247" s="657"/>
      <c r="AK247" s="657"/>
      <c r="AL247" s="657"/>
      <c r="AM247" s="657"/>
      <c r="AN247" s="657"/>
      <c r="AO247" s="657"/>
      <c r="AP247" s="657"/>
      <c r="AQ247" s="657"/>
      <c r="AR247" s="657"/>
      <c r="AS247" s="657"/>
      <c r="AT247" s="658"/>
      <c r="AU247" s="659"/>
      <c r="AV247" s="660"/>
      <c r="AW247" s="660"/>
      <c r="AX247" s="662"/>
      <c r="AY247">
        <f t="shared" si="17"/>
        <v>1</v>
      </c>
    </row>
    <row r="248" spans="1:51" ht="24.75" hidden="1" customHeight="1" x14ac:dyDescent="0.15">
      <c r="A248" s="677"/>
      <c r="B248" s="678"/>
      <c r="C248" s="678"/>
      <c r="D248" s="678"/>
      <c r="E248" s="678"/>
      <c r="F248" s="679"/>
      <c r="G248" s="653"/>
      <c r="H248" s="654"/>
      <c r="I248" s="654"/>
      <c r="J248" s="654"/>
      <c r="K248" s="655"/>
      <c r="L248" s="656"/>
      <c r="M248" s="657"/>
      <c r="N248" s="657"/>
      <c r="O248" s="657"/>
      <c r="P248" s="657"/>
      <c r="Q248" s="657"/>
      <c r="R248" s="657"/>
      <c r="S248" s="657"/>
      <c r="T248" s="657"/>
      <c r="U248" s="657"/>
      <c r="V248" s="657"/>
      <c r="W248" s="657"/>
      <c r="X248" s="658"/>
      <c r="Y248" s="659"/>
      <c r="Z248" s="660"/>
      <c r="AA248" s="660"/>
      <c r="AB248" s="661"/>
      <c r="AC248" s="653"/>
      <c r="AD248" s="654"/>
      <c r="AE248" s="654"/>
      <c r="AF248" s="654"/>
      <c r="AG248" s="655"/>
      <c r="AH248" s="656"/>
      <c r="AI248" s="657"/>
      <c r="AJ248" s="657"/>
      <c r="AK248" s="657"/>
      <c r="AL248" s="657"/>
      <c r="AM248" s="657"/>
      <c r="AN248" s="657"/>
      <c r="AO248" s="657"/>
      <c r="AP248" s="657"/>
      <c r="AQ248" s="657"/>
      <c r="AR248" s="657"/>
      <c r="AS248" s="657"/>
      <c r="AT248" s="658"/>
      <c r="AU248" s="659"/>
      <c r="AV248" s="660"/>
      <c r="AW248" s="660"/>
      <c r="AX248" s="662"/>
      <c r="AY248">
        <f t="shared" si="17"/>
        <v>1</v>
      </c>
    </row>
    <row r="249" spans="1:51" ht="35.1" customHeight="1" x14ac:dyDescent="0.15">
      <c r="A249" s="677"/>
      <c r="B249" s="678"/>
      <c r="C249" s="678"/>
      <c r="D249" s="678"/>
      <c r="E249" s="678"/>
      <c r="F249" s="679"/>
      <c r="G249" s="701" t="s">
        <v>15</v>
      </c>
      <c r="H249" s="702"/>
      <c r="I249" s="702"/>
      <c r="J249" s="702"/>
      <c r="K249" s="702"/>
      <c r="L249" s="703"/>
      <c r="M249" s="704"/>
      <c r="N249" s="704"/>
      <c r="O249" s="704"/>
      <c r="P249" s="704"/>
      <c r="Q249" s="704"/>
      <c r="R249" s="704"/>
      <c r="S249" s="704"/>
      <c r="T249" s="704"/>
      <c r="U249" s="704"/>
      <c r="V249" s="704"/>
      <c r="W249" s="704"/>
      <c r="X249" s="705"/>
      <c r="Y249" s="706">
        <f>SUM(Y239:AB248)</f>
        <v>19.100000000000001</v>
      </c>
      <c r="Z249" s="707"/>
      <c r="AA249" s="707"/>
      <c r="AB249" s="708"/>
      <c r="AC249" s="701" t="s">
        <v>15</v>
      </c>
      <c r="AD249" s="702"/>
      <c r="AE249" s="702"/>
      <c r="AF249" s="702"/>
      <c r="AG249" s="702"/>
      <c r="AH249" s="703"/>
      <c r="AI249" s="704"/>
      <c r="AJ249" s="704"/>
      <c r="AK249" s="704"/>
      <c r="AL249" s="704"/>
      <c r="AM249" s="704"/>
      <c r="AN249" s="704"/>
      <c r="AO249" s="704"/>
      <c r="AP249" s="704"/>
      <c r="AQ249" s="704"/>
      <c r="AR249" s="704"/>
      <c r="AS249" s="704"/>
      <c r="AT249" s="705"/>
      <c r="AU249" s="706">
        <f>SUM(AU239:AX248)</f>
        <v>0</v>
      </c>
      <c r="AV249" s="707"/>
      <c r="AW249" s="707"/>
      <c r="AX249" s="709"/>
      <c r="AY249">
        <f t="shared" si="17"/>
        <v>1</v>
      </c>
    </row>
    <row r="250" spans="1:51" ht="19.5" customHeight="1" thickBot="1" x14ac:dyDescent="0.2">
      <c r="A250" s="713" t="s">
        <v>82</v>
      </c>
      <c r="B250" s="714"/>
      <c r="C250" s="714"/>
      <c r="D250" s="714"/>
      <c r="E250" s="714"/>
      <c r="F250" s="714"/>
      <c r="G250" s="714"/>
      <c r="H250" s="714"/>
      <c r="I250" s="714"/>
      <c r="J250" s="714"/>
      <c r="K250" s="714"/>
      <c r="L250" s="714"/>
      <c r="M250" s="714"/>
      <c r="N250" s="714"/>
      <c r="O250" s="714"/>
      <c r="P250" s="714"/>
      <c r="Q250" s="714"/>
      <c r="R250" s="714"/>
      <c r="S250" s="714"/>
      <c r="T250" s="714"/>
      <c r="U250" s="714"/>
      <c r="V250" s="714"/>
      <c r="W250" s="714"/>
      <c r="X250" s="714"/>
      <c r="Y250" s="714"/>
      <c r="Z250" s="714"/>
      <c r="AA250" s="714"/>
      <c r="AB250" s="714"/>
      <c r="AC250" s="714"/>
      <c r="AD250" s="714"/>
      <c r="AE250" s="714"/>
      <c r="AF250" s="714"/>
      <c r="AG250" s="714"/>
      <c r="AH250" s="714"/>
      <c r="AI250" s="714"/>
      <c r="AJ250" s="714"/>
      <c r="AK250" s="715"/>
      <c r="AL250" s="721" t="s">
        <v>221</v>
      </c>
      <c r="AM250" s="722"/>
      <c r="AN250" s="722"/>
      <c r="AO250" s="64" t="s">
        <v>216</v>
      </c>
      <c r="AP250" s="723"/>
      <c r="AQ250" s="724"/>
      <c r="AR250" s="724"/>
      <c r="AS250" s="724"/>
      <c r="AT250" s="724"/>
      <c r="AU250" s="724"/>
      <c r="AV250" s="724"/>
      <c r="AW250" s="724"/>
      <c r="AX250" s="725"/>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hidden="1" customHeight="1" x14ac:dyDescent="0.15">
      <c r="A253" s="4"/>
      <c r="B253" s="9" t="s">
        <v>243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hidden="1" customHeight="1" x14ac:dyDescent="0.15">
      <c r="A254" s="716"/>
      <c r="B254" s="716"/>
      <c r="C254" s="716" t="s">
        <v>84</v>
      </c>
      <c r="D254" s="716"/>
      <c r="E254" s="716"/>
      <c r="F254" s="716"/>
      <c r="G254" s="716"/>
      <c r="H254" s="716"/>
      <c r="I254" s="716"/>
      <c r="J254" s="717" t="s">
        <v>63</v>
      </c>
      <c r="K254" s="718"/>
      <c r="L254" s="718"/>
      <c r="M254" s="718"/>
      <c r="N254" s="718"/>
      <c r="O254" s="718"/>
      <c r="P254" s="719" t="s">
        <v>85</v>
      </c>
      <c r="Q254" s="719"/>
      <c r="R254" s="719"/>
      <c r="S254" s="719"/>
      <c r="T254" s="719"/>
      <c r="U254" s="719"/>
      <c r="V254" s="719"/>
      <c r="W254" s="719"/>
      <c r="X254" s="719"/>
      <c r="Y254" s="720" t="s">
        <v>86</v>
      </c>
      <c r="Z254" s="547"/>
      <c r="AA254" s="547"/>
      <c r="AB254" s="547"/>
      <c r="AC254" s="717" t="s">
        <v>214</v>
      </c>
      <c r="AD254" s="717"/>
      <c r="AE254" s="717"/>
      <c r="AF254" s="717"/>
      <c r="AG254" s="717"/>
      <c r="AH254" s="720" t="s">
        <v>62</v>
      </c>
      <c r="AI254" s="716"/>
      <c r="AJ254" s="716"/>
      <c r="AK254" s="716"/>
      <c r="AL254" s="716" t="s">
        <v>16</v>
      </c>
      <c r="AM254" s="716"/>
      <c r="AN254" s="716"/>
      <c r="AO254" s="741"/>
      <c r="AP254" s="742" t="s">
        <v>220</v>
      </c>
      <c r="AQ254" s="742"/>
      <c r="AR254" s="742"/>
      <c r="AS254" s="742"/>
      <c r="AT254" s="742"/>
      <c r="AU254" s="742"/>
      <c r="AV254" s="742"/>
      <c r="AW254" s="742"/>
      <c r="AX254" s="742"/>
    </row>
    <row r="255" spans="1:51" ht="24.75" hidden="1" customHeight="1" x14ac:dyDescent="0.15">
      <c r="A255" s="727">
        <v>1</v>
      </c>
      <c r="B255" s="727">
        <v>1</v>
      </c>
      <c r="C255" s="728"/>
      <c r="D255" s="728"/>
      <c r="E255" s="728"/>
      <c r="F255" s="728"/>
      <c r="G255" s="728"/>
      <c r="H255" s="728"/>
      <c r="I255" s="728"/>
      <c r="J255" s="729"/>
      <c r="K255" s="730"/>
      <c r="L255" s="730"/>
      <c r="M255" s="730"/>
      <c r="N255" s="730"/>
      <c r="O255" s="730"/>
      <c r="P255" s="731"/>
      <c r="Q255" s="731"/>
      <c r="R255" s="731"/>
      <c r="S255" s="731"/>
      <c r="T255" s="731"/>
      <c r="U255" s="731"/>
      <c r="V255" s="731"/>
      <c r="W255" s="731"/>
      <c r="X255" s="731"/>
      <c r="Y255" s="732"/>
      <c r="Z255" s="733"/>
      <c r="AA255" s="733"/>
      <c r="AB255" s="734"/>
      <c r="AC255" s="735"/>
      <c r="AD255" s="735"/>
      <c r="AE255" s="735"/>
      <c r="AF255" s="735"/>
      <c r="AG255" s="735"/>
      <c r="AH255" s="736"/>
      <c r="AI255" s="737"/>
      <c r="AJ255" s="737"/>
      <c r="AK255" s="737"/>
      <c r="AL255" s="738"/>
      <c r="AM255" s="739"/>
      <c r="AN255" s="739"/>
      <c r="AO255" s="740"/>
      <c r="AP255" s="726"/>
      <c r="AQ255" s="726"/>
      <c r="AR255" s="726"/>
      <c r="AS255" s="726"/>
      <c r="AT255" s="726"/>
      <c r="AU255" s="726"/>
      <c r="AV255" s="726"/>
      <c r="AW255" s="726"/>
      <c r="AX255" s="726"/>
    </row>
    <row r="256" spans="1:51" ht="24.75" hidden="1" customHeight="1" x14ac:dyDescent="0.15">
      <c r="A256" s="727">
        <v>2</v>
      </c>
      <c r="B256" s="727">
        <v>1</v>
      </c>
      <c r="C256" s="728"/>
      <c r="D256" s="728"/>
      <c r="E256" s="728"/>
      <c r="F256" s="728"/>
      <c r="G256" s="728"/>
      <c r="H256" s="728"/>
      <c r="I256" s="728"/>
      <c r="J256" s="729"/>
      <c r="K256" s="730"/>
      <c r="L256" s="730"/>
      <c r="M256" s="730"/>
      <c r="N256" s="730"/>
      <c r="O256" s="730"/>
      <c r="P256" s="731"/>
      <c r="Q256" s="731"/>
      <c r="R256" s="731"/>
      <c r="S256" s="731"/>
      <c r="T256" s="731"/>
      <c r="U256" s="731"/>
      <c r="V256" s="731"/>
      <c r="W256" s="731"/>
      <c r="X256" s="731"/>
      <c r="Y256" s="732"/>
      <c r="Z256" s="733"/>
      <c r="AA256" s="733"/>
      <c r="AB256" s="734"/>
      <c r="AC256" s="735"/>
      <c r="AD256" s="735"/>
      <c r="AE256" s="735"/>
      <c r="AF256" s="735"/>
      <c r="AG256" s="735"/>
      <c r="AH256" s="736"/>
      <c r="AI256" s="737"/>
      <c r="AJ256" s="737"/>
      <c r="AK256" s="737"/>
      <c r="AL256" s="738"/>
      <c r="AM256" s="739"/>
      <c r="AN256" s="739"/>
      <c r="AO256" s="740"/>
      <c r="AP256" s="726"/>
      <c r="AQ256" s="726"/>
      <c r="AR256" s="726"/>
      <c r="AS256" s="726"/>
      <c r="AT256" s="726"/>
      <c r="AU256" s="726"/>
      <c r="AV256" s="726"/>
      <c r="AW256" s="726"/>
      <c r="AX256" s="726"/>
      <c r="AY256">
        <f>COUNTA($C$256)</f>
        <v>0</v>
      </c>
    </row>
    <row r="257" spans="1:51" ht="24.75" hidden="1" customHeight="1" x14ac:dyDescent="0.15">
      <c r="A257" s="727">
        <v>3</v>
      </c>
      <c r="B257" s="727">
        <v>1</v>
      </c>
      <c r="C257" s="728"/>
      <c r="D257" s="728"/>
      <c r="E257" s="728"/>
      <c r="F257" s="728"/>
      <c r="G257" s="728"/>
      <c r="H257" s="728"/>
      <c r="I257" s="728"/>
      <c r="J257" s="729"/>
      <c r="K257" s="730"/>
      <c r="L257" s="730"/>
      <c r="M257" s="730"/>
      <c r="N257" s="730"/>
      <c r="O257" s="730"/>
      <c r="P257" s="731"/>
      <c r="Q257" s="731"/>
      <c r="R257" s="731"/>
      <c r="S257" s="731"/>
      <c r="T257" s="731"/>
      <c r="U257" s="731"/>
      <c r="V257" s="731"/>
      <c r="W257" s="731"/>
      <c r="X257" s="731"/>
      <c r="Y257" s="732"/>
      <c r="Z257" s="733"/>
      <c r="AA257" s="733"/>
      <c r="AB257" s="734"/>
      <c r="AC257" s="735"/>
      <c r="AD257" s="735"/>
      <c r="AE257" s="735"/>
      <c r="AF257" s="735"/>
      <c r="AG257" s="735"/>
      <c r="AH257" s="736"/>
      <c r="AI257" s="737"/>
      <c r="AJ257" s="737"/>
      <c r="AK257" s="737"/>
      <c r="AL257" s="738"/>
      <c r="AM257" s="739"/>
      <c r="AN257" s="739"/>
      <c r="AO257" s="740"/>
      <c r="AP257" s="726"/>
      <c r="AQ257" s="726"/>
      <c r="AR257" s="726"/>
      <c r="AS257" s="726"/>
      <c r="AT257" s="726"/>
      <c r="AU257" s="726"/>
      <c r="AV257" s="726"/>
      <c r="AW257" s="726"/>
      <c r="AX257" s="726"/>
      <c r="AY257">
        <f>COUNTA($C$257)</f>
        <v>0</v>
      </c>
    </row>
    <row r="258" spans="1:51" ht="24.75" hidden="1" customHeight="1" x14ac:dyDescent="0.15">
      <c r="A258" s="727">
        <v>4</v>
      </c>
      <c r="B258" s="727">
        <v>1</v>
      </c>
      <c r="C258" s="728"/>
      <c r="D258" s="728"/>
      <c r="E258" s="728"/>
      <c r="F258" s="728"/>
      <c r="G258" s="728"/>
      <c r="H258" s="728"/>
      <c r="I258" s="728"/>
      <c r="J258" s="729"/>
      <c r="K258" s="730"/>
      <c r="L258" s="730"/>
      <c r="M258" s="730"/>
      <c r="N258" s="730"/>
      <c r="O258" s="730"/>
      <c r="P258" s="731"/>
      <c r="Q258" s="731"/>
      <c r="R258" s="731"/>
      <c r="S258" s="731"/>
      <c r="T258" s="731"/>
      <c r="U258" s="731"/>
      <c r="V258" s="731"/>
      <c r="W258" s="731"/>
      <c r="X258" s="731"/>
      <c r="Y258" s="732"/>
      <c r="Z258" s="733"/>
      <c r="AA258" s="733"/>
      <c r="AB258" s="734"/>
      <c r="AC258" s="735"/>
      <c r="AD258" s="735"/>
      <c r="AE258" s="735"/>
      <c r="AF258" s="735"/>
      <c r="AG258" s="735"/>
      <c r="AH258" s="736"/>
      <c r="AI258" s="737"/>
      <c r="AJ258" s="737"/>
      <c r="AK258" s="737"/>
      <c r="AL258" s="738"/>
      <c r="AM258" s="739"/>
      <c r="AN258" s="739"/>
      <c r="AO258" s="740"/>
      <c r="AP258" s="726"/>
      <c r="AQ258" s="726"/>
      <c r="AR258" s="726"/>
      <c r="AS258" s="726"/>
      <c r="AT258" s="726"/>
      <c r="AU258" s="726"/>
      <c r="AV258" s="726"/>
      <c r="AW258" s="726"/>
      <c r="AX258" s="726"/>
      <c r="AY258">
        <f>COUNTA($C$258)</f>
        <v>0</v>
      </c>
    </row>
    <row r="259" spans="1:51" ht="24.75" hidden="1" customHeight="1" x14ac:dyDescent="0.15">
      <c r="A259" s="727">
        <v>5</v>
      </c>
      <c r="B259" s="727">
        <v>1</v>
      </c>
      <c r="C259" s="728"/>
      <c r="D259" s="728"/>
      <c r="E259" s="728"/>
      <c r="F259" s="728"/>
      <c r="G259" s="728"/>
      <c r="H259" s="728"/>
      <c r="I259" s="728"/>
      <c r="J259" s="729"/>
      <c r="K259" s="730"/>
      <c r="L259" s="730"/>
      <c r="M259" s="730"/>
      <c r="N259" s="730"/>
      <c r="O259" s="730"/>
      <c r="P259" s="731"/>
      <c r="Q259" s="731"/>
      <c r="R259" s="731"/>
      <c r="S259" s="731"/>
      <c r="T259" s="731"/>
      <c r="U259" s="731"/>
      <c r="V259" s="731"/>
      <c r="W259" s="731"/>
      <c r="X259" s="731"/>
      <c r="Y259" s="732"/>
      <c r="Z259" s="733"/>
      <c r="AA259" s="733"/>
      <c r="AB259" s="734"/>
      <c r="AC259" s="735"/>
      <c r="AD259" s="735"/>
      <c r="AE259" s="735"/>
      <c r="AF259" s="735"/>
      <c r="AG259" s="735"/>
      <c r="AH259" s="736"/>
      <c r="AI259" s="737"/>
      <c r="AJ259" s="737"/>
      <c r="AK259" s="737"/>
      <c r="AL259" s="738"/>
      <c r="AM259" s="739"/>
      <c r="AN259" s="739"/>
      <c r="AO259" s="740"/>
      <c r="AP259" s="726"/>
      <c r="AQ259" s="726"/>
      <c r="AR259" s="726"/>
      <c r="AS259" s="726"/>
      <c r="AT259" s="726"/>
      <c r="AU259" s="726"/>
      <c r="AV259" s="726"/>
      <c r="AW259" s="726"/>
      <c r="AX259" s="726"/>
      <c r="AY259">
        <f>COUNTA($C$259)</f>
        <v>0</v>
      </c>
    </row>
    <row r="260" spans="1:51" ht="24.75" hidden="1" customHeight="1" x14ac:dyDescent="0.15">
      <c r="A260" s="727">
        <v>6</v>
      </c>
      <c r="B260" s="727">
        <v>1</v>
      </c>
      <c r="C260" s="728"/>
      <c r="D260" s="728"/>
      <c r="E260" s="728"/>
      <c r="F260" s="728"/>
      <c r="G260" s="728"/>
      <c r="H260" s="728"/>
      <c r="I260" s="728"/>
      <c r="J260" s="729"/>
      <c r="K260" s="730"/>
      <c r="L260" s="730"/>
      <c r="M260" s="730"/>
      <c r="N260" s="730"/>
      <c r="O260" s="730"/>
      <c r="P260" s="731"/>
      <c r="Q260" s="731"/>
      <c r="R260" s="731"/>
      <c r="S260" s="731"/>
      <c r="T260" s="731"/>
      <c r="U260" s="731"/>
      <c r="V260" s="731"/>
      <c r="W260" s="731"/>
      <c r="X260" s="731"/>
      <c r="Y260" s="732"/>
      <c r="Z260" s="733"/>
      <c r="AA260" s="733"/>
      <c r="AB260" s="734"/>
      <c r="AC260" s="735"/>
      <c r="AD260" s="735"/>
      <c r="AE260" s="735"/>
      <c r="AF260" s="735"/>
      <c r="AG260" s="735"/>
      <c r="AH260" s="736"/>
      <c r="AI260" s="737"/>
      <c r="AJ260" s="737"/>
      <c r="AK260" s="737"/>
      <c r="AL260" s="738"/>
      <c r="AM260" s="739"/>
      <c r="AN260" s="739"/>
      <c r="AO260" s="740"/>
      <c r="AP260" s="726"/>
      <c r="AQ260" s="726"/>
      <c r="AR260" s="726"/>
      <c r="AS260" s="726"/>
      <c r="AT260" s="726"/>
      <c r="AU260" s="726"/>
      <c r="AV260" s="726"/>
      <c r="AW260" s="726"/>
      <c r="AX260" s="726"/>
      <c r="AY260">
        <f>COUNTA($C$260)</f>
        <v>0</v>
      </c>
    </row>
    <row r="261" spans="1:51" ht="24.75" hidden="1" customHeight="1" x14ac:dyDescent="0.15">
      <c r="A261" s="727">
        <v>7</v>
      </c>
      <c r="B261" s="727">
        <v>1</v>
      </c>
      <c r="C261" s="728"/>
      <c r="D261" s="728"/>
      <c r="E261" s="728"/>
      <c r="F261" s="728"/>
      <c r="G261" s="728"/>
      <c r="H261" s="728"/>
      <c r="I261" s="728"/>
      <c r="J261" s="729"/>
      <c r="K261" s="730"/>
      <c r="L261" s="730"/>
      <c r="M261" s="730"/>
      <c r="N261" s="730"/>
      <c r="O261" s="730"/>
      <c r="P261" s="731"/>
      <c r="Q261" s="731"/>
      <c r="R261" s="731"/>
      <c r="S261" s="731"/>
      <c r="T261" s="731"/>
      <c r="U261" s="731"/>
      <c r="V261" s="731"/>
      <c r="W261" s="731"/>
      <c r="X261" s="731"/>
      <c r="Y261" s="732"/>
      <c r="Z261" s="733"/>
      <c r="AA261" s="733"/>
      <c r="AB261" s="734"/>
      <c r="AC261" s="735"/>
      <c r="AD261" s="735"/>
      <c r="AE261" s="735"/>
      <c r="AF261" s="735"/>
      <c r="AG261" s="735"/>
      <c r="AH261" s="736"/>
      <c r="AI261" s="737"/>
      <c r="AJ261" s="737"/>
      <c r="AK261" s="737"/>
      <c r="AL261" s="738"/>
      <c r="AM261" s="739"/>
      <c r="AN261" s="739"/>
      <c r="AO261" s="740"/>
      <c r="AP261" s="726"/>
      <c r="AQ261" s="726"/>
      <c r="AR261" s="726"/>
      <c r="AS261" s="726"/>
      <c r="AT261" s="726"/>
      <c r="AU261" s="726"/>
      <c r="AV261" s="726"/>
      <c r="AW261" s="726"/>
      <c r="AX261" s="726"/>
      <c r="AY261">
        <f>COUNTA($C$261)</f>
        <v>0</v>
      </c>
    </row>
    <row r="262" spans="1:51" ht="24.75" hidden="1" customHeight="1" x14ac:dyDescent="0.15">
      <c r="A262" s="727">
        <v>8</v>
      </c>
      <c r="B262" s="727">
        <v>1</v>
      </c>
      <c r="C262" s="728"/>
      <c r="D262" s="728"/>
      <c r="E262" s="728"/>
      <c r="F262" s="728"/>
      <c r="G262" s="728"/>
      <c r="H262" s="728"/>
      <c r="I262" s="728"/>
      <c r="J262" s="729"/>
      <c r="K262" s="730"/>
      <c r="L262" s="730"/>
      <c r="M262" s="730"/>
      <c r="N262" s="730"/>
      <c r="O262" s="730"/>
      <c r="P262" s="731"/>
      <c r="Q262" s="731"/>
      <c r="R262" s="731"/>
      <c r="S262" s="731"/>
      <c r="T262" s="731"/>
      <c r="U262" s="731"/>
      <c r="V262" s="731"/>
      <c r="W262" s="731"/>
      <c r="X262" s="731"/>
      <c r="Y262" s="732"/>
      <c r="Z262" s="733"/>
      <c r="AA262" s="733"/>
      <c r="AB262" s="734"/>
      <c r="AC262" s="735"/>
      <c r="AD262" s="735"/>
      <c r="AE262" s="735"/>
      <c r="AF262" s="735"/>
      <c r="AG262" s="735"/>
      <c r="AH262" s="736"/>
      <c r="AI262" s="737"/>
      <c r="AJ262" s="737"/>
      <c r="AK262" s="737"/>
      <c r="AL262" s="738"/>
      <c r="AM262" s="739"/>
      <c r="AN262" s="739"/>
      <c r="AO262" s="740"/>
      <c r="AP262" s="726"/>
      <c r="AQ262" s="726"/>
      <c r="AR262" s="726"/>
      <c r="AS262" s="726"/>
      <c r="AT262" s="726"/>
      <c r="AU262" s="726"/>
      <c r="AV262" s="726"/>
      <c r="AW262" s="726"/>
      <c r="AX262" s="726"/>
      <c r="AY262">
        <f>COUNTA($C$262)</f>
        <v>0</v>
      </c>
    </row>
    <row r="263" spans="1:51" ht="24.75" hidden="1" customHeight="1" x14ac:dyDescent="0.15">
      <c r="A263" s="727">
        <v>9</v>
      </c>
      <c r="B263" s="727">
        <v>1</v>
      </c>
      <c r="C263" s="728"/>
      <c r="D263" s="728"/>
      <c r="E263" s="728"/>
      <c r="F263" s="728"/>
      <c r="G263" s="728"/>
      <c r="H263" s="728"/>
      <c r="I263" s="728"/>
      <c r="J263" s="729"/>
      <c r="K263" s="730"/>
      <c r="L263" s="730"/>
      <c r="M263" s="730"/>
      <c r="N263" s="730"/>
      <c r="O263" s="730"/>
      <c r="P263" s="731"/>
      <c r="Q263" s="731"/>
      <c r="R263" s="731"/>
      <c r="S263" s="731"/>
      <c r="T263" s="731"/>
      <c r="U263" s="731"/>
      <c r="V263" s="731"/>
      <c r="W263" s="731"/>
      <c r="X263" s="731"/>
      <c r="Y263" s="732"/>
      <c r="Z263" s="733"/>
      <c r="AA263" s="733"/>
      <c r="AB263" s="734"/>
      <c r="AC263" s="735"/>
      <c r="AD263" s="735"/>
      <c r="AE263" s="735"/>
      <c r="AF263" s="735"/>
      <c r="AG263" s="735"/>
      <c r="AH263" s="736"/>
      <c r="AI263" s="737"/>
      <c r="AJ263" s="737"/>
      <c r="AK263" s="737"/>
      <c r="AL263" s="738"/>
      <c r="AM263" s="739"/>
      <c r="AN263" s="739"/>
      <c r="AO263" s="740"/>
      <c r="AP263" s="726"/>
      <c r="AQ263" s="726"/>
      <c r="AR263" s="726"/>
      <c r="AS263" s="726"/>
      <c r="AT263" s="726"/>
      <c r="AU263" s="726"/>
      <c r="AV263" s="726"/>
      <c r="AW263" s="726"/>
      <c r="AX263" s="726"/>
      <c r="AY263">
        <f>COUNTA($C$263)</f>
        <v>0</v>
      </c>
    </row>
    <row r="264" spans="1:51" ht="24.75" hidden="1" customHeight="1" x14ac:dyDescent="0.15">
      <c r="A264" s="727">
        <v>10</v>
      </c>
      <c r="B264" s="727">
        <v>1</v>
      </c>
      <c r="C264" s="728"/>
      <c r="D264" s="728"/>
      <c r="E264" s="728"/>
      <c r="F264" s="728"/>
      <c r="G264" s="728"/>
      <c r="H264" s="728"/>
      <c r="I264" s="728"/>
      <c r="J264" s="729"/>
      <c r="K264" s="730"/>
      <c r="L264" s="730"/>
      <c r="M264" s="730"/>
      <c r="N264" s="730"/>
      <c r="O264" s="730"/>
      <c r="P264" s="731"/>
      <c r="Q264" s="731"/>
      <c r="R264" s="731"/>
      <c r="S264" s="731"/>
      <c r="T264" s="731"/>
      <c r="U264" s="731"/>
      <c r="V264" s="731"/>
      <c r="W264" s="731"/>
      <c r="X264" s="731"/>
      <c r="Y264" s="732"/>
      <c r="Z264" s="733"/>
      <c r="AA264" s="733"/>
      <c r="AB264" s="734"/>
      <c r="AC264" s="735"/>
      <c r="AD264" s="735"/>
      <c r="AE264" s="735"/>
      <c r="AF264" s="735"/>
      <c r="AG264" s="735"/>
      <c r="AH264" s="736"/>
      <c r="AI264" s="737"/>
      <c r="AJ264" s="737"/>
      <c r="AK264" s="737"/>
      <c r="AL264" s="738"/>
      <c r="AM264" s="739"/>
      <c r="AN264" s="739"/>
      <c r="AO264" s="740"/>
      <c r="AP264" s="726"/>
      <c r="AQ264" s="726"/>
      <c r="AR264" s="726"/>
      <c r="AS264" s="726"/>
      <c r="AT264" s="726"/>
      <c r="AU264" s="726"/>
      <c r="AV264" s="726"/>
      <c r="AW264" s="726"/>
      <c r="AX264" s="726"/>
      <c r="AY264">
        <f>COUNTA($C$264)</f>
        <v>0</v>
      </c>
    </row>
    <row r="265" spans="1:51" ht="24.75" hidden="1" customHeight="1" x14ac:dyDescent="0.15">
      <c r="A265" s="727">
        <v>11</v>
      </c>
      <c r="B265" s="727">
        <v>1</v>
      </c>
      <c r="C265" s="728"/>
      <c r="D265" s="728"/>
      <c r="E265" s="728"/>
      <c r="F265" s="728"/>
      <c r="G265" s="728"/>
      <c r="H265" s="728"/>
      <c r="I265" s="728"/>
      <c r="J265" s="729"/>
      <c r="K265" s="730"/>
      <c r="L265" s="730"/>
      <c r="M265" s="730"/>
      <c r="N265" s="730"/>
      <c r="O265" s="730"/>
      <c r="P265" s="731"/>
      <c r="Q265" s="731"/>
      <c r="R265" s="731"/>
      <c r="S265" s="731"/>
      <c r="T265" s="731"/>
      <c r="U265" s="731"/>
      <c r="V265" s="731"/>
      <c r="W265" s="731"/>
      <c r="X265" s="731"/>
      <c r="Y265" s="732"/>
      <c r="Z265" s="733"/>
      <c r="AA265" s="733"/>
      <c r="AB265" s="734"/>
      <c r="AC265" s="735"/>
      <c r="AD265" s="735"/>
      <c r="AE265" s="735"/>
      <c r="AF265" s="735"/>
      <c r="AG265" s="735"/>
      <c r="AH265" s="736"/>
      <c r="AI265" s="737"/>
      <c r="AJ265" s="737"/>
      <c r="AK265" s="737"/>
      <c r="AL265" s="738"/>
      <c r="AM265" s="739"/>
      <c r="AN265" s="739"/>
      <c r="AO265" s="740"/>
      <c r="AP265" s="726"/>
      <c r="AQ265" s="726"/>
      <c r="AR265" s="726"/>
      <c r="AS265" s="726"/>
      <c r="AT265" s="726"/>
      <c r="AU265" s="726"/>
      <c r="AV265" s="726"/>
      <c r="AW265" s="726"/>
      <c r="AX265" s="726"/>
      <c r="AY265">
        <f>COUNTA($C$265)</f>
        <v>0</v>
      </c>
    </row>
    <row r="266" spans="1:51" ht="24.75" hidden="1" customHeight="1" x14ac:dyDescent="0.15">
      <c r="A266" s="727">
        <v>12</v>
      </c>
      <c r="B266" s="727">
        <v>1</v>
      </c>
      <c r="C266" s="728"/>
      <c r="D266" s="728"/>
      <c r="E266" s="728"/>
      <c r="F266" s="728"/>
      <c r="G266" s="728"/>
      <c r="H266" s="728"/>
      <c r="I266" s="728"/>
      <c r="J266" s="729"/>
      <c r="K266" s="730"/>
      <c r="L266" s="730"/>
      <c r="M266" s="730"/>
      <c r="N266" s="730"/>
      <c r="O266" s="730"/>
      <c r="P266" s="731"/>
      <c r="Q266" s="731"/>
      <c r="R266" s="731"/>
      <c r="S266" s="731"/>
      <c r="T266" s="731"/>
      <c r="U266" s="731"/>
      <c r="V266" s="731"/>
      <c r="W266" s="731"/>
      <c r="X266" s="731"/>
      <c r="Y266" s="732"/>
      <c r="Z266" s="733"/>
      <c r="AA266" s="733"/>
      <c r="AB266" s="734"/>
      <c r="AC266" s="735"/>
      <c r="AD266" s="735"/>
      <c r="AE266" s="735"/>
      <c r="AF266" s="735"/>
      <c r="AG266" s="735"/>
      <c r="AH266" s="736"/>
      <c r="AI266" s="737"/>
      <c r="AJ266" s="737"/>
      <c r="AK266" s="737"/>
      <c r="AL266" s="738"/>
      <c r="AM266" s="739"/>
      <c r="AN266" s="739"/>
      <c r="AO266" s="740"/>
      <c r="AP266" s="726"/>
      <c r="AQ266" s="726"/>
      <c r="AR266" s="726"/>
      <c r="AS266" s="726"/>
      <c r="AT266" s="726"/>
      <c r="AU266" s="726"/>
      <c r="AV266" s="726"/>
      <c r="AW266" s="726"/>
      <c r="AX266" s="726"/>
      <c r="AY266">
        <f>COUNTA($C$266)</f>
        <v>0</v>
      </c>
    </row>
    <row r="267" spans="1:51" ht="24.75" hidden="1" customHeight="1" x14ac:dyDescent="0.15">
      <c r="A267" s="727">
        <v>13</v>
      </c>
      <c r="B267" s="727">
        <v>1</v>
      </c>
      <c r="C267" s="728"/>
      <c r="D267" s="728"/>
      <c r="E267" s="728"/>
      <c r="F267" s="728"/>
      <c r="G267" s="728"/>
      <c r="H267" s="728"/>
      <c r="I267" s="728"/>
      <c r="J267" s="729"/>
      <c r="K267" s="730"/>
      <c r="L267" s="730"/>
      <c r="M267" s="730"/>
      <c r="N267" s="730"/>
      <c r="O267" s="730"/>
      <c r="P267" s="731"/>
      <c r="Q267" s="731"/>
      <c r="R267" s="731"/>
      <c r="S267" s="731"/>
      <c r="T267" s="731"/>
      <c r="U267" s="731"/>
      <c r="V267" s="731"/>
      <c r="W267" s="731"/>
      <c r="X267" s="731"/>
      <c r="Y267" s="732"/>
      <c r="Z267" s="733"/>
      <c r="AA267" s="733"/>
      <c r="AB267" s="734"/>
      <c r="AC267" s="735"/>
      <c r="AD267" s="735"/>
      <c r="AE267" s="735"/>
      <c r="AF267" s="735"/>
      <c r="AG267" s="735"/>
      <c r="AH267" s="736"/>
      <c r="AI267" s="737"/>
      <c r="AJ267" s="737"/>
      <c r="AK267" s="737"/>
      <c r="AL267" s="738"/>
      <c r="AM267" s="739"/>
      <c r="AN267" s="739"/>
      <c r="AO267" s="740"/>
      <c r="AP267" s="726"/>
      <c r="AQ267" s="726"/>
      <c r="AR267" s="726"/>
      <c r="AS267" s="726"/>
      <c r="AT267" s="726"/>
      <c r="AU267" s="726"/>
      <c r="AV267" s="726"/>
      <c r="AW267" s="726"/>
      <c r="AX267" s="726"/>
      <c r="AY267">
        <f>COUNTA($C$267)</f>
        <v>0</v>
      </c>
    </row>
    <row r="268" spans="1:51" ht="24.75" hidden="1" customHeight="1" x14ac:dyDescent="0.15">
      <c r="A268" s="727">
        <v>14</v>
      </c>
      <c r="B268" s="727">
        <v>1</v>
      </c>
      <c r="C268" s="728"/>
      <c r="D268" s="728"/>
      <c r="E268" s="728"/>
      <c r="F268" s="728"/>
      <c r="G268" s="728"/>
      <c r="H268" s="728"/>
      <c r="I268" s="728"/>
      <c r="J268" s="729"/>
      <c r="K268" s="730"/>
      <c r="L268" s="730"/>
      <c r="M268" s="730"/>
      <c r="N268" s="730"/>
      <c r="O268" s="730"/>
      <c r="P268" s="731"/>
      <c r="Q268" s="731"/>
      <c r="R268" s="731"/>
      <c r="S268" s="731"/>
      <c r="T268" s="731"/>
      <c r="U268" s="731"/>
      <c r="V268" s="731"/>
      <c r="W268" s="731"/>
      <c r="X268" s="731"/>
      <c r="Y268" s="732"/>
      <c r="Z268" s="733"/>
      <c r="AA268" s="733"/>
      <c r="AB268" s="734"/>
      <c r="AC268" s="735"/>
      <c r="AD268" s="735"/>
      <c r="AE268" s="735"/>
      <c r="AF268" s="735"/>
      <c r="AG268" s="735"/>
      <c r="AH268" s="736"/>
      <c r="AI268" s="737"/>
      <c r="AJ268" s="737"/>
      <c r="AK268" s="737"/>
      <c r="AL268" s="738"/>
      <c r="AM268" s="739"/>
      <c r="AN268" s="739"/>
      <c r="AO268" s="740"/>
      <c r="AP268" s="726"/>
      <c r="AQ268" s="726"/>
      <c r="AR268" s="726"/>
      <c r="AS268" s="726"/>
      <c r="AT268" s="726"/>
      <c r="AU268" s="726"/>
      <c r="AV268" s="726"/>
      <c r="AW268" s="726"/>
      <c r="AX268" s="726"/>
      <c r="AY268">
        <f>COUNTA($C$268)</f>
        <v>0</v>
      </c>
    </row>
    <row r="269" spans="1:51" ht="24.75" hidden="1" customHeight="1" x14ac:dyDescent="0.15">
      <c r="A269" s="727">
        <v>15</v>
      </c>
      <c r="B269" s="727">
        <v>1</v>
      </c>
      <c r="C269" s="728"/>
      <c r="D269" s="728"/>
      <c r="E269" s="728"/>
      <c r="F269" s="728"/>
      <c r="G269" s="728"/>
      <c r="H269" s="728"/>
      <c r="I269" s="728"/>
      <c r="J269" s="729"/>
      <c r="K269" s="730"/>
      <c r="L269" s="730"/>
      <c r="M269" s="730"/>
      <c r="N269" s="730"/>
      <c r="O269" s="730"/>
      <c r="P269" s="731"/>
      <c r="Q269" s="731"/>
      <c r="R269" s="731"/>
      <c r="S269" s="731"/>
      <c r="T269" s="731"/>
      <c r="U269" s="731"/>
      <c r="V269" s="731"/>
      <c r="W269" s="731"/>
      <c r="X269" s="731"/>
      <c r="Y269" s="732"/>
      <c r="Z269" s="733"/>
      <c r="AA269" s="733"/>
      <c r="AB269" s="734"/>
      <c r="AC269" s="735"/>
      <c r="AD269" s="735"/>
      <c r="AE269" s="735"/>
      <c r="AF269" s="735"/>
      <c r="AG269" s="735"/>
      <c r="AH269" s="736"/>
      <c r="AI269" s="737"/>
      <c r="AJ269" s="737"/>
      <c r="AK269" s="737"/>
      <c r="AL269" s="738"/>
      <c r="AM269" s="739"/>
      <c r="AN269" s="739"/>
      <c r="AO269" s="740"/>
      <c r="AP269" s="726"/>
      <c r="AQ269" s="726"/>
      <c r="AR269" s="726"/>
      <c r="AS269" s="726"/>
      <c r="AT269" s="726"/>
      <c r="AU269" s="726"/>
      <c r="AV269" s="726"/>
      <c r="AW269" s="726"/>
      <c r="AX269" s="726"/>
      <c r="AY269">
        <f>COUNTA($C$269)</f>
        <v>0</v>
      </c>
    </row>
    <row r="270" spans="1:51" ht="24.75" hidden="1" customHeight="1" x14ac:dyDescent="0.15">
      <c r="A270" s="727">
        <v>16</v>
      </c>
      <c r="B270" s="727">
        <v>1</v>
      </c>
      <c r="C270" s="728"/>
      <c r="D270" s="728"/>
      <c r="E270" s="728"/>
      <c r="F270" s="728"/>
      <c r="G270" s="728"/>
      <c r="H270" s="728"/>
      <c r="I270" s="728"/>
      <c r="J270" s="729"/>
      <c r="K270" s="730"/>
      <c r="L270" s="730"/>
      <c r="M270" s="730"/>
      <c r="N270" s="730"/>
      <c r="O270" s="730"/>
      <c r="P270" s="731"/>
      <c r="Q270" s="731"/>
      <c r="R270" s="731"/>
      <c r="S270" s="731"/>
      <c r="T270" s="731"/>
      <c r="U270" s="731"/>
      <c r="V270" s="731"/>
      <c r="W270" s="731"/>
      <c r="X270" s="731"/>
      <c r="Y270" s="732"/>
      <c r="Z270" s="733"/>
      <c r="AA270" s="733"/>
      <c r="AB270" s="734"/>
      <c r="AC270" s="735"/>
      <c r="AD270" s="735"/>
      <c r="AE270" s="735"/>
      <c r="AF270" s="735"/>
      <c r="AG270" s="735"/>
      <c r="AH270" s="736"/>
      <c r="AI270" s="737"/>
      <c r="AJ270" s="737"/>
      <c r="AK270" s="737"/>
      <c r="AL270" s="738"/>
      <c r="AM270" s="739"/>
      <c r="AN270" s="739"/>
      <c r="AO270" s="740"/>
      <c r="AP270" s="726"/>
      <c r="AQ270" s="726"/>
      <c r="AR270" s="726"/>
      <c r="AS270" s="726"/>
      <c r="AT270" s="726"/>
      <c r="AU270" s="726"/>
      <c r="AV270" s="726"/>
      <c r="AW270" s="726"/>
      <c r="AX270" s="726"/>
      <c r="AY270">
        <f>COUNTA($C$270)</f>
        <v>0</v>
      </c>
    </row>
    <row r="271" spans="1:51" ht="24.75" hidden="1" customHeight="1" x14ac:dyDescent="0.15">
      <c r="A271" s="727">
        <v>17</v>
      </c>
      <c r="B271" s="727">
        <v>1</v>
      </c>
      <c r="C271" s="728"/>
      <c r="D271" s="728"/>
      <c r="E271" s="728"/>
      <c r="F271" s="728"/>
      <c r="G271" s="728"/>
      <c r="H271" s="728"/>
      <c r="I271" s="728"/>
      <c r="J271" s="729"/>
      <c r="K271" s="730"/>
      <c r="L271" s="730"/>
      <c r="M271" s="730"/>
      <c r="N271" s="730"/>
      <c r="O271" s="730"/>
      <c r="P271" s="731"/>
      <c r="Q271" s="731"/>
      <c r="R271" s="731"/>
      <c r="S271" s="731"/>
      <c r="T271" s="731"/>
      <c r="U271" s="731"/>
      <c r="V271" s="731"/>
      <c r="W271" s="731"/>
      <c r="X271" s="731"/>
      <c r="Y271" s="732"/>
      <c r="Z271" s="733"/>
      <c r="AA271" s="733"/>
      <c r="AB271" s="734"/>
      <c r="AC271" s="735"/>
      <c r="AD271" s="735"/>
      <c r="AE271" s="735"/>
      <c r="AF271" s="735"/>
      <c r="AG271" s="735"/>
      <c r="AH271" s="736"/>
      <c r="AI271" s="737"/>
      <c r="AJ271" s="737"/>
      <c r="AK271" s="737"/>
      <c r="AL271" s="738"/>
      <c r="AM271" s="739"/>
      <c r="AN271" s="739"/>
      <c r="AO271" s="740"/>
      <c r="AP271" s="726"/>
      <c r="AQ271" s="726"/>
      <c r="AR271" s="726"/>
      <c r="AS271" s="726"/>
      <c r="AT271" s="726"/>
      <c r="AU271" s="726"/>
      <c r="AV271" s="726"/>
      <c r="AW271" s="726"/>
      <c r="AX271" s="726"/>
      <c r="AY271">
        <f>COUNTA($C$271)</f>
        <v>0</v>
      </c>
    </row>
    <row r="272" spans="1:51" ht="24.75" hidden="1" customHeight="1" x14ac:dyDescent="0.15">
      <c r="A272" s="727">
        <v>18</v>
      </c>
      <c r="B272" s="727">
        <v>1</v>
      </c>
      <c r="C272" s="728"/>
      <c r="D272" s="728"/>
      <c r="E272" s="728"/>
      <c r="F272" s="728"/>
      <c r="G272" s="728"/>
      <c r="H272" s="728"/>
      <c r="I272" s="728"/>
      <c r="J272" s="729"/>
      <c r="K272" s="730"/>
      <c r="L272" s="730"/>
      <c r="M272" s="730"/>
      <c r="N272" s="730"/>
      <c r="O272" s="730"/>
      <c r="P272" s="731"/>
      <c r="Q272" s="731"/>
      <c r="R272" s="731"/>
      <c r="S272" s="731"/>
      <c r="T272" s="731"/>
      <c r="U272" s="731"/>
      <c r="V272" s="731"/>
      <c r="W272" s="731"/>
      <c r="X272" s="731"/>
      <c r="Y272" s="732"/>
      <c r="Z272" s="733"/>
      <c r="AA272" s="733"/>
      <c r="AB272" s="734"/>
      <c r="AC272" s="735"/>
      <c r="AD272" s="735"/>
      <c r="AE272" s="735"/>
      <c r="AF272" s="735"/>
      <c r="AG272" s="735"/>
      <c r="AH272" s="736"/>
      <c r="AI272" s="737"/>
      <c r="AJ272" s="737"/>
      <c r="AK272" s="737"/>
      <c r="AL272" s="738"/>
      <c r="AM272" s="739"/>
      <c r="AN272" s="739"/>
      <c r="AO272" s="740"/>
      <c r="AP272" s="726"/>
      <c r="AQ272" s="726"/>
      <c r="AR272" s="726"/>
      <c r="AS272" s="726"/>
      <c r="AT272" s="726"/>
      <c r="AU272" s="726"/>
      <c r="AV272" s="726"/>
      <c r="AW272" s="726"/>
      <c r="AX272" s="726"/>
      <c r="AY272">
        <f>COUNTA($C$272)</f>
        <v>0</v>
      </c>
    </row>
    <row r="273" spans="1:51" ht="24.75" hidden="1" customHeight="1" x14ac:dyDescent="0.15">
      <c r="A273" s="727">
        <v>19</v>
      </c>
      <c r="B273" s="727">
        <v>1</v>
      </c>
      <c r="C273" s="728"/>
      <c r="D273" s="728"/>
      <c r="E273" s="728"/>
      <c r="F273" s="728"/>
      <c r="G273" s="728"/>
      <c r="H273" s="728"/>
      <c r="I273" s="728"/>
      <c r="J273" s="729"/>
      <c r="K273" s="730"/>
      <c r="L273" s="730"/>
      <c r="M273" s="730"/>
      <c r="N273" s="730"/>
      <c r="O273" s="730"/>
      <c r="P273" s="731"/>
      <c r="Q273" s="731"/>
      <c r="R273" s="731"/>
      <c r="S273" s="731"/>
      <c r="T273" s="731"/>
      <c r="U273" s="731"/>
      <c r="V273" s="731"/>
      <c r="W273" s="731"/>
      <c r="X273" s="731"/>
      <c r="Y273" s="732"/>
      <c r="Z273" s="733"/>
      <c r="AA273" s="733"/>
      <c r="AB273" s="734"/>
      <c r="AC273" s="735"/>
      <c r="AD273" s="735"/>
      <c r="AE273" s="735"/>
      <c r="AF273" s="735"/>
      <c r="AG273" s="735"/>
      <c r="AH273" s="736"/>
      <c r="AI273" s="737"/>
      <c r="AJ273" s="737"/>
      <c r="AK273" s="737"/>
      <c r="AL273" s="738"/>
      <c r="AM273" s="739"/>
      <c r="AN273" s="739"/>
      <c r="AO273" s="740"/>
      <c r="AP273" s="726"/>
      <c r="AQ273" s="726"/>
      <c r="AR273" s="726"/>
      <c r="AS273" s="726"/>
      <c r="AT273" s="726"/>
      <c r="AU273" s="726"/>
      <c r="AV273" s="726"/>
      <c r="AW273" s="726"/>
      <c r="AX273" s="726"/>
      <c r="AY273">
        <f>COUNTA($C$273)</f>
        <v>0</v>
      </c>
    </row>
    <row r="274" spans="1:51" ht="24.75" hidden="1" customHeight="1" x14ac:dyDescent="0.15">
      <c r="A274" s="727">
        <v>20</v>
      </c>
      <c r="B274" s="727">
        <v>1</v>
      </c>
      <c r="C274" s="728"/>
      <c r="D274" s="728"/>
      <c r="E274" s="728"/>
      <c r="F274" s="728"/>
      <c r="G274" s="728"/>
      <c r="H274" s="728"/>
      <c r="I274" s="728"/>
      <c r="J274" s="729"/>
      <c r="K274" s="730"/>
      <c r="L274" s="730"/>
      <c r="M274" s="730"/>
      <c r="N274" s="730"/>
      <c r="O274" s="730"/>
      <c r="P274" s="731"/>
      <c r="Q274" s="731"/>
      <c r="R274" s="731"/>
      <c r="S274" s="731"/>
      <c r="T274" s="731"/>
      <c r="U274" s="731"/>
      <c r="V274" s="731"/>
      <c r="W274" s="731"/>
      <c r="X274" s="731"/>
      <c r="Y274" s="732"/>
      <c r="Z274" s="733"/>
      <c r="AA274" s="733"/>
      <c r="AB274" s="734"/>
      <c r="AC274" s="735"/>
      <c r="AD274" s="735"/>
      <c r="AE274" s="735"/>
      <c r="AF274" s="735"/>
      <c r="AG274" s="735"/>
      <c r="AH274" s="736"/>
      <c r="AI274" s="737"/>
      <c r="AJ274" s="737"/>
      <c r="AK274" s="737"/>
      <c r="AL274" s="738"/>
      <c r="AM274" s="739"/>
      <c r="AN274" s="739"/>
      <c r="AO274" s="740"/>
      <c r="AP274" s="726"/>
      <c r="AQ274" s="726"/>
      <c r="AR274" s="726"/>
      <c r="AS274" s="726"/>
      <c r="AT274" s="726"/>
      <c r="AU274" s="726"/>
      <c r="AV274" s="726"/>
      <c r="AW274" s="726"/>
      <c r="AX274" s="726"/>
      <c r="AY274">
        <f>COUNTA($C$274)</f>
        <v>0</v>
      </c>
    </row>
    <row r="275" spans="1:51" ht="24.75" hidden="1" customHeight="1" x14ac:dyDescent="0.15">
      <c r="A275" s="727">
        <v>21</v>
      </c>
      <c r="B275" s="727">
        <v>1</v>
      </c>
      <c r="C275" s="728"/>
      <c r="D275" s="728"/>
      <c r="E275" s="728"/>
      <c r="F275" s="728"/>
      <c r="G275" s="728"/>
      <c r="H275" s="728"/>
      <c r="I275" s="728"/>
      <c r="J275" s="729"/>
      <c r="K275" s="730"/>
      <c r="L275" s="730"/>
      <c r="M275" s="730"/>
      <c r="N275" s="730"/>
      <c r="O275" s="730"/>
      <c r="P275" s="731"/>
      <c r="Q275" s="731"/>
      <c r="R275" s="731"/>
      <c r="S275" s="731"/>
      <c r="T275" s="731"/>
      <c r="U275" s="731"/>
      <c r="V275" s="731"/>
      <c r="W275" s="731"/>
      <c r="X275" s="731"/>
      <c r="Y275" s="732"/>
      <c r="Z275" s="733"/>
      <c r="AA275" s="733"/>
      <c r="AB275" s="734"/>
      <c r="AC275" s="735"/>
      <c r="AD275" s="735"/>
      <c r="AE275" s="735"/>
      <c r="AF275" s="735"/>
      <c r="AG275" s="735"/>
      <c r="AH275" s="736"/>
      <c r="AI275" s="737"/>
      <c r="AJ275" s="737"/>
      <c r="AK275" s="737"/>
      <c r="AL275" s="738"/>
      <c r="AM275" s="739"/>
      <c r="AN275" s="739"/>
      <c r="AO275" s="740"/>
      <c r="AP275" s="726"/>
      <c r="AQ275" s="726"/>
      <c r="AR275" s="726"/>
      <c r="AS275" s="726"/>
      <c r="AT275" s="726"/>
      <c r="AU275" s="726"/>
      <c r="AV275" s="726"/>
      <c r="AW275" s="726"/>
      <c r="AX275" s="726"/>
      <c r="AY275">
        <f>COUNTA($C$275)</f>
        <v>0</v>
      </c>
    </row>
    <row r="276" spans="1:51" ht="24.75" hidden="1" customHeight="1" x14ac:dyDescent="0.15">
      <c r="A276" s="727">
        <v>22</v>
      </c>
      <c r="B276" s="727">
        <v>1</v>
      </c>
      <c r="C276" s="728"/>
      <c r="D276" s="728"/>
      <c r="E276" s="728"/>
      <c r="F276" s="728"/>
      <c r="G276" s="728"/>
      <c r="H276" s="728"/>
      <c r="I276" s="728"/>
      <c r="J276" s="729"/>
      <c r="K276" s="730"/>
      <c r="L276" s="730"/>
      <c r="M276" s="730"/>
      <c r="N276" s="730"/>
      <c r="O276" s="730"/>
      <c r="P276" s="731"/>
      <c r="Q276" s="731"/>
      <c r="R276" s="731"/>
      <c r="S276" s="731"/>
      <c r="T276" s="731"/>
      <c r="U276" s="731"/>
      <c r="V276" s="731"/>
      <c r="W276" s="731"/>
      <c r="X276" s="731"/>
      <c r="Y276" s="732"/>
      <c r="Z276" s="733"/>
      <c r="AA276" s="733"/>
      <c r="AB276" s="734"/>
      <c r="AC276" s="735"/>
      <c r="AD276" s="735"/>
      <c r="AE276" s="735"/>
      <c r="AF276" s="735"/>
      <c r="AG276" s="735"/>
      <c r="AH276" s="736"/>
      <c r="AI276" s="737"/>
      <c r="AJ276" s="737"/>
      <c r="AK276" s="737"/>
      <c r="AL276" s="738"/>
      <c r="AM276" s="739"/>
      <c r="AN276" s="739"/>
      <c r="AO276" s="740"/>
      <c r="AP276" s="726"/>
      <c r="AQ276" s="726"/>
      <c r="AR276" s="726"/>
      <c r="AS276" s="726"/>
      <c r="AT276" s="726"/>
      <c r="AU276" s="726"/>
      <c r="AV276" s="726"/>
      <c r="AW276" s="726"/>
      <c r="AX276" s="726"/>
      <c r="AY276">
        <f>COUNTA($C$276)</f>
        <v>0</v>
      </c>
    </row>
    <row r="277" spans="1:51" ht="24.75" hidden="1" customHeight="1" x14ac:dyDescent="0.15">
      <c r="A277" s="727">
        <v>23</v>
      </c>
      <c r="B277" s="727">
        <v>1</v>
      </c>
      <c r="C277" s="728"/>
      <c r="D277" s="728"/>
      <c r="E277" s="728"/>
      <c r="F277" s="728"/>
      <c r="G277" s="728"/>
      <c r="H277" s="728"/>
      <c r="I277" s="728"/>
      <c r="J277" s="729"/>
      <c r="K277" s="730"/>
      <c r="L277" s="730"/>
      <c r="M277" s="730"/>
      <c r="N277" s="730"/>
      <c r="O277" s="730"/>
      <c r="P277" s="731"/>
      <c r="Q277" s="731"/>
      <c r="R277" s="731"/>
      <c r="S277" s="731"/>
      <c r="T277" s="731"/>
      <c r="U277" s="731"/>
      <c r="V277" s="731"/>
      <c r="W277" s="731"/>
      <c r="X277" s="731"/>
      <c r="Y277" s="732"/>
      <c r="Z277" s="733"/>
      <c r="AA277" s="733"/>
      <c r="AB277" s="734"/>
      <c r="AC277" s="735"/>
      <c r="AD277" s="735"/>
      <c r="AE277" s="735"/>
      <c r="AF277" s="735"/>
      <c r="AG277" s="735"/>
      <c r="AH277" s="736"/>
      <c r="AI277" s="737"/>
      <c r="AJ277" s="737"/>
      <c r="AK277" s="737"/>
      <c r="AL277" s="738"/>
      <c r="AM277" s="739"/>
      <c r="AN277" s="739"/>
      <c r="AO277" s="740"/>
      <c r="AP277" s="726"/>
      <c r="AQ277" s="726"/>
      <c r="AR277" s="726"/>
      <c r="AS277" s="726"/>
      <c r="AT277" s="726"/>
      <c r="AU277" s="726"/>
      <c r="AV277" s="726"/>
      <c r="AW277" s="726"/>
      <c r="AX277" s="726"/>
      <c r="AY277">
        <f>COUNTA($C$277)</f>
        <v>0</v>
      </c>
    </row>
    <row r="278" spans="1:51" ht="24.75" hidden="1" customHeight="1" x14ac:dyDescent="0.15">
      <c r="A278" s="727">
        <v>24</v>
      </c>
      <c r="B278" s="727">
        <v>1</v>
      </c>
      <c r="C278" s="728"/>
      <c r="D278" s="728"/>
      <c r="E278" s="728"/>
      <c r="F278" s="728"/>
      <c r="G278" s="728"/>
      <c r="H278" s="728"/>
      <c r="I278" s="728"/>
      <c r="J278" s="729"/>
      <c r="K278" s="730"/>
      <c r="L278" s="730"/>
      <c r="M278" s="730"/>
      <c r="N278" s="730"/>
      <c r="O278" s="730"/>
      <c r="P278" s="731"/>
      <c r="Q278" s="731"/>
      <c r="R278" s="731"/>
      <c r="S278" s="731"/>
      <c r="T278" s="731"/>
      <c r="U278" s="731"/>
      <c r="V278" s="731"/>
      <c r="W278" s="731"/>
      <c r="X278" s="731"/>
      <c r="Y278" s="732"/>
      <c r="Z278" s="733"/>
      <c r="AA278" s="733"/>
      <c r="AB278" s="734"/>
      <c r="AC278" s="735"/>
      <c r="AD278" s="735"/>
      <c r="AE278" s="735"/>
      <c r="AF278" s="735"/>
      <c r="AG278" s="735"/>
      <c r="AH278" s="736"/>
      <c r="AI278" s="737"/>
      <c r="AJ278" s="737"/>
      <c r="AK278" s="737"/>
      <c r="AL278" s="738"/>
      <c r="AM278" s="739"/>
      <c r="AN278" s="739"/>
      <c r="AO278" s="740"/>
      <c r="AP278" s="726"/>
      <c r="AQ278" s="726"/>
      <c r="AR278" s="726"/>
      <c r="AS278" s="726"/>
      <c r="AT278" s="726"/>
      <c r="AU278" s="726"/>
      <c r="AV278" s="726"/>
      <c r="AW278" s="726"/>
      <c r="AX278" s="726"/>
      <c r="AY278">
        <f>COUNTA($C$278)</f>
        <v>0</v>
      </c>
    </row>
    <row r="279" spans="1:51" s="6" customFormat="1" ht="24.75" hidden="1" customHeight="1" x14ac:dyDescent="0.15">
      <c r="A279" s="727">
        <v>25</v>
      </c>
      <c r="B279" s="727">
        <v>1</v>
      </c>
      <c r="C279" s="728"/>
      <c r="D279" s="728"/>
      <c r="E279" s="728"/>
      <c r="F279" s="728"/>
      <c r="G279" s="728"/>
      <c r="H279" s="728"/>
      <c r="I279" s="728"/>
      <c r="J279" s="729"/>
      <c r="K279" s="730"/>
      <c r="L279" s="730"/>
      <c r="M279" s="730"/>
      <c r="N279" s="730"/>
      <c r="O279" s="730"/>
      <c r="P279" s="731"/>
      <c r="Q279" s="731"/>
      <c r="R279" s="731"/>
      <c r="S279" s="731"/>
      <c r="T279" s="731"/>
      <c r="U279" s="731"/>
      <c r="V279" s="731"/>
      <c r="W279" s="731"/>
      <c r="X279" s="731"/>
      <c r="Y279" s="732"/>
      <c r="Z279" s="733"/>
      <c r="AA279" s="733"/>
      <c r="AB279" s="734"/>
      <c r="AC279" s="735"/>
      <c r="AD279" s="735"/>
      <c r="AE279" s="735"/>
      <c r="AF279" s="735"/>
      <c r="AG279" s="735"/>
      <c r="AH279" s="736"/>
      <c r="AI279" s="737"/>
      <c r="AJ279" s="737"/>
      <c r="AK279" s="737"/>
      <c r="AL279" s="738"/>
      <c r="AM279" s="739"/>
      <c r="AN279" s="739"/>
      <c r="AO279" s="740"/>
      <c r="AP279" s="726"/>
      <c r="AQ279" s="726"/>
      <c r="AR279" s="726"/>
      <c r="AS279" s="726"/>
      <c r="AT279" s="726"/>
      <c r="AU279" s="726"/>
      <c r="AV279" s="726"/>
      <c r="AW279" s="726"/>
      <c r="AX279" s="726"/>
      <c r="AY279">
        <f>COUNTA($C$279)</f>
        <v>0</v>
      </c>
    </row>
    <row r="280" spans="1:51" ht="24.75" hidden="1" customHeight="1" x14ac:dyDescent="0.15">
      <c r="A280" s="727">
        <v>26</v>
      </c>
      <c r="B280" s="727">
        <v>1</v>
      </c>
      <c r="C280" s="728"/>
      <c r="D280" s="728"/>
      <c r="E280" s="728"/>
      <c r="F280" s="728"/>
      <c r="G280" s="728"/>
      <c r="H280" s="728"/>
      <c r="I280" s="728"/>
      <c r="J280" s="729"/>
      <c r="K280" s="730"/>
      <c r="L280" s="730"/>
      <c r="M280" s="730"/>
      <c r="N280" s="730"/>
      <c r="O280" s="730"/>
      <c r="P280" s="731"/>
      <c r="Q280" s="731"/>
      <c r="R280" s="731"/>
      <c r="S280" s="731"/>
      <c r="T280" s="731"/>
      <c r="U280" s="731"/>
      <c r="V280" s="731"/>
      <c r="W280" s="731"/>
      <c r="X280" s="731"/>
      <c r="Y280" s="732"/>
      <c r="Z280" s="733"/>
      <c r="AA280" s="733"/>
      <c r="AB280" s="734"/>
      <c r="AC280" s="735"/>
      <c r="AD280" s="735"/>
      <c r="AE280" s="735"/>
      <c r="AF280" s="735"/>
      <c r="AG280" s="735"/>
      <c r="AH280" s="736"/>
      <c r="AI280" s="737"/>
      <c r="AJ280" s="737"/>
      <c r="AK280" s="737"/>
      <c r="AL280" s="738"/>
      <c r="AM280" s="739"/>
      <c r="AN280" s="739"/>
      <c r="AO280" s="740"/>
      <c r="AP280" s="726"/>
      <c r="AQ280" s="726"/>
      <c r="AR280" s="726"/>
      <c r="AS280" s="726"/>
      <c r="AT280" s="726"/>
      <c r="AU280" s="726"/>
      <c r="AV280" s="726"/>
      <c r="AW280" s="726"/>
      <c r="AX280" s="726"/>
      <c r="AY280">
        <f>COUNTA($C$280)</f>
        <v>0</v>
      </c>
    </row>
    <row r="281" spans="1:51" ht="24.75" hidden="1" customHeight="1" x14ac:dyDescent="0.15">
      <c r="A281" s="727">
        <v>27</v>
      </c>
      <c r="B281" s="727">
        <v>1</v>
      </c>
      <c r="C281" s="728"/>
      <c r="D281" s="728"/>
      <c r="E281" s="728"/>
      <c r="F281" s="728"/>
      <c r="G281" s="728"/>
      <c r="H281" s="728"/>
      <c r="I281" s="728"/>
      <c r="J281" s="729"/>
      <c r="K281" s="730"/>
      <c r="L281" s="730"/>
      <c r="M281" s="730"/>
      <c r="N281" s="730"/>
      <c r="O281" s="730"/>
      <c r="P281" s="731"/>
      <c r="Q281" s="731"/>
      <c r="R281" s="731"/>
      <c r="S281" s="731"/>
      <c r="T281" s="731"/>
      <c r="U281" s="731"/>
      <c r="V281" s="731"/>
      <c r="W281" s="731"/>
      <c r="X281" s="731"/>
      <c r="Y281" s="732"/>
      <c r="Z281" s="733"/>
      <c r="AA281" s="733"/>
      <c r="AB281" s="734"/>
      <c r="AC281" s="735"/>
      <c r="AD281" s="735"/>
      <c r="AE281" s="735"/>
      <c r="AF281" s="735"/>
      <c r="AG281" s="735"/>
      <c r="AH281" s="736"/>
      <c r="AI281" s="737"/>
      <c r="AJ281" s="737"/>
      <c r="AK281" s="737"/>
      <c r="AL281" s="738"/>
      <c r="AM281" s="739"/>
      <c r="AN281" s="739"/>
      <c r="AO281" s="740"/>
      <c r="AP281" s="726"/>
      <c r="AQ281" s="726"/>
      <c r="AR281" s="726"/>
      <c r="AS281" s="726"/>
      <c r="AT281" s="726"/>
      <c r="AU281" s="726"/>
      <c r="AV281" s="726"/>
      <c r="AW281" s="726"/>
      <c r="AX281" s="726"/>
      <c r="AY281">
        <f>COUNTA($C$281)</f>
        <v>0</v>
      </c>
    </row>
    <row r="282" spans="1:51" ht="24.75" hidden="1" customHeight="1" x14ac:dyDescent="0.15">
      <c r="A282" s="727">
        <v>28</v>
      </c>
      <c r="B282" s="727">
        <v>1</v>
      </c>
      <c r="C282" s="728"/>
      <c r="D282" s="728"/>
      <c r="E282" s="728"/>
      <c r="F282" s="728"/>
      <c r="G282" s="728"/>
      <c r="H282" s="728"/>
      <c r="I282" s="728"/>
      <c r="J282" s="729"/>
      <c r="K282" s="730"/>
      <c r="L282" s="730"/>
      <c r="M282" s="730"/>
      <c r="N282" s="730"/>
      <c r="O282" s="730"/>
      <c r="P282" s="731"/>
      <c r="Q282" s="731"/>
      <c r="R282" s="731"/>
      <c r="S282" s="731"/>
      <c r="T282" s="731"/>
      <c r="U282" s="731"/>
      <c r="V282" s="731"/>
      <c r="W282" s="731"/>
      <c r="X282" s="731"/>
      <c r="Y282" s="732"/>
      <c r="Z282" s="733"/>
      <c r="AA282" s="733"/>
      <c r="AB282" s="734"/>
      <c r="AC282" s="735"/>
      <c r="AD282" s="735"/>
      <c r="AE282" s="735"/>
      <c r="AF282" s="735"/>
      <c r="AG282" s="735"/>
      <c r="AH282" s="736"/>
      <c r="AI282" s="737"/>
      <c r="AJ282" s="737"/>
      <c r="AK282" s="737"/>
      <c r="AL282" s="738"/>
      <c r="AM282" s="739"/>
      <c r="AN282" s="739"/>
      <c r="AO282" s="740"/>
      <c r="AP282" s="726"/>
      <c r="AQ282" s="726"/>
      <c r="AR282" s="726"/>
      <c r="AS282" s="726"/>
      <c r="AT282" s="726"/>
      <c r="AU282" s="726"/>
      <c r="AV282" s="726"/>
      <c r="AW282" s="726"/>
      <c r="AX282" s="726"/>
      <c r="AY282">
        <f>COUNTA($C$282)</f>
        <v>0</v>
      </c>
    </row>
    <row r="283" spans="1:51" ht="24.75" hidden="1" customHeight="1" x14ac:dyDescent="0.15">
      <c r="A283" s="727">
        <v>29</v>
      </c>
      <c r="B283" s="727">
        <v>1</v>
      </c>
      <c r="C283" s="728"/>
      <c r="D283" s="728"/>
      <c r="E283" s="728"/>
      <c r="F283" s="728"/>
      <c r="G283" s="728"/>
      <c r="H283" s="728"/>
      <c r="I283" s="728"/>
      <c r="J283" s="729"/>
      <c r="K283" s="730"/>
      <c r="L283" s="730"/>
      <c r="M283" s="730"/>
      <c r="N283" s="730"/>
      <c r="O283" s="730"/>
      <c r="P283" s="731"/>
      <c r="Q283" s="731"/>
      <c r="R283" s="731"/>
      <c r="S283" s="731"/>
      <c r="T283" s="731"/>
      <c r="U283" s="731"/>
      <c r="V283" s="731"/>
      <c r="W283" s="731"/>
      <c r="X283" s="731"/>
      <c r="Y283" s="732"/>
      <c r="Z283" s="733"/>
      <c r="AA283" s="733"/>
      <c r="AB283" s="734"/>
      <c r="AC283" s="735"/>
      <c r="AD283" s="735"/>
      <c r="AE283" s="735"/>
      <c r="AF283" s="735"/>
      <c r="AG283" s="735"/>
      <c r="AH283" s="736"/>
      <c r="AI283" s="737"/>
      <c r="AJ283" s="737"/>
      <c r="AK283" s="737"/>
      <c r="AL283" s="738"/>
      <c r="AM283" s="739"/>
      <c r="AN283" s="739"/>
      <c r="AO283" s="740"/>
      <c r="AP283" s="726"/>
      <c r="AQ283" s="726"/>
      <c r="AR283" s="726"/>
      <c r="AS283" s="726"/>
      <c r="AT283" s="726"/>
      <c r="AU283" s="726"/>
      <c r="AV283" s="726"/>
      <c r="AW283" s="726"/>
      <c r="AX283" s="726"/>
      <c r="AY283">
        <f>COUNTA($C$283)</f>
        <v>0</v>
      </c>
    </row>
    <row r="284" spans="1:51" ht="24.75" hidden="1" customHeight="1" x14ac:dyDescent="0.15">
      <c r="A284" s="727">
        <v>30</v>
      </c>
      <c r="B284" s="727">
        <v>1</v>
      </c>
      <c r="C284" s="728"/>
      <c r="D284" s="728"/>
      <c r="E284" s="728"/>
      <c r="F284" s="728"/>
      <c r="G284" s="728"/>
      <c r="H284" s="728"/>
      <c r="I284" s="728"/>
      <c r="J284" s="729"/>
      <c r="K284" s="730"/>
      <c r="L284" s="730"/>
      <c r="M284" s="730"/>
      <c r="N284" s="730"/>
      <c r="O284" s="730"/>
      <c r="P284" s="731"/>
      <c r="Q284" s="731"/>
      <c r="R284" s="731"/>
      <c r="S284" s="731"/>
      <c r="T284" s="731"/>
      <c r="U284" s="731"/>
      <c r="V284" s="731"/>
      <c r="W284" s="731"/>
      <c r="X284" s="731"/>
      <c r="Y284" s="732"/>
      <c r="Z284" s="733"/>
      <c r="AA284" s="733"/>
      <c r="AB284" s="734"/>
      <c r="AC284" s="735"/>
      <c r="AD284" s="735"/>
      <c r="AE284" s="735"/>
      <c r="AF284" s="735"/>
      <c r="AG284" s="735"/>
      <c r="AH284" s="736"/>
      <c r="AI284" s="737"/>
      <c r="AJ284" s="737"/>
      <c r="AK284" s="737"/>
      <c r="AL284" s="738"/>
      <c r="AM284" s="739"/>
      <c r="AN284" s="739"/>
      <c r="AO284" s="740"/>
      <c r="AP284" s="726"/>
      <c r="AQ284" s="726"/>
      <c r="AR284" s="726"/>
      <c r="AS284" s="726"/>
      <c r="AT284" s="726"/>
      <c r="AU284" s="726"/>
      <c r="AV284" s="726"/>
      <c r="AW284" s="726"/>
      <c r="AX284" s="726"/>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87</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547"/>
      <c r="B287" s="547"/>
      <c r="C287" s="547" t="s">
        <v>84</v>
      </c>
      <c r="D287" s="547"/>
      <c r="E287" s="547"/>
      <c r="F287" s="547"/>
      <c r="G287" s="547"/>
      <c r="H287" s="547"/>
      <c r="I287" s="547"/>
      <c r="J287" s="717" t="s">
        <v>63</v>
      </c>
      <c r="K287" s="717"/>
      <c r="L287" s="717"/>
      <c r="M287" s="717"/>
      <c r="N287" s="717"/>
      <c r="O287" s="717"/>
      <c r="P287" s="720" t="s">
        <v>85</v>
      </c>
      <c r="Q287" s="720"/>
      <c r="R287" s="720"/>
      <c r="S287" s="720"/>
      <c r="T287" s="720"/>
      <c r="U287" s="720"/>
      <c r="V287" s="720"/>
      <c r="W287" s="720"/>
      <c r="X287" s="720"/>
      <c r="Y287" s="720" t="s">
        <v>86</v>
      </c>
      <c r="Z287" s="547"/>
      <c r="AA287" s="547"/>
      <c r="AB287" s="547"/>
      <c r="AC287" s="717" t="s">
        <v>214</v>
      </c>
      <c r="AD287" s="717"/>
      <c r="AE287" s="717"/>
      <c r="AF287" s="717"/>
      <c r="AG287" s="717"/>
      <c r="AH287" s="720" t="s">
        <v>62</v>
      </c>
      <c r="AI287" s="547"/>
      <c r="AJ287" s="547"/>
      <c r="AK287" s="547"/>
      <c r="AL287" s="547" t="s">
        <v>16</v>
      </c>
      <c r="AM287" s="547"/>
      <c r="AN287" s="547"/>
      <c r="AO287" s="743"/>
      <c r="AP287" s="742" t="s">
        <v>220</v>
      </c>
      <c r="AQ287" s="742"/>
      <c r="AR287" s="742"/>
      <c r="AS287" s="742"/>
      <c r="AT287" s="742"/>
      <c r="AU287" s="742"/>
      <c r="AV287" s="742"/>
      <c r="AW287" s="742"/>
      <c r="AX287" s="742"/>
      <c r="AY287">
        <f t="shared" ref="AY287:AY288" si="18">$AY$285</f>
        <v>0</v>
      </c>
    </row>
    <row r="288" spans="1:51" ht="24.75" hidden="1" customHeight="1" x14ac:dyDescent="0.15">
      <c r="A288" s="727">
        <v>1</v>
      </c>
      <c r="B288" s="727">
        <v>1</v>
      </c>
      <c r="C288" s="728"/>
      <c r="D288" s="728"/>
      <c r="E288" s="728"/>
      <c r="F288" s="728"/>
      <c r="G288" s="728"/>
      <c r="H288" s="728"/>
      <c r="I288" s="728"/>
      <c r="J288" s="729"/>
      <c r="K288" s="730"/>
      <c r="L288" s="730"/>
      <c r="M288" s="730"/>
      <c r="N288" s="730"/>
      <c r="O288" s="730"/>
      <c r="P288" s="731"/>
      <c r="Q288" s="731"/>
      <c r="R288" s="731"/>
      <c r="S288" s="731"/>
      <c r="T288" s="731"/>
      <c r="U288" s="731"/>
      <c r="V288" s="731"/>
      <c r="W288" s="731"/>
      <c r="X288" s="731"/>
      <c r="Y288" s="732"/>
      <c r="Z288" s="733"/>
      <c r="AA288" s="733"/>
      <c r="AB288" s="734"/>
      <c r="AC288" s="735"/>
      <c r="AD288" s="735"/>
      <c r="AE288" s="735"/>
      <c r="AF288" s="735"/>
      <c r="AG288" s="735"/>
      <c r="AH288" s="736"/>
      <c r="AI288" s="737"/>
      <c r="AJ288" s="737"/>
      <c r="AK288" s="737"/>
      <c r="AL288" s="738"/>
      <c r="AM288" s="739"/>
      <c r="AN288" s="739"/>
      <c r="AO288" s="740"/>
      <c r="AP288" s="726"/>
      <c r="AQ288" s="726"/>
      <c r="AR288" s="726"/>
      <c r="AS288" s="726"/>
      <c r="AT288" s="726"/>
      <c r="AU288" s="726"/>
      <c r="AV288" s="726"/>
      <c r="AW288" s="726"/>
      <c r="AX288" s="726"/>
      <c r="AY288">
        <f t="shared" si="18"/>
        <v>0</v>
      </c>
    </row>
    <row r="289" spans="1:51" ht="24.75" hidden="1" customHeight="1" x14ac:dyDescent="0.15">
      <c r="A289" s="727">
        <v>2</v>
      </c>
      <c r="B289" s="727">
        <v>1</v>
      </c>
      <c r="C289" s="728"/>
      <c r="D289" s="728"/>
      <c r="E289" s="728"/>
      <c r="F289" s="728"/>
      <c r="G289" s="728"/>
      <c r="H289" s="728"/>
      <c r="I289" s="728"/>
      <c r="J289" s="729"/>
      <c r="K289" s="730"/>
      <c r="L289" s="730"/>
      <c r="M289" s="730"/>
      <c r="N289" s="730"/>
      <c r="O289" s="730"/>
      <c r="P289" s="731"/>
      <c r="Q289" s="731"/>
      <c r="R289" s="731"/>
      <c r="S289" s="731"/>
      <c r="T289" s="731"/>
      <c r="U289" s="731"/>
      <c r="V289" s="731"/>
      <c r="W289" s="731"/>
      <c r="X289" s="731"/>
      <c r="Y289" s="732"/>
      <c r="Z289" s="733"/>
      <c r="AA289" s="733"/>
      <c r="AB289" s="734"/>
      <c r="AC289" s="735"/>
      <c r="AD289" s="735"/>
      <c r="AE289" s="735"/>
      <c r="AF289" s="735"/>
      <c r="AG289" s="735"/>
      <c r="AH289" s="736"/>
      <c r="AI289" s="737"/>
      <c r="AJ289" s="737"/>
      <c r="AK289" s="737"/>
      <c r="AL289" s="738"/>
      <c r="AM289" s="739"/>
      <c r="AN289" s="739"/>
      <c r="AO289" s="740"/>
      <c r="AP289" s="726"/>
      <c r="AQ289" s="726"/>
      <c r="AR289" s="726"/>
      <c r="AS289" s="726"/>
      <c r="AT289" s="726"/>
      <c r="AU289" s="726"/>
      <c r="AV289" s="726"/>
      <c r="AW289" s="726"/>
      <c r="AX289" s="726"/>
      <c r="AY289">
        <f>COUNTA($C$289)</f>
        <v>0</v>
      </c>
    </row>
    <row r="290" spans="1:51" ht="24.75" hidden="1" customHeight="1" x14ac:dyDescent="0.15">
      <c r="A290" s="727">
        <v>3</v>
      </c>
      <c r="B290" s="727">
        <v>1</v>
      </c>
      <c r="C290" s="728"/>
      <c r="D290" s="728"/>
      <c r="E290" s="728"/>
      <c r="F290" s="728"/>
      <c r="G290" s="728"/>
      <c r="H290" s="728"/>
      <c r="I290" s="728"/>
      <c r="J290" s="729"/>
      <c r="K290" s="730"/>
      <c r="L290" s="730"/>
      <c r="M290" s="730"/>
      <c r="N290" s="730"/>
      <c r="O290" s="730"/>
      <c r="P290" s="731"/>
      <c r="Q290" s="731"/>
      <c r="R290" s="731"/>
      <c r="S290" s="731"/>
      <c r="T290" s="731"/>
      <c r="U290" s="731"/>
      <c r="V290" s="731"/>
      <c r="W290" s="731"/>
      <c r="X290" s="731"/>
      <c r="Y290" s="732"/>
      <c r="Z290" s="733"/>
      <c r="AA290" s="733"/>
      <c r="AB290" s="734"/>
      <c r="AC290" s="735"/>
      <c r="AD290" s="735"/>
      <c r="AE290" s="735"/>
      <c r="AF290" s="735"/>
      <c r="AG290" s="735"/>
      <c r="AH290" s="736"/>
      <c r="AI290" s="737"/>
      <c r="AJ290" s="737"/>
      <c r="AK290" s="737"/>
      <c r="AL290" s="738"/>
      <c r="AM290" s="739"/>
      <c r="AN290" s="739"/>
      <c r="AO290" s="740"/>
      <c r="AP290" s="726"/>
      <c r="AQ290" s="726"/>
      <c r="AR290" s="726"/>
      <c r="AS290" s="726"/>
      <c r="AT290" s="726"/>
      <c r="AU290" s="726"/>
      <c r="AV290" s="726"/>
      <c r="AW290" s="726"/>
      <c r="AX290" s="726"/>
      <c r="AY290">
        <f>COUNTA($C$290)</f>
        <v>0</v>
      </c>
    </row>
    <row r="291" spans="1:51" ht="24.75" hidden="1" customHeight="1" x14ac:dyDescent="0.15">
      <c r="A291" s="727">
        <v>4</v>
      </c>
      <c r="B291" s="727">
        <v>1</v>
      </c>
      <c r="C291" s="728"/>
      <c r="D291" s="728"/>
      <c r="E291" s="728"/>
      <c r="F291" s="728"/>
      <c r="G291" s="728"/>
      <c r="H291" s="728"/>
      <c r="I291" s="728"/>
      <c r="J291" s="729"/>
      <c r="K291" s="730"/>
      <c r="L291" s="730"/>
      <c r="M291" s="730"/>
      <c r="N291" s="730"/>
      <c r="O291" s="730"/>
      <c r="P291" s="731"/>
      <c r="Q291" s="731"/>
      <c r="R291" s="731"/>
      <c r="S291" s="731"/>
      <c r="T291" s="731"/>
      <c r="U291" s="731"/>
      <c r="V291" s="731"/>
      <c r="W291" s="731"/>
      <c r="X291" s="731"/>
      <c r="Y291" s="732"/>
      <c r="Z291" s="733"/>
      <c r="AA291" s="733"/>
      <c r="AB291" s="734"/>
      <c r="AC291" s="735"/>
      <c r="AD291" s="735"/>
      <c r="AE291" s="735"/>
      <c r="AF291" s="735"/>
      <c r="AG291" s="735"/>
      <c r="AH291" s="736"/>
      <c r="AI291" s="737"/>
      <c r="AJ291" s="737"/>
      <c r="AK291" s="737"/>
      <c r="AL291" s="738"/>
      <c r="AM291" s="739"/>
      <c r="AN291" s="739"/>
      <c r="AO291" s="740"/>
      <c r="AP291" s="726"/>
      <c r="AQ291" s="726"/>
      <c r="AR291" s="726"/>
      <c r="AS291" s="726"/>
      <c r="AT291" s="726"/>
      <c r="AU291" s="726"/>
      <c r="AV291" s="726"/>
      <c r="AW291" s="726"/>
      <c r="AX291" s="726"/>
      <c r="AY291">
        <f>COUNTA($C$291)</f>
        <v>0</v>
      </c>
    </row>
    <row r="292" spans="1:51" ht="24.75" hidden="1" customHeight="1" x14ac:dyDescent="0.15">
      <c r="A292" s="727">
        <v>5</v>
      </c>
      <c r="B292" s="727">
        <v>1</v>
      </c>
      <c r="C292" s="728"/>
      <c r="D292" s="728"/>
      <c r="E292" s="728"/>
      <c r="F292" s="728"/>
      <c r="G292" s="728"/>
      <c r="H292" s="728"/>
      <c r="I292" s="728"/>
      <c r="J292" s="729"/>
      <c r="K292" s="730"/>
      <c r="L292" s="730"/>
      <c r="M292" s="730"/>
      <c r="N292" s="730"/>
      <c r="O292" s="730"/>
      <c r="P292" s="731"/>
      <c r="Q292" s="731"/>
      <c r="R292" s="731"/>
      <c r="S292" s="731"/>
      <c r="T292" s="731"/>
      <c r="U292" s="731"/>
      <c r="V292" s="731"/>
      <c r="W292" s="731"/>
      <c r="X292" s="731"/>
      <c r="Y292" s="732"/>
      <c r="Z292" s="733"/>
      <c r="AA292" s="733"/>
      <c r="AB292" s="734"/>
      <c r="AC292" s="735"/>
      <c r="AD292" s="735"/>
      <c r="AE292" s="735"/>
      <c r="AF292" s="735"/>
      <c r="AG292" s="735"/>
      <c r="AH292" s="736"/>
      <c r="AI292" s="737"/>
      <c r="AJ292" s="737"/>
      <c r="AK292" s="737"/>
      <c r="AL292" s="738"/>
      <c r="AM292" s="739"/>
      <c r="AN292" s="739"/>
      <c r="AO292" s="740"/>
      <c r="AP292" s="726"/>
      <c r="AQ292" s="726"/>
      <c r="AR292" s="726"/>
      <c r="AS292" s="726"/>
      <c r="AT292" s="726"/>
      <c r="AU292" s="726"/>
      <c r="AV292" s="726"/>
      <c r="AW292" s="726"/>
      <c r="AX292" s="726"/>
      <c r="AY292">
        <f>COUNTA($C$292)</f>
        <v>0</v>
      </c>
    </row>
    <row r="293" spans="1:51" ht="24.75" hidden="1" customHeight="1" x14ac:dyDescent="0.15">
      <c r="A293" s="727">
        <v>6</v>
      </c>
      <c r="B293" s="727">
        <v>1</v>
      </c>
      <c r="C293" s="728"/>
      <c r="D293" s="728"/>
      <c r="E293" s="728"/>
      <c r="F293" s="728"/>
      <c r="G293" s="728"/>
      <c r="H293" s="728"/>
      <c r="I293" s="728"/>
      <c r="J293" s="729"/>
      <c r="K293" s="730"/>
      <c r="L293" s="730"/>
      <c r="M293" s="730"/>
      <c r="N293" s="730"/>
      <c r="O293" s="730"/>
      <c r="P293" s="731"/>
      <c r="Q293" s="731"/>
      <c r="R293" s="731"/>
      <c r="S293" s="731"/>
      <c r="T293" s="731"/>
      <c r="U293" s="731"/>
      <c r="V293" s="731"/>
      <c r="W293" s="731"/>
      <c r="X293" s="731"/>
      <c r="Y293" s="732"/>
      <c r="Z293" s="733"/>
      <c r="AA293" s="733"/>
      <c r="AB293" s="734"/>
      <c r="AC293" s="735"/>
      <c r="AD293" s="735"/>
      <c r="AE293" s="735"/>
      <c r="AF293" s="735"/>
      <c r="AG293" s="735"/>
      <c r="AH293" s="736"/>
      <c r="AI293" s="737"/>
      <c r="AJ293" s="737"/>
      <c r="AK293" s="737"/>
      <c r="AL293" s="738"/>
      <c r="AM293" s="739"/>
      <c r="AN293" s="739"/>
      <c r="AO293" s="740"/>
      <c r="AP293" s="726"/>
      <c r="AQ293" s="726"/>
      <c r="AR293" s="726"/>
      <c r="AS293" s="726"/>
      <c r="AT293" s="726"/>
      <c r="AU293" s="726"/>
      <c r="AV293" s="726"/>
      <c r="AW293" s="726"/>
      <c r="AX293" s="726"/>
      <c r="AY293">
        <f>COUNTA($C$293)</f>
        <v>0</v>
      </c>
    </row>
    <row r="294" spans="1:51" ht="24.75" hidden="1" customHeight="1" x14ac:dyDescent="0.15">
      <c r="A294" s="727">
        <v>7</v>
      </c>
      <c r="B294" s="727">
        <v>1</v>
      </c>
      <c r="C294" s="728"/>
      <c r="D294" s="728"/>
      <c r="E294" s="728"/>
      <c r="F294" s="728"/>
      <c r="G294" s="728"/>
      <c r="H294" s="728"/>
      <c r="I294" s="728"/>
      <c r="J294" s="729"/>
      <c r="K294" s="730"/>
      <c r="L294" s="730"/>
      <c r="M294" s="730"/>
      <c r="N294" s="730"/>
      <c r="O294" s="730"/>
      <c r="P294" s="731"/>
      <c r="Q294" s="731"/>
      <c r="R294" s="731"/>
      <c r="S294" s="731"/>
      <c r="T294" s="731"/>
      <c r="U294" s="731"/>
      <c r="V294" s="731"/>
      <c r="W294" s="731"/>
      <c r="X294" s="731"/>
      <c r="Y294" s="732"/>
      <c r="Z294" s="733"/>
      <c r="AA294" s="733"/>
      <c r="AB294" s="734"/>
      <c r="AC294" s="735"/>
      <c r="AD294" s="735"/>
      <c r="AE294" s="735"/>
      <c r="AF294" s="735"/>
      <c r="AG294" s="735"/>
      <c r="AH294" s="736"/>
      <c r="AI294" s="737"/>
      <c r="AJ294" s="737"/>
      <c r="AK294" s="737"/>
      <c r="AL294" s="738"/>
      <c r="AM294" s="739"/>
      <c r="AN294" s="739"/>
      <c r="AO294" s="740"/>
      <c r="AP294" s="726"/>
      <c r="AQ294" s="726"/>
      <c r="AR294" s="726"/>
      <c r="AS294" s="726"/>
      <c r="AT294" s="726"/>
      <c r="AU294" s="726"/>
      <c r="AV294" s="726"/>
      <c r="AW294" s="726"/>
      <c r="AX294" s="726"/>
      <c r="AY294">
        <f>COUNTA($C$294)</f>
        <v>0</v>
      </c>
    </row>
    <row r="295" spans="1:51" ht="24.75" hidden="1" customHeight="1" x14ac:dyDescent="0.15">
      <c r="A295" s="727">
        <v>8</v>
      </c>
      <c r="B295" s="727">
        <v>1</v>
      </c>
      <c r="C295" s="728"/>
      <c r="D295" s="728"/>
      <c r="E295" s="728"/>
      <c r="F295" s="728"/>
      <c r="G295" s="728"/>
      <c r="H295" s="728"/>
      <c r="I295" s="728"/>
      <c r="J295" s="729"/>
      <c r="K295" s="730"/>
      <c r="L295" s="730"/>
      <c r="M295" s="730"/>
      <c r="N295" s="730"/>
      <c r="O295" s="730"/>
      <c r="P295" s="731"/>
      <c r="Q295" s="731"/>
      <c r="R295" s="731"/>
      <c r="S295" s="731"/>
      <c r="T295" s="731"/>
      <c r="U295" s="731"/>
      <c r="V295" s="731"/>
      <c r="W295" s="731"/>
      <c r="X295" s="731"/>
      <c r="Y295" s="732"/>
      <c r="Z295" s="733"/>
      <c r="AA295" s="733"/>
      <c r="AB295" s="734"/>
      <c r="AC295" s="735"/>
      <c r="AD295" s="735"/>
      <c r="AE295" s="735"/>
      <c r="AF295" s="735"/>
      <c r="AG295" s="735"/>
      <c r="AH295" s="736"/>
      <c r="AI295" s="737"/>
      <c r="AJ295" s="737"/>
      <c r="AK295" s="737"/>
      <c r="AL295" s="738"/>
      <c r="AM295" s="739"/>
      <c r="AN295" s="739"/>
      <c r="AO295" s="740"/>
      <c r="AP295" s="726"/>
      <c r="AQ295" s="726"/>
      <c r="AR295" s="726"/>
      <c r="AS295" s="726"/>
      <c r="AT295" s="726"/>
      <c r="AU295" s="726"/>
      <c r="AV295" s="726"/>
      <c r="AW295" s="726"/>
      <c r="AX295" s="726"/>
      <c r="AY295">
        <f>COUNTA($C$295)</f>
        <v>0</v>
      </c>
    </row>
    <row r="296" spans="1:51" ht="24.75" hidden="1" customHeight="1" x14ac:dyDescent="0.15">
      <c r="A296" s="727">
        <v>9</v>
      </c>
      <c r="B296" s="727">
        <v>1</v>
      </c>
      <c r="C296" s="728"/>
      <c r="D296" s="728"/>
      <c r="E296" s="728"/>
      <c r="F296" s="728"/>
      <c r="G296" s="728"/>
      <c r="H296" s="728"/>
      <c r="I296" s="728"/>
      <c r="J296" s="729"/>
      <c r="K296" s="730"/>
      <c r="L296" s="730"/>
      <c r="M296" s="730"/>
      <c r="N296" s="730"/>
      <c r="O296" s="730"/>
      <c r="P296" s="731"/>
      <c r="Q296" s="731"/>
      <c r="R296" s="731"/>
      <c r="S296" s="731"/>
      <c r="T296" s="731"/>
      <c r="U296" s="731"/>
      <c r="V296" s="731"/>
      <c r="W296" s="731"/>
      <c r="X296" s="731"/>
      <c r="Y296" s="732"/>
      <c r="Z296" s="733"/>
      <c r="AA296" s="733"/>
      <c r="AB296" s="734"/>
      <c r="AC296" s="735"/>
      <c r="AD296" s="735"/>
      <c r="AE296" s="735"/>
      <c r="AF296" s="735"/>
      <c r="AG296" s="735"/>
      <c r="AH296" s="736"/>
      <c r="AI296" s="737"/>
      <c r="AJ296" s="737"/>
      <c r="AK296" s="737"/>
      <c r="AL296" s="738"/>
      <c r="AM296" s="739"/>
      <c r="AN296" s="739"/>
      <c r="AO296" s="740"/>
      <c r="AP296" s="726"/>
      <c r="AQ296" s="726"/>
      <c r="AR296" s="726"/>
      <c r="AS296" s="726"/>
      <c r="AT296" s="726"/>
      <c r="AU296" s="726"/>
      <c r="AV296" s="726"/>
      <c r="AW296" s="726"/>
      <c r="AX296" s="726"/>
      <c r="AY296">
        <f>COUNTA($C$296)</f>
        <v>0</v>
      </c>
    </row>
    <row r="297" spans="1:51" ht="24.75" hidden="1" customHeight="1" x14ac:dyDescent="0.15">
      <c r="A297" s="727">
        <v>10</v>
      </c>
      <c r="B297" s="727">
        <v>1</v>
      </c>
      <c r="C297" s="728"/>
      <c r="D297" s="728"/>
      <c r="E297" s="728"/>
      <c r="F297" s="728"/>
      <c r="G297" s="728"/>
      <c r="H297" s="728"/>
      <c r="I297" s="728"/>
      <c r="J297" s="729"/>
      <c r="K297" s="730"/>
      <c r="L297" s="730"/>
      <c r="M297" s="730"/>
      <c r="N297" s="730"/>
      <c r="O297" s="730"/>
      <c r="P297" s="731"/>
      <c r="Q297" s="731"/>
      <c r="R297" s="731"/>
      <c r="S297" s="731"/>
      <c r="T297" s="731"/>
      <c r="U297" s="731"/>
      <c r="V297" s="731"/>
      <c r="W297" s="731"/>
      <c r="X297" s="731"/>
      <c r="Y297" s="732"/>
      <c r="Z297" s="733"/>
      <c r="AA297" s="733"/>
      <c r="AB297" s="734"/>
      <c r="AC297" s="735"/>
      <c r="AD297" s="735"/>
      <c r="AE297" s="735"/>
      <c r="AF297" s="735"/>
      <c r="AG297" s="735"/>
      <c r="AH297" s="736"/>
      <c r="AI297" s="737"/>
      <c r="AJ297" s="737"/>
      <c r="AK297" s="737"/>
      <c r="AL297" s="738"/>
      <c r="AM297" s="739"/>
      <c r="AN297" s="739"/>
      <c r="AO297" s="740"/>
      <c r="AP297" s="726"/>
      <c r="AQ297" s="726"/>
      <c r="AR297" s="726"/>
      <c r="AS297" s="726"/>
      <c r="AT297" s="726"/>
      <c r="AU297" s="726"/>
      <c r="AV297" s="726"/>
      <c r="AW297" s="726"/>
      <c r="AX297" s="726"/>
      <c r="AY297">
        <f>COUNTA($C$297)</f>
        <v>0</v>
      </c>
    </row>
    <row r="298" spans="1:51" ht="24.75" hidden="1" customHeight="1" x14ac:dyDescent="0.15">
      <c r="A298" s="727">
        <v>11</v>
      </c>
      <c r="B298" s="727">
        <v>1</v>
      </c>
      <c r="C298" s="728"/>
      <c r="D298" s="728"/>
      <c r="E298" s="728"/>
      <c r="F298" s="728"/>
      <c r="G298" s="728"/>
      <c r="H298" s="728"/>
      <c r="I298" s="728"/>
      <c r="J298" s="729"/>
      <c r="K298" s="730"/>
      <c r="L298" s="730"/>
      <c r="M298" s="730"/>
      <c r="N298" s="730"/>
      <c r="O298" s="730"/>
      <c r="P298" s="731"/>
      <c r="Q298" s="731"/>
      <c r="R298" s="731"/>
      <c r="S298" s="731"/>
      <c r="T298" s="731"/>
      <c r="U298" s="731"/>
      <c r="V298" s="731"/>
      <c r="W298" s="731"/>
      <c r="X298" s="731"/>
      <c r="Y298" s="732"/>
      <c r="Z298" s="733"/>
      <c r="AA298" s="733"/>
      <c r="AB298" s="734"/>
      <c r="AC298" s="735"/>
      <c r="AD298" s="735"/>
      <c r="AE298" s="735"/>
      <c r="AF298" s="735"/>
      <c r="AG298" s="735"/>
      <c r="AH298" s="736"/>
      <c r="AI298" s="737"/>
      <c r="AJ298" s="737"/>
      <c r="AK298" s="737"/>
      <c r="AL298" s="738"/>
      <c r="AM298" s="739"/>
      <c r="AN298" s="739"/>
      <c r="AO298" s="740"/>
      <c r="AP298" s="726"/>
      <c r="AQ298" s="726"/>
      <c r="AR298" s="726"/>
      <c r="AS298" s="726"/>
      <c r="AT298" s="726"/>
      <c r="AU298" s="726"/>
      <c r="AV298" s="726"/>
      <c r="AW298" s="726"/>
      <c r="AX298" s="726"/>
      <c r="AY298">
        <f>COUNTA($C$298)</f>
        <v>0</v>
      </c>
    </row>
    <row r="299" spans="1:51" ht="24.75" hidden="1" customHeight="1" x14ac:dyDescent="0.15">
      <c r="A299" s="727">
        <v>12</v>
      </c>
      <c r="B299" s="727">
        <v>1</v>
      </c>
      <c r="C299" s="728"/>
      <c r="D299" s="728"/>
      <c r="E299" s="728"/>
      <c r="F299" s="728"/>
      <c r="G299" s="728"/>
      <c r="H299" s="728"/>
      <c r="I299" s="728"/>
      <c r="J299" s="729"/>
      <c r="K299" s="730"/>
      <c r="L299" s="730"/>
      <c r="M299" s="730"/>
      <c r="N299" s="730"/>
      <c r="O299" s="730"/>
      <c r="P299" s="731"/>
      <c r="Q299" s="731"/>
      <c r="R299" s="731"/>
      <c r="S299" s="731"/>
      <c r="T299" s="731"/>
      <c r="U299" s="731"/>
      <c r="V299" s="731"/>
      <c r="W299" s="731"/>
      <c r="X299" s="731"/>
      <c r="Y299" s="732"/>
      <c r="Z299" s="733"/>
      <c r="AA299" s="733"/>
      <c r="AB299" s="734"/>
      <c r="AC299" s="735"/>
      <c r="AD299" s="735"/>
      <c r="AE299" s="735"/>
      <c r="AF299" s="735"/>
      <c r="AG299" s="735"/>
      <c r="AH299" s="736"/>
      <c r="AI299" s="737"/>
      <c r="AJ299" s="737"/>
      <c r="AK299" s="737"/>
      <c r="AL299" s="738"/>
      <c r="AM299" s="739"/>
      <c r="AN299" s="739"/>
      <c r="AO299" s="740"/>
      <c r="AP299" s="726"/>
      <c r="AQ299" s="726"/>
      <c r="AR299" s="726"/>
      <c r="AS299" s="726"/>
      <c r="AT299" s="726"/>
      <c r="AU299" s="726"/>
      <c r="AV299" s="726"/>
      <c r="AW299" s="726"/>
      <c r="AX299" s="726"/>
      <c r="AY299">
        <f>COUNTA($C$299)</f>
        <v>0</v>
      </c>
    </row>
    <row r="300" spans="1:51" ht="24.75" hidden="1" customHeight="1" x14ac:dyDescent="0.15">
      <c r="A300" s="727">
        <v>13</v>
      </c>
      <c r="B300" s="727">
        <v>1</v>
      </c>
      <c r="C300" s="728"/>
      <c r="D300" s="728"/>
      <c r="E300" s="728"/>
      <c r="F300" s="728"/>
      <c r="G300" s="728"/>
      <c r="H300" s="728"/>
      <c r="I300" s="728"/>
      <c r="J300" s="729"/>
      <c r="K300" s="730"/>
      <c r="L300" s="730"/>
      <c r="M300" s="730"/>
      <c r="N300" s="730"/>
      <c r="O300" s="730"/>
      <c r="P300" s="731"/>
      <c r="Q300" s="731"/>
      <c r="R300" s="731"/>
      <c r="S300" s="731"/>
      <c r="T300" s="731"/>
      <c r="U300" s="731"/>
      <c r="V300" s="731"/>
      <c r="W300" s="731"/>
      <c r="X300" s="731"/>
      <c r="Y300" s="732"/>
      <c r="Z300" s="733"/>
      <c r="AA300" s="733"/>
      <c r="AB300" s="734"/>
      <c r="AC300" s="735"/>
      <c r="AD300" s="735"/>
      <c r="AE300" s="735"/>
      <c r="AF300" s="735"/>
      <c r="AG300" s="735"/>
      <c r="AH300" s="736"/>
      <c r="AI300" s="737"/>
      <c r="AJ300" s="737"/>
      <c r="AK300" s="737"/>
      <c r="AL300" s="738"/>
      <c r="AM300" s="739"/>
      <c r="AN300" s="739"/>
      <c r="AO300" s="740"/>
      <c r="AP300" s="726"/>
      <c r="AQ300" s="726"/>
      <c r="AR300" s="726"/>
      <c r="AS300" s="726"/>
      <c r="AT300" s="726"/>
      <c r="AU300" s="726"/>
      <c r="AV300" s="726"/>
      <c r="AW300" s="726"/>
      <c r="AX300" s="726"/>
      <c r="AY300">
        <f>COUNTA($C$300)</f>
        <v>0</v>
      </c>
    </row>
    <row r="301" spans="1:51" ht="24.75" hidden="1" customHeight="1" x14ac:dyDescent="0.15">
      <c r="A301" s="727">
        <v>14</v>
      </c>
      <c r="B301" s="727">
        <v>1</v>
      </c>
      <c r="C301" s="728"/>
      <c r="D301" s="728"/>
      <c r="E301" s="728"/>
      <c r="F301" s="728"/>
      <c r="G301" s="728"/>
      <c r="H301" s="728"/>
      <c r="I301" s="728"/>
      <c r="J301" s="729"/>
      <c r="K301" s="730"/>
      <c r="L301" s="730"/>
      <c r="M301" s="730"/>
      <c r="N301" s="730"/>
      <c r="O301" s="730"/>
      <c r="P301" s="731"/>
      <c r="Q301" s="731"/>
      <c r="R301" s="731"/>
      <c r="S301" s="731"/>
      <c r="T301" s="731"/>
      <c r="U301" s="731"/>
      <c r="V301" s="731"/>
      <c r="W301" s="731"/>
      <c r="X301" s="731"/>
      <c r="Y301" s="732"/>
      <c r="Z301" s="733"/>
      <c r="AA301" s="733"/>
      <c r="AB301" s="734"/>
      <c r="AC301" s="735"/>
      <c r="AD301" s="735"/>
      <c r="AE301" s="735"/>
      <c r="AF301" s="735"/>
      <c r="AG301" s="735"/>
      <c r="AH301" s="736"/>
      <c r="AI301" s="737"/>
      <c r="AJ301" s="737"/>
      <c r="AK301" s="737"/>
      <c r="AL301" s="738"/>
      <c r="AM301" s="739"/>
      <c r="AN301" s="739"/>
      <c r="AO301" s="740"/>
      <c r="AP301" s="726"/>
      <c r="AQ301" s="726"/>
      <c r="AR301" s="726"/>
      <c r="AS301" s="726"/>
      <c r="AT301" s="726"/>
      <c r="AU301" s="726"/>
      <c r="AV301" s="726"/>
      <c r="AW301" s="726"/>
      <c r="AX301" s="726"/>
      <c r="AY301">
        <f>COUNTA($C$301)</f>
        <v>0</v>
      </c>
    </row>
    <row r="302" spans="1:51" ht="24.75" hidden="1" customHeight="1" x14ac:dyDescent="0.15">
      <c r="A302" s="727">
        <v>15</v>
      </c>
      <c r="B302" s="727">
        <v>1</v>
      </c>
      <c r="C302" s="728"/>
      <c r="D302" s="728"/>
      <c r="E302" s="728"/>
      <c r="F302" s="728"/>
      <c r="G302" s="728"/>
      <c r="H302" s="728"/>
      <c r="I302" s="728"/>
      <c r="J302" s="729"/>
      <c r="K302" s="730"/>
      <c r="L302" s="730"/>
      <c r="M302" s="730"/>
      <c r="N302" s="730"/>
      <c r="O302" s="730"/>
      <c r="P302" s="731"/>
      <c r="Q302" s="731"/>
      <c r="R302" s="731"/>
      <c r="S302" s="731"/>
      <c r="T302" s="731"/>
      <c r="U302" s="731"/>
      <c r="V302" s="731"/>
      <c r="W302" s="731"/>
      <c r="X302" s="731"/>
      <c r="Y302" s="732"/>
      <c r="Z302" s="733"/>
      <c r="AA302" s="733"/>
      <c r="AB302" s="734"/>
      <c r="AC302" s="735"/>
      <c r="AD302" s="735"/>
      <c r="AE302" s="735"/>
      <c r="AF302" s="735"/>
      <c r="AG302" s="735"/>
      <c r="AH302" s="736"/>
      <c r="AI302" s="737"/>
      <c r="AJ302" s="737"/>
      <c r="AK302" s="737"/>
      <c r="AL302" s="738"/>
      <c r="AM302" s="739"/>
      <c r="AN302" s="739"/>
      <c r="AO302" s="740"/>
      <c r="AP302" s="726"/>
      <c r="AQ302" s="726"/>
      <c r="AR302" s="726"/>
      <c r="AS302" s="726"/>
      <c r="AT302" s="726"/>
      <c r="AU302" s="726"/>
      <c r="AV302" s="726"/>
      <c r="AW302" s="726"/>
      <c r="AX302" s="726"/>
      <c r="AY302">
        <f>COUNTA($C$302)</f>
        <v>0</v>
      </c>
    </row>
    <row r="303" spans="1:51" ht="24.75" hidden="1" customHeight="1" x14ac:dyDescent="0.15">
      <c r="A303" s="727">
        <v>16</v>
      </c>
      <c r="B303" s="727">
        <v>1</v>
      </c>
      <c r="C303" s="728"/>
      <c r="D303" s="728"/>
      <c r="E303" s="728"/>
      <c r="F303" s="728"/>
      <c r="G303" s="728"/>
      <c r="H303" s="728"/>
      <c r="I303" s="728"/>
      <c r="J303" s="729"/>
      <c r="K303" s="730"/>
      <c r="L303" s="730"/>
      <c r="M303" s="730"/>
      <c r="N303" s="730"/>
      <c r="O303" s="730"/>
      <c r="P303" s="731"/>
      <c r="Q303" s="731"/>
      <c r="R303" s="731"/>
      <c r="S303" s="731"/>
      <c r="T303" s="731"/>
      <c r="U303" s="731"/>
      <c r="V303" s="731"/>
      <c r="W303" s="731"/>
      <c r="X303" s="731"/>
      <c r="Y303" s="732"/>
      <c r="Z303" s="733"/>
      <c r="AA303" s="733"/>
      <c r="AB303" s="734"/>
      <c r="AC303" s="735"/>
      <c r="AD303" s="735"/>
      <c r="AE303" s="735"/>
      <c r="AF303" s="735"/>
      <c r="AG303" s="735"/>
      <c r="AH303" s="736"/>
      <c r="AI303" s="737"/>
      <c r="AJ303" s="737"/>
      <c r="AK303" s="737"/>
      <c r="AL303" s="738"/>
      <c r="AM303" s="739"/>
      <c r="AN303" s="739"/>
      <c r="AO303" s="740"/>
      <c r="AP303" s="726"/>
      <c r="AQ303" s="726"/>
      <c r="AR303" s="726"/>
      <c r="AS303" s="726"/>
      <c r="AT303" s="726"/>
      <c r="AU303" s="726"/>
      <c r="AV303" s="726"/>
      <c r="AW303" s="726"/>
      <c r="AX303" s="726"/>
      <c r="AY303">
        <f>COUNTA($C$303)</f>
        <v>0</v>
      </c>
    </row>
    <row r="304" spans="1:51" ht="24.75" hidden="1" customHeight="1" x14ac:dyDescent="0.15">
      <c r="A304" s="727">
        <v>17</v>
      </c>
      <c r="B304" s="727">
        <v>1</v>
      </c>
      <c r="C304" s="728"/>
      <c r="D304" s="728"/>
      <c r="E304" s="728"/>
      <c r="F304" s="728"/>
      <c r="G304" s="728"/>
      <c r="H304" s="728"/>
      <c r="I304" s="728"/>
      <c r="J304" s="729"/>
      <c r="K304" s="730"/>
      <c r="L304" s="730"/>
      <c r="M304" s="730"/>
      <c r="N304" s="730"/>
      <c r="O304" s="730"/>
      <c r="P304" s="731"/>
      <c r="Q304" s="731"/>
      <c r="R304" s="731"/>
      <c r="S304" s="731"/>
      <c r="T304" s="731"/>
      <c r="U304" s="731"/>
      <c r="V304" s="731"/>
      <c r="W304" s="731"/>
      <c r="X304" s="731"/>
      <c r="Y304" s="732"/>
      <c r="Z304" s="733"/>
      <c r="AA304" s="733"/>
      <c r="AB304" s="734"/>
      <c r="AC304" s="735"/>
      <c r="AD304" s="735"/>
      <c r="AE304" s="735"/>
      <c r="AF304" s="735"/>
      <c r="AG304" s="735"/>
      <c r="AH304" s="736"/>
      <c r="AI304" s="737"/>
      <c r="AJ304" s="737"/>
      <c r="AK304" s="737"/>
      <c r="AL304" s="738"/>
      <c r="AM304" s="739"/>
      <c r="AN304" s="739"/>
      <c r="AO304" s="740"/>
      <c r="AP304" s="726"/>
      <c r="AQ304" s="726"/>
      <c r="AR304" s="726"/>
      <c r="AS304" s="726"/>
      <c r="AT304" s="726"/>
      <c r="AU304" s="726"/>
      <c r="AV304" s="726"/>
      <c r="AW304" s="726"/>
      <c r="AX304" s="726"/>
      <c r="AY304">
        <f>COUNTA($C$304)</f>
        <v>0</v>
      </c>
    </row>
    <row r="305" spans="1:51" ht="24.75" hidden="1" customHeight="1" x14ac:dyDescent="0.15">
      <c r="A305" s="727">
        <v>18</v>
      </c>
      <c r="B305" s="727">
        <v>1</v>
      </c>
      <c r="C305" s="728"/>
      <c r="D305" s="728"/>
      <c r="E305" s="728"/>
      <c r="F305" s="728"/>
      <c r="G305" s="728"/>
      <c r="H305" s="728"/>
      <c r="I305" s="728"/>
      <c r="J305" s="729"/>
      <c r="K305" s="730"/>
      <c r="L305" s="730"/>
      <c r="M305" s="730"/>
      <c r="N305" s="730"/>
      <c r="O305" s="730"/>
      <c r="P305" s="731"/>
      <c r="Q305" s="731"/>
      <c r="R305" s="731"/>
      <c r="S305" s="731"/>
      <c r="T305" s="731"/>
      <c r="U305" s="731"/>
      <c r="V305" s="731"/>
      <c r="W305" s="731"/>
      <c r="X305" s="731"/>
      <c r="Y305" s="732"/>
      <c r="Z305" s="733"/>
      <c r="AA305" s="733"/>
      <c r="AB305" s="734"/>
      <c r="AC305" s="735"/>
      <c r="AD305" s="735"/>
      <c r="AE305" s="735"/>
      <c r="AF305" s="735"/>
      <c r="AG305" s="735"/>
      <c r="AH305" s="736"/>
      <c r="AI305" s="737"/>
      <c r="AJ305" s="737"/>
      <c r="AK305" s="737"/>
      <c r="AL305" s="738"/>
      <c r="AM305" s="739"/>
      <c r="AN305" s="739"/>
      <c r="AO305" s="740"/>
      <c r="AP305" s="726"/>
      <c r="AQ305" s="726"/>
      <c r="AR305" s="726"/>
      <c r="AS305" s="726"/>
      <c r="AT305" s="726"/>
      <c r="AU305" s="726"/>
      <c r="AV305" s="726"/>
      <c r="AW305" s="726"/>
      <c r="AX305" s="726"/>
      <c r="AY305">
        <f>COUNTA($C$305)</f>
        <v>0</v>
      </c>
    </row>
    <row r="306" spans="1:51" ht="24.75" hidden="1" customHeight="1" x14ac:dyDescent="0.15">
      <c r="A306" s="727">
        <v>19</v>
      </c>
      <c r="B306" s="727">
        <v>1</v>
      </c>
      <c r="C306" s="728"/>
      <c r="D306" s="728"/>
      <c r="E306" s="728"/>
      <c r="F306" s="728"/>
      <c r="G306" s="728"/>
      <c r="H306" s="728"/>
      <c r="I306" s="728"/>
      <c r="J306" s="729"/>
      <c r="K306" s="730"/>
      <c r="L306" s="730"/>
      <c r="M306" s="730"/>
      <c r="N306" s="730"/>
      <c r="O306" s="730"/>
      <c r="P306" s="731"/>
      <c r="Q306" s="731"/>
      <c r="R306" s="731"/>
      <c r="S306" s="731"/>
      <c r="T306" s="731"/>
      <c r="U306" s="731"/>
      <c r="V306" s="731"/>
      <c r="W306" s="731"/>
      <c r="X306" s="731"/>
      <c r="Y306" s="732"/>
      <c r="Z306" s="733"/>
      <c r="AA306" s="733"/>
      <c r="AB306" s="734"/>
      <c r="AC306" s="735"/>
      <c r="AD306" s="735"/>
      <c r="AE306" s="735"/>
      <c r="AF306" s="735"/>
      <c r="AG306" s="735"/>
      <c r="AH306" s="736"/>
      <c r="AI306" s="737"/>
      <c r="AJ306" s="737"/>
      <c r="AK306" s="737"/>
      <c r="AL306" s="738"/>
      <c r="AM306" s="739"/>
      <c r="AN306" s="739"/>
      <c r="AO306" s="740"/>
      <c r="AP306" s="726"/>
      <c r="AQ306" s="726"/>
      <c r="AR306" s="726"/>
      <c r="AS306" s="726"/>
      <c r="AT306" s="726"/>
      <c r="AU306" s="726"/>
      <c r="AV306" s="726"/>
      <c r="AW306" s="726"/>
      <c r="AX306" s="726"/>
      <c r="AY306">
        <f>COUNTA($C$306)</f>
        <v>0</v>
      </c>
    </row>
    <row r="307" spans="1:51" ht="24.75" hidden="1" customHeight="1" x14ac:dyDescent="0.15">
      <c r="A307" s="727">
        <v>20</v>
      </c>
      <c r="B307" s="727">
        <v>1</v>
      </c>
      <c r="C307" s="728"/>
      <c r="D307" s="728"/>
      <c r="E307" s="728"/>
      <c r="F307" s="728"/>
      <c r="G307" s="728"/>
      <c r="H307" s="728"/>
      <c r="I307" s="728"/>
      <c r="J307" s="729"/>
      <c r="K307" s="730"/>
      <c r="L307" s="730"/>
      <c r="M307" s="730"/>
      <c r="N307" s="730"/>
      <c r="O307" s="730"/>
      <c r="P307" s="731"/>
      <c r="Q307" s="731"/>
      <c r="R307" s="731"/>
      <c r="S307" s="731"/>
      <c r="T307" s="731"/>
      <c r="U307" s="731"/>
      <c r="V307" s="731"/>
      <c r="W307" s="731"/>
      <c r="X307" s="731"/>
      <c r="Y307" s="732"/>
      <c r="Z307" s="733"/>
      <c r="AA307" s="733"/>
      <c r="AB307" s="734"/>
      <c r="AC307" s="735"/>
      <c r="AD307" s="735"/>
      <c r="AE307" s="735"/>
      <c r="AF307" s="735"/>
      <c r="AG307" s="735"/>
      <c r="AH307" s="736"/>
      <c r="AI307" s="737"/>
      <c r="AJ307" s="737"/>
      <c r="AK307" s="737"/>
      <c r="AL307" s="738"/>
      <c r="AM307" s="739"/>
      <c r="AN307" s="739"/>
      <c r="AO307" s="740"/>
      <c r="AP307" s="726"/>
      <c r="AQ307" s="726"/>
      <c r="AR307" s="726"/>
      <c r="AS307" s="726"/>
      <c r="AT307" s="726"/>
      <c r="AU307" s="726"/>
      <c r="AV307" s="726"/>
      <c r="AW307" s="726"/>
      <c r="AX307" s="726"/>
      <c r="AY307">
        <f>COUNTA($C$307)</f>
        <v>0</v>
      </c>
    </row>
    <row r="308" spans="1:51" ht="24.75" hidden="1" customHeight="1" x14ac:dyDescent="0.15">
      <c r="A308" s="727">
        <v>21</v>
      </c>
      <c r="B308" s="727">
        <v>1</v>
      </c>
      <c r="C308" s="728"/>
      <c r="D308" s="728"/>
      <c r="E308" s="728"/>
      <c r="F308" s="728"/>
      <c r="G308" s="728"/>
      <c r="H308" s="728"/>
      <c r="I308" s="728"/>
      <c r="J308" s="729"/>
      <c r="K308" s="730"/>
      <c r="L308" s="730"/>
      <c r="M308" s="730"/>
      <c r="N308" s="730"/>
      <c r="O308" s="730"/>
      <c r="P308" s="731"/>
      <c r="Q308" s="731"/>
      <c r="R308" s="731"/>
      <c r="S308" s="731"/>
      <c r="T308" s="731"/>
      <c r="U308" s="731"/>
      <c r="V308" s="731"/>
      <c r="W308" s="731"/>
      <c r="X308" s="731"/>
      <c r="Y308" s="732"/>
      <c r="Z308" s="733"/>
      <c r="AA308" s="733"/>
      <c r="AB308" s="734"/>
      <c r="AC308" s="735"/>
      <c r="AD308" s="735"/>
      <c r="AE308" s="735"/>
      <c r="AF308" s="735"/>
      <c r="AG308" s="735"/>
      <c r="AH308" s="736"/>
      <c r="AI308" s="737"/>
      <c r="AJ308" s="737"/>
      <c r="AK308" s="737"/>
      <c r="AL308" s="738"/>
      <c r="AM308" s="739"/>
      <c r="AN308" s="739"/>
      <c r="AO308" s="740"/>
      <c r="AP308" s="726"/>
      <c r="AQ308" s="726"/>
      <c r="AR308" s="726"/>
      <c r="AS308" s="726"/>
      <c r="AT308" s="726"/>
      <c r="AU308" s="726"/>
      <c r="AV308" s="726"/>
      <c r="AW308" s="726"/>
      <c r="AX308" s="726"/>
      <c r="AY308">
        <f>COUNTA($C$308)</f>
        <v>0</v>
      </c>
    </row>
    <row r="309" spans="1:51" ht="24.75" hidden="1" customHeight="1" x14ac:dyDescent="0.15">
      <c r="A309" s="727">
        <v>22</v>
      </c>
      <c r="B309" s="727">
        <v>1</v>
      </c>
      <c r="C309" s="728"/>
      <c r="D309" s="728"/>
      <c r="E309" s="728"/>
      <c r="F309" s="728"/>
      <c r="G309" s="728"/>
      <c r="H309" s="728"/>
      <c r="I309" s="728"/>
      <c r="J309" s="729"/>
      <c r="K309" s="730"/>
      <c r="L309" s="730"/>
      <c r="M309" s="730"/>
      <c r="N309" s="730"/>
      <c r="O309" s="730"/>
      <c r="P309" s="731"/>
      <c r="Q309" s="731"/>
      <c r="R309" s="731"/>
      <c r="S309" s="731"/>
      <c r="T309" s="731"/>
      <c r="U309" s="731"/>
      <c r="V309" s="731"/>
      <c r="W309" s="731"/>
      <c r="X309" s="731"/>
      <c r="Y309" s="732"/>
      <c r="Z309" s="733"/>
      <c r="AA309" s="733"/>
      <c r="AB309" s="734"/>
      <c r="AC309" s="735"/>
      <c r="AD309" s="735"/>
      <c r="AE309" s="735"/>
      <c r="AF309" s="735"/>
      <c r="AG309" s="735"/>
      <c r="AH309" s="736"/>
      <c r="AI309" s="737"/>
      <c r="AJ309" s="737"/>
      <c r="AK309" s="737"/>
      <c r="AL309" s="738"/>
      <c r="AM309" s="739"/>
      <c r="AN309" s="739"/>
      <c r="AO309" s="740"/>
      <c r="AP309" s="726"/>
      <c r="AQ309" s="726"/>
      <c r="AR309" s="726"/>
      <c r="AS309" s="726"/>
      <c r="AT309" s="726"/>
      <c r="AU309" s="726"/>
      <c r="AV309" s="726"/>
      <c r="AW309" s="726"/>
      <c r="AX309" s="726"/>
      <c r="AY309">
        <f>COUNTA($C$309)</f>
        <v>0</v>
      </c>
    </row>
    <row r="310" spans="1:51" ht="24.75" hidden="1" customHeight="1" x14ac:dyDescent="0.15">
      <c r="A310" s="727">
        <v>23</v>
      </c>
      <c r="B310" s="727">
        <v>1</v>
      </c>
      <c r="C310" s="728"/>
      <c r="D310" s="728"/>
      <c r="E310" s="728"/>
      <c r="F310" s="728"/>
      <c r="G310" s="728"/>
      <c r="H310" s="728"/>
      <c r="I310" s="728"/>
      <c r="J310" s="729"/>
      <c r="K310" s="730"/>
      <c r="L310" s="730"/>
      <c r="M310" s="730"/>
      <c r="N310" s="730"/>
      <c r="O310" s="730"/>
      <c r="P310" s="731"/>
      <c r="Q310" s="731"/>
      <c r="R310" s="731"/>
      <c r="S310" s="731"/>
      <c r="T310" s="731"/>
      <c r="U310" s="731"/>
      <c r="V310" s="731"/>
      <c r="W310" s="731"/>
      <c r="X310" s="731"/>
      <c r="Y310" s="732"/>
      <c r="Z310" s="733"/>
      <c r="AA310" s="733"/>
      <c r="AB310" s="734"/>
      <c r="AC310" s="735"/>
      <c r="AD310" s="735"/>
      <c r="AE310" s="735"/>
      <c r="AF310" s="735"/>
      <c r="AG310" s="735"/>
      <c r="AH310" s="736"/>
      <c r="AI310" s="737"/>
      <c r="AJ310" s="737"/>
      <c r="AK310" s="737"/>
      <c r="AL310" s="738"/>
      <c r="AM310" s="739"/>
      <c r="AN310" s="739"/>
      <c r="AO310" s="740"/>
      <c r="AP310" s="726"/>
      <c r="AQ310" s="726"/>
      <c r="AR310" s="726"/>
      <c r="AS310" s="726"/>
      <c r="AT310" s="726"/>
      <c r="AU310" s="726"/>
      <c r="AV310" s="726"/>
      <c r="AW310" s="726"/>
      <c r="AX310" s="726"/>
      <c r="AY310">
        <f>COUNTA($C$310)</f>
        <v>0</v>
      </c>
    </row>
    <row r="311" spans="1:51" ht="24.75" hidden="1" customHeight="1" x14ac:dyDescent="0.15">
      <c r="A311" s="727">
        <v>24</v>
      </c>
      <c r="B311" s="727">
        <v>1</v>
      </c>
      <c r="C311" s="728"/>
      <c r="D311" s="728"/>
      <c r="E311" s="728"/>
      <c r="F311" s="728"/>
      <c r="G311" s="728"/>
      <c r="H311" s="728"/>
      <c r="I311" s="728"/>
      <c r="J311" s="729"/>
      <c r="K311" s="730"/>
      <c r="L311" s="730"/>
      <c r="M311" s="730"/>
      <c r="N311" s="730"/>
      <c r="O311" s="730"/>
      <c r="P311" s="731"/>
      <c r="Q311" s="731"/>
      <c r="R311" s="731"/>
      <c r="S311" s="731"/>
      <c r="T311" s="731"/>
      <c r="U311" s="731"/>
      <c r="V311" s="731"/>
      <c r="W311" s="731"/>
      <c r="X311" s="731"/>
      <c r="Y311" s="732"/>
      <c r="Z311" s="733"/>
      <c r="AA311" s="733"/>
      <c r="AB311" s="734"/>
      <c r="AC311" s="735"/>
      <c r="AD311" s="735"/>
      <c r="AE311" s="735"/>
      <c r="AF311" s="735"/>
      <c r="AG311" s="735"/>
      <c r="AH311" s="736"/>
      <c r="AI311" s="737"/>
      <c r="AJ311" s="737"/>
      <c r="AK311" s="737"/>
      <c r="AL311" s="738"/>
      <c r="AM311" s="739"/>
      <c r="AN311" s="739"/>
      <c r="AO311" s="740"/>
      <c r="AP311" s="726"/>
      <c r="AQ311" s="726"/>
      <c r="AR311" s="726"/>
      <c r="AS311" s="726"/>
      <c r="AT311" s="726"/>
      <c r="AU311" s="726"/>
      <c r="AV311" s="726"/>
      <c r="AW311" s="726"/>
      <c r="AX311" s="726"/>
      <c r="AY311">
        <f>COUNTA($C$311)</f>
        <v>0</v>
      </c>
    </row>
    <row r="312" spans="1:51" s="6" customFormat="1" ht="24.75" hidden="1" customHeight="1" x14ac:dyDescent="0.15">
      <c r="A312" s="727">
        <v>25</v>
      </c>
      <c r="B312" s="727">
        <v>1</v>
      </c>
      <c r="C312" s="728"/>
      <c r="D312" s="728"/>
      <c r="E312" s="728"/>
      <c r="F312" s="728"/>
      <c r="G312" s="728"/>
      <c r="H312" s="728"/>
      <c r="I312" s="728"/>
      <c r="J312" s="729"/>
      <c r="K312" s="730"/>
      <c r="L312" s="730"/>
      <c r="M312" s="730"/>
      <c r="N312" s="730"/>
      <c r="O312" s="730"/>
      <c r="P312" s="731"/>
      <c r="Q312" s="731"/>
      <c r="R312" s="731"/>
      <c r="S312" s="731"/>
      <c r="T312" s="731"/>
      <c r="U312" s="731"/>
      <c r="V312" s="731"/>
      <c r="W312" s="731"/>
      <c r="X312" s="731"/>
      <c r="Y312" s="732"/>
      <c r="Z312" s="733"/>
      <c r="AA312" s="733"/>
      <c r="AB312" s="734"/>
      <c r="AC312" s="735"/>
      <c r="AD312" s="735"/>
      <c r="AE312" s="735"/>
      <c r="AF312" s="735"/>
      <c r="AG312" s="735"/>
      <c r="AH312" s="736"/>
      <c r="AI312" s="737"/>
      <c r="AJ312" s="737"/>
      <c r="AK312" s="737"/>
      <c r="AL312" s="738"/>
      <c r="AM312" s="739"/>
      <c r="AN312" s="739"/>
      <c r="AO312" s="740"/>
      <c r="AP312" s="726"/>
      <c r="AQ312" s="726"/>
      <c r="AR312" s="726"/>
      <c r="AS312" s="726"/>
      <c r="AT312" s="726"/>
      <c r="AU312" s="726"/>
      <c r="AV312" s="726"/>
      <c r="AW312" s="726"/>
      <c r="AX312" s="726"/>
      <c r="AY312">
        <f>COUNTA($C$312)</f>
        <v>0</v>
      </c>
    </row>
    <row r="313" spans="1:51" ht="24.75" hidden="1" customHeight="1" x14ac:dyDescent="0.15">
      <c r="A313" s="727">
        <v>26</v>
      </c>
      <c r="B313" s="727">
        <v>1</v>
      </c>
      <c r="C313" s="728"/>
      <c r="D313" s="728"/>
      <c r="E313" s="728"/>
      <c r="F313" s="728"/>
      <c r="G313" s="728"/>
      <c r="H313" s="728"/>
      <c r="I313" s="728"/>
      <c r="J313" s="729"/>
      <c r="K313" s="730"/>
      <c r="L313" s="730"/>
      <c r="M313" s="730"/>
      <c r="N313" s="730"/>
      <c r="O313" s="730"/>
      <c r="P313" s="731"/>
      <c r="Q313" s="731"/>
      <c r="R313" s="731"/>
      <c r="S313" s="731"/>
      <c r="T313" s="731"/>
      <c r="U313" s="731"/>
      <c r="V313" s="731"/>
      <c r="W313" s="731"/>
      <c r="X313" s="731"/>
      <c r="Y313" s="732"/>
      <c r="Z313" s="733"/>
      <c r="AA313" s="733"/>
      <c r="AB313" s="734"/>
      <c r="AC313" s="735"/>
      <c r="AD313" s="735"/>
      <c r="AE313" s="735"/>
      <c r="AF313" s="735"/>
      <c r="AG313" s="735"/>
      <c r="AH313" s="736"/>
      <c r="AI313" s="737"/>
      <c r="AJ313" s="737"/>
      <c r="AK313" s="737"/>
      <c r="AL313" s="738"/>
      <c r="AM313" s="739"/>
      <c r="AN313" s="739"/>
      <c r="AO313" s="740"/>
      <c r="AP313" s="726"/>
      <c r="AQ313" s="726"/>
      <c r="AR313" s="726"/>
      <c r="AS313" s="726"/>
      <c r="AT313" s="726"/>
      <c r="AU313" s="726"/>
      <c r="AV313" s="726"/>
      <c r="AW313" s="726"/>
      <c r="AX313" s="726"/>
      <c r="AY313">
        <f>COUNTA($C$313)</f>
        <v>0</v>
      </c>
    </row>
    <row r="314" spans="1:51" ht="24.75" hidden="1" customHeight="1" x14ac:dyDescent="0.15">
      <c r="A314" s="727">
        <v>27</v>
      </c>
      <c r="B314" s="727">
        <v>1</v>
      </c>
      <c r="C314" s="728"/>
      <c r="D314" s="728"/>
      <c r="E314" s="728"/>
      <c r="F314" s="728"/>
      <c r="G314" s="728"/>
      <c r="H314" s="728"/>
      <c r="I314" s="728"/>
      <c r="J314" s="729"/>
      <c r="K314" s="730"/>
      <c r="L314" s="730"/>
      <c r="M314" s="730"/>
      <c r="N314" s="730"/>
      <c r="O314" s="730"/>
      <c r="P314" s="731"/>
      <c r="Q314" s="731"/>
      <c r="R314" s="731"/>
      <c r="S314" s="731"/>
      <c r="T314" s="731"/>
      <c r="U314" s="731"/>
      <c r="V314" s="731"/>
      <c r="W314" s="731"/>
      <c r="X314" s="731"/>
      <c r="Y314" s="732"/>
      <c r="Z314" s="733"/>
      <c r="AA314" s="733"/>
      <c r="AB314" s="734"/>
      <c r="AC314" s="735"/>
      <c r="AD314" s="735"/>
      <c r="AE314" s="735"/>
      <c r="AF314" s="735"/>
      <c r="AG314" s="735"/>
      <c r="AH314" s="736"/>
      <c r="AI314" s="737"/>
      <c r="AJ314" s="737"/>
      <c r="AK314" s="737"/>
      <c r="AL314" s="738"/>
      <c r="AM314" s="739"/>
      <c r="AN314" s="739"/>
      <c r="AO314" s="740"/>
      <c r="AP314" s="726"/>
      <c r="AQ314" s="726"/>
      <c r="AR314" s="726"/>
      <c r="AS314" s="726"/>
      <c r="AT314" s="726"/>
      <c r="AU314" s="726"/>
      <c r="AV314" s="726"/>
      <c r="AW314" s="726"/>
      <c r="AX314" s="726"/>
      <c r="AY314">
        <f>COUNTA($C$314)</f>
        <v>0</v>
      </c>
    </row>
    <row r="315" spans="1:51" ht="24.75" hidden="1" customHeight="1" x14ac:dyDescent="0.15">
      <c r="A315" s="727">
        <v>28</v>
      </c>
      <c r="B315" s="727">
        <v>1</v>
      </c>
      <c r="C315" s="728"/>
      <c r="D315" s="728"/>
      <c r="E315" s="728"/>
      <c r="F315" s="728"/>
      <c r="G315" s="728"/>
      <c r="H315" s="728"/>
      <c r="I315" s="728"/>
      <c r="J315" s="729"/>
      <c r="K315" s="730"/>
      <c r="L315" s="730"/>
      <c r="M315" s="730"/>
      <c r="N315" s="730"/>
      <c r="O315" s="730"/>
      <c r="P315" s="731"/>
      <c r="Q315" s="731"/>
      <c r="R315" s="731"/>
      <c r="S315" s="731"/>
      <c r="T315" s="731"/>
      <c r="U315" s="731"/>
      <c r="V315" s="731"/>
      <c r="W315" s="731"/>
      <c r="X315" s="731"/>
      <c r="Y315" s="732"/>
      <c r="Z315" s="733"/>
      <c r="AA315" s="733"/>
      <c r="AB315" s="734"/>
      <c r="AC315" s="735"/>
      <c r="AD315" s="735"/>
      <c r="AE315" s="735"/>
      <c r="AF315" s="735"/>
      <c r="AG315" s="735"/>
      <c r="AH315" s="736"/>
      <c r="AI315" s="737"/>
      <c r="AJ315" s="737"/>
      <c r="AK315" s="737"/>
      <c r="AL315" s="738"/>
      <c r="AM315" s="739"/>
      <c r="AN315" s="739"/>
      <c r="AO315" s="740"/>
      <c r="AP315" s="726"/>
      <c r="AQ315" s="726"/>
      <c r="AR315" s="726"/>
      <c r="AS315" s="726"/>
      <c r="AT315" s="726"/>
      <c r="AU315" s="726"/>
      <c r="AV315" s="726"/>
      <c r="AW315" s="726"/>
      <c r="AX315" s="726"/>
      <c r="AY315">
        <f>COUNTA($C$315)</f>
        <v>0</v>
      </c>
    </row>
    <row r="316" spans="1:51" ht="24.75" hidden="1" customHeight="1" x14ac:dyDescent="0.15">
      <c r="A316" s="727">
        <v>29</v>
      </c>
      <c r="B316" s="727">
        <v>1</v>
      </c>
      <c r="C316" s="728"/>
      <c r="D316" s="728"/>
      <c r="E316" s="728"/>
      <c r="F316" s="728"/>
      <c r="G316" s="728"/>
      <c r="H316" s="728"/>
      <c r="I316" s="728"/>
      <c r="J316" s="729"/>
      <c r="K316" s="730"/>
      <c r="L316" s="730"/>
      <c r="M316" s="730"/>
      <c r="N316" s="730"/>
      <c r="O316" s="730"/>
      <c r="P316" s="731"/>
      <c r="Q316" s="731"/>
      <c r="R316" s="731"/>
      <c r="S316" s="731"/>
      <c r="T316" s="731"/>
      <c r="U316" s="731"/>
      <c r="V316" s="731"/>
      <c r="W316" s="731"/>
      <c r="X316" s="731"/>
      <c r="Y316" s="732"/>
      <c r="Z316" s="733"/>
      <c r="AA316" s="733"/>
      <c r="AB316" s="734"/>
      <c r="AC316" s="735"/>
      <c r="AD316" s="735"/>
      <c r="AE316" s="735"/>
      <c r="AF316" s="735"/>
      <c r="AG316" s="735"/>
      <c r="AH316" s="736"/>
      <c r="AI316" s="737"/>
      <c r="AJ316" s="737"/>
      <c r="AK316" s="737"/>
      <c r="AL316" s="738"/>
      <c r="AM316" s="739"/>
      <c r="AN316" s="739"/>
      <c r="AO316" s="740"/>
      <c r="AP316" s="726"/>
      <c r="AQ316" s="726"/>
      <c r="AR316" s="726"/>
      <c r="AS316" s="726"/>
      <c r="AT316" s="726"/>
      <c r="AU316" s="726"/>
      <c r="AV316" s="726"/>
      <c r="AW316" s="726"/>
      <c r="AX316" s="726"/>
      <c r="AY316">
        <f>COUNTA($C$316)</f>
        <v>0</v>
      </c>
    </row>
    <row r="317" spans="1:51" ht="24.75" hidden="1" customHeight="1" x14ac:dyDescent="0.15">
      <c r="A317" s="727">
        <v>30</v>
      </c>
      <c r="B317" s="727">
        <v>1</v>
      </c>
      <c r="C317" s="728"/>
      <c r="D317" s="728"/>
      <c r="E317" s="728"/>
      <c r="F317" s="728"/>
      <c r="G317" s="728"/>
      <c r="H317" s="728"/>
      <c r="I317" s="728"/>
      <c r="J317" s="729"/>
      <c r="K317" s="730"/>
      <c r="L317" s="730"/>
      <c r="M317" s="730"/>
      <c r="N317" s="730"/>
      <c r="O317" s="730"/>
      <c r="P317" s="731"/>
      <c r="Q317" s="731"/>
      <c r="R317" s="731"/>
      <c r="S317" s="731"/>
      <c r="T317" s="731"/>
      <c r="U317" s="731"/>
      <c r="V317" s="731"/>
      <c r="W317" s="731"/>
      <c r="X317" s="731"/>
      <c r="Y317" s="732"/>
      <c r="Z317" s="733"/>
      <c r="AA317" s="733"/>
      <c r="AB317" s="734"/>
      <c r="AC317" s="735"/>
      <c r="AD317" s="735"/>
      <c r="AE317" s="735"/>
      <c r="AF317" s="735"/>
      <c r="AG317" s="735"/>
      <c r="AH317" s="736"/>
      <c r="AI317" s="737"/>
      <c r="AJ317" s="737"/>
      <c r="AK317" s="737"/>
      <c r="AL317" s="738"/>
      <c r="AM317" s="739"/>
      <c r="AN317" s="739"/>
      <c r="AO317" s="740"/>
      <c r="AP317" s="726"/>
      <c r="AQ317" s="726"/>
      <c r="AR317" s="726"/>
      <c r="AS317" s="726"/>
      <c r="AT317" s="726"/>
      <c r="AU317" s="726"/>
      <c r="AV317" s="726"/>
      <c r="AW317" s="726"/>
      <c r="AX317" s="726"/>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88</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47"/>
      <c r="B320" s="547"/>
      <c r="C320" s="547" t="s">
        <v>84</v>
      </c>
      <c r="D320" s="547"/>
      <c r="E320" s="547"/>
      <c r="F320" s="547"/>
      <c r="G320" s="547"/>
      <c r="H320" s="547"/>
      <c r="I320" s="547"/>
      <c r="J320" s="717" t="s">
        <v>63</v>
      </c>
      <c r="K320" s="717"/>
      <c r="L320" s="717"/>
      <c r="M320" s="717"/>
      <c r="N320" s="717"/>
      <c r="O320" s="717"/>
      <c r="P320" s="720" t="s">
        <v>85</v>
      </c>
      <c r="Q320" s="720"/>
      <c r="R320" s="720"/>
      <c r="S320" s="720"/>
      <c r="T320" s="720"/>
      <c r="U320" s="720"/>
      <c r="V320" s="720"/>
      <c r="W320" s="720"/>
      <c r="X320" s="720"/>
      <c r="Y320" s="720" t="s">
        <v>86</v>
      </c>
      <c r="Z320" s="547"/>
      <c r="AA320" s="547"/>
      <c r="AB320" s="547"/>
      <c r="AC320" s="717" t="s">
        <v>214</v>
      </c>
      <c r="AD320" s="717"/>
      <c r="AE320" s="717"/>
      <c r="AF320" s="717"/>
      <c r="AG320" s="717"/>
      <c r="AH320" s="720" t="s">
        <v>62</v>
      </c>
      <c r="AI320" s="547"/>
      <c r="AJ320" s="547"/>
      <c r="AK320" s="547"/>
      <c r="AL320" s="547" t="s">
        <v>16</v>
      </c>
      <c r="AM320" s="547"/>
      <c r="AN320" s="547"/>
      <c r="AO320" s="743"/>
      <c r="AP320" s="742" t="s">
        <v>220</v>
      </c>
      <c r="AQ320" s="742"/>
      <c r="AR320" s="742"/>
      <c r="AS320" s="742"/>
      <c r="AT320" s="742"/>
      <c r="AU320" s="742"/>
      <c r="AV320" s="742"/>
      <c r="AW320" s="742"/>
      <c r="AX320" s="742"/>
      <c r="AY320">
        <f t="shared" ref="AY320:AY321" si="19">$AY$318</f>
        <v>0</v>
      </c>
    </row>
    <row r="321" spans="1:51" ht="24.75" hidden="1" customHeight="1" x14ac:dyDescent="0.15">
      <c r="A321" s="727">
        <v>1</v>
      </c>
      <c r="B321" s="727">
        <v>1</v>
      </c>
      <c r="C321" s="728"/>
      <c r="D321" s="728"/>
      <c r="E321" s="728"/>
      <c r="F321" s="728"/>
      <c r="G321" s="728"/>
      <c r="H321" s="728"/>
      <c r="I321" s="728"/>
      <c r="J321" s="729"/>
      <c r="K321" s="730"/>
      <c r="L321" s="730"/>
      <c r="M321" s="730"/>
      <c r="N321" s="730"/>
      <c r="O321" s="730"/>
      <c r="P321" s="731"/>
      <c r="Q321" s="731"/>
      <c r="R321" s="731"/>
      <c r="S321" s="731"/>
      <c r="T321" s="731"/>
      <c r="U321" s="731"/>
      <c r="V321" s="731"/>
      <c r="W321" s="731"/>
      <c r="X321" s="731"/>
      <c r="Y321" s="732"/>
      <c r="Z321" s="733"/>
      <c r="AA321" s="733"/>
      <c r="AB321" s="734"/>
      <c r="AC321" s="735"/>
      <c r="AD321" s="735"/>
      <c r="AE321" s="735"/>
      <c r="AF321" s="735"/>
      <c r="AG321" s="735"/>
      <c r="AH321" s="736"/>
      <c r="AI321" s="737"/>
      <c r="AJ321" s="737"/>
      <c r="AK321" s="737"/>
      <c r="AL321" s="738"/>
      <c r="AM321" s="739"/>
      <c r="AN321" s="739"/>
      <c r="AO321" s="740"/>
      <c r="AP321" s="726"/>
      <c r="AQ321" s="726"/>
      <c r="AR321" s="726"/>
      <c r="AS321" s="726"/>
      <c r="AT321" s="726"/>
      <c r="AU321" s="726"/>
      <c r="AV321" s="726"/>
      <c r="AW321" s="726"/>
      <c r="AX321" s="726"/>
      <c r="AY321">
        <f t="shared" si="19"/>
        <v>0</v>
      </c>
    </row>
    <row r="322" spans="1:51" ht="24.75" hidden="1" customHeight="1" x14ac:dyDescent="0.15">
      <c r="A322" s="727">
        <v>2</v>
      </c>
      <c r="B322" s="727">
        <v>1</v>
      </c>
      <c r="C322" s="728"/>
      <c r="D322" s="728"/>
      <c r="E322" s="728"/>
      <c r="F322" s="728"/>
      <c r="G322" s="728"/>
      <c r="H322" s="728"/>
      <c r="I322" s="728"/>
      <c r="J322" s="729"/>
      <c r="K322" s="730"/>
      <c r="L322" s="730"/>
      <c r="M322" s="730"/>
      <c r="N322" s="730"/>
      <c r="O322" s="730"/>
      <c r="P322" s="731"/>
      <c r="Q322" s="731"/>
      <c r="R322" s="731"/>
      <c r="S322" s="731"/>
      <c r="T322" s="731"/>
      <c r="U322" s="731"/>
      <c r="V322" s="731"/>
      <c r="W322" s="731"/>
      <c r="X322" s="731"/>
      <c r="Y322" s="732"/>
      <c r="Z322" s="733"/>
      <c r="AA322" s="733"/>
      <c r="AB322" s="734"/>
      <c r="AC322" s="735"/>
      <c r="AD322" s="735"/>
      <c r="AE322" s="735"/>
      <c r="AF322" s="735"/>
      <c r="AG322" s="735"/>
      <c r="AH322" s="736"/>
      <c r="AI322" s="737"/>
      <c r="AJ322" s="737"/>
      <c r="AK322" s="737"/>
      <c r="AL322" s="738"/>
      <c r="AM322" s="739"/>
      <c r="AN322" s="739"/>
      <c r="AO322" s="740"/>
      <c r="AP322" s="726"/>
      <c r="AQ322" s="726"/>
      <c r="AR322" s="726"/>
      <c r="AS322" s="726"/>
      <c r="AT322" s="726"/>
      <c r="AU322" s="726"/>
      <c r="AV322" s="726"/>
      <c r="AW322" s="726"/>
      <c r="AX322" s="726"/>
      <c r="AY322">
        <f>COUNTA($C$322)</f>
        <v>0</v>
      </c>
    </row>
    <row r="323" spans="1:51" ht="24.75" hidden="1" customHeight="1" x14ac:dyDescent="0.15">
      <c r="A323" s="727">
        <v>3</v>
      </c>
      <c r="B323" s="727">
        <v>1</v>
      </c>
      <c r="C323" s="728"/>
      <c r="D323" s="728"/>
      <c r="E323" s="728"/>
      <c r="F323" s="728"/>
      <c r="G323" s="728"/>
      <c r="H323" s="728"/>
      <c r="I323" s="728"/>
      <c r="J323" s="729"/>
      <c r="K323" s="730"/>
      <c r="L323" s="730"/>
      <c r="M323" s="730"/>
      <c r="N323" s="730"/>
      <c r="O323" s="730"/>
      <c r="P323" s="731"/>
      <c r="Q323" s="731"/>
      <c r="R323" s="731"/>
      <c r="S323" s="731"/>
      <c r="T323" s="731"/>
      <c r="U323" s="731"/>
      <c r="V323" s="731"/>
      <c r="W323" s="731"/>
      <c r="X323" s="731"/>
      <c r="Y323" s="732"/>
      <c r="Z323" s="733"/>
      <c r="AA323" s="733"/>
      <c r="AB323" s="734"/>
      <c r="AC323" s="735"/>
      <c r="AD323" s="735"/>
      <c r="AE323" s="735"/>
      <c r="AF323" s="735"/>
      <c r="AG323" s="735"/>
      <c r="AH323" s="736"/>
      <c r="AI323" s="737"/>
      <c r="AJ323" s="737"/>
      <c r="AK323" s="737"/>
      <c r="AL323" s="738"/>
      <c r="AM323" s="739"/>
      <c r="AN323" s="739"/>
      <c r="AO323" s="740"/>
      <c r="AP323" s="726"/>
      <c r="AQ323" s="726"/>
      <c r="AR323" s="726"/>
      <c r="AS323" s="726"/>
      <c r="AT323" s="726"/>
      <c r="AU323" s="726"/>
      <c r="AV323" s="726"/>
      <c r="AW323" s="726"/>
      <c r="AX323" s="726"/>
      <c r="AY323">
        <f>COUNTA($C$323)</f>
        <v>0</v>
      </c>
    </row>
    <row r="324" spans="1:51" ht="24.75" hidden="1" customHeight="1" x14ac:dyDescent="0.15">
      <c r="A324" s="727">
        <v>4</v>
      </c>
      <c r="B324" s="727">
        <v>1</v>
      </c>
      <c r="C324" s="728"/>
      <c r="D324" s="728"/>
      <c r="E324" s="728"/>
      <c r="F324" s="728"/>
      <c r="G324" s="728"/>
      <c r="H324" s="728"/>
      <c r="I324" s="728"/>
      <c r="J324" s="729"/>
      <c r="K324" s="730"/>
      <c r="L324" s="730"/>
      <c r="M324" s="730"/>
      <c r="N324" s="730"/>
      <c r="O324" s="730"/>
      <c r="P324" s="731"/>
      <c r="Q324" s="731"/>
      <c r="R324" s="731"/>
      <c r="S324" s="731"/>
      <c r="T324" s="731"/>
      <c r="U324" s="731"/>
      <c r="V324" s="731"/>
      <c r="W324" s="731"/>
      <c r="X324" s="731"/>
      <c r="Y324" s="732"/>
      <c r="Z324" s="733"/>
      <c r="AA324" s="733"/>
      <c r="AB324" s="734"/>
      <c r="AC324" s="735"/>
      <c r="AD324" s="735"/>
      <c r="AE324" s="735"/>
      <c r="AF324" s="735"/>
      <c r="AG324" s="735"/>
      <c r="AH324" s="736"/>
      <c r="AI324" s="737"/>
      <c r="AJ324" s="737"/>
      <c r="AK324" s="737"/>
      <c r="AL324" s="738"/>
      <c r="AM324" s="739"/>
      <c r="AN324" s="739"/>
      <c r="AO324" s="740"/>
      <c r="AP324" s="726"/>
      <c r="AQ324" s="726"/>
      <c r="AR324" s="726"/>
      <c r="AS324" s="726"/>
      <c r="AT324" s="726"/>
      <c r="AU324" s="726"/>
      <c r="AV324" s="726"/>
      <c r="AW324" s="726"/>
      <c r="AX324" s="726"/>
      <c r="AY324">
        <f>COUNTA($C$324)</f>
        <v>0</v>
      </c>
    </row>
    <row r="325" spans="1:51" ht="24.75" hidden="1" customHeight="1" x14ac:dyDescent="0.15">
      <c r="A325" s="727">
        <v>5</v>
      </c>
      <c r="B325" s="727">
        <v>1</v>
      </c>
      <c r="C325" s="728"/>
      <c r="D325" s="728"/>
      <c r="E325" s="728"/>
      <c r="F325" s="728"/>
      <c r="G325" s="728"/>
      <c r="H325" s="728"/>
      <c r="I325" s="728"/>
      <c r="J325" s="729"/>
      <c r="K325" s="730"/>
      <c r="L325" s="730"/>
      <c r="M325" s="730"/>
      <c r="N325" s="730"/>
      <c r="O325" s="730"/>
      <c r="P325" s="731"/>
      <c r="Q325" s="731"/>
      <c r="R325" s="731"/>
      <c r="S325" s="731"/>
      <c r="T325" s="731"/>
      <c r="U325" s="731"/>
      <c r="V325" s="731"/>
      <c r="W325" s="731"/>
      <c r="X325" s="731"/>
      <c r="Y325" s="732"/>
      <c r="Z325" s="733"/>
      <c r="AA325" s="733"/>
      <c r="AB325" s="734"/>
      <c r="AC325" s="735"/>
      <c r="AD325" s="735"/>
      <c r="AE325" s="735"/>
      <c r="AF325" s="735"/>
      <c r="AG325" s="735"/>
      <c r="AH325" s="736"/>
      <c r="AI325" s="737"/>
      <c r="AJ325" s="737"/>
      <c r="AK325" s="737"/>
      <c r="AL325" s="738"/>
      <c r="AM325" s="739"/>
      <c r="AN325" s="739"/>
      <c r="AO325" s="740"/>
      <c r="AP325" s="726"/>
      <c r="AQ325" s="726"/>
      <c r="AR325" s="726"/>
      <c r="AS325" s="726"/>
      <c r="AT325" s="726"/>
      <c r="AU325" s="726"/>
      <c r="AV325" s="726"/>
      <c r="AW325" s="726"/>
      <c r="AX325" s="726"/>
      <c r="AY325">
        <f>COUNTA($C$325)</f>
        <v>0</v>
      </c>
    </row>
    <row r="326" spans="1:51" ht="24.75" hidden="1" customHeight="1" x14ac:dyDescent="0.15">
      <c r="A326" s="727">
        <v>6</v>
      </c>
      <c r="B326" s="727">
        <v>1</v>
      </c>
      <c r="C326" s="728"/>
      <c r="D326" s="728"/>
      <c r="E326" s="728"/>
      <c r="F326" s="728"/>
      <c r="G326" s="728"/>
      <c r="H326" s="728"/>
      <c r="I326" s="728"/>
      <c r="J326" s="729"/>
      <c r="K326" s="730"/>
      <c r="L326" s="730"/>
      <c r="M326" s="730"/>
      <c r="N326" s="730"/>
      <c r="O326" s="730"/>
      <c r="P326" s="731"/>
      <c r="Q326" s="731"/>
      <c r="R326" s="731"/>
      <c r="S326" s="731"/>
      <c r="T326" s="731"/>
      <c r="U326" s="731"/>
      <c r="V326" s="731"/>
      <c r="W326" s="731"/>
      <c r="X326" s="731"/>
      <c r="Y326" s="732"/>
      <c r="Z326" s="733"/>
      <c r="AA326" s="733"/>
      <c r="AB326" s="734"/>
      <c r="AC326" s="735"/>
      <c r="AD326" s="735"/>
      <c r="AE326" s="735"/>
      <c r="AF326" s="735"/>
      <c r="AG326" s="735"/>
      <c r="AH326" s="736"/>
      <c r="AI326" s="737"/>
      <c r="AJ326" s="737"/>
      <c r="AK326" s="737"/>
      <c r="AL326" s="738"/>
      <c r="AM326" s="739"/>
      <c r="AN326" s="739"/>
      <c r="AO326" s="740"/>
      <c r="AP326" s="726"/>
      <c r="AQ326" s="726"/>
      <c r="AR326" s="726"/>
      <c r="AS326" s="726"/>
      <c r="AT326" s="726"/>
      <c r="AU326" s="726"/>
      <c r="AV326" s="726"/>
      <c r="AW326" s="726"/>
      <c r="AX326" s="726"/>
      <c r="AY326">
        <f>COUNTA($C$326)</f>
        <v>0</v>
      </c>
    </row>
    <row r="327" spans="1:51" ht="24.75" hidden="1" customHeight="1" x14ac:dyDescent="0.15">
      <c r="A327" s="727">
        <v>7</v>
      </c>
      <c r="B327" s="727">
        <v>1</v>
      </c>
      <c r="C327" s="728"/>
      <c r="D327" s="728"/>
      <c r="E327" s="728"/>
      <c r="F327" s="728"/>
      <c r="G327" s="728"/>
      <c r="H327" s="728"/>
      <c r="I327" s="728"/>
      <c r="J327" s="729"/>
      <c r="K327" s="730"/>
      <c r="L327" s="730"/>
      <c r="M327" s="730"/>
      <c r="N327" s="730"/>
      <c r="O327" s="730"/>
      <c r="P327" s="731"/>
      <c r="Q327" s="731"/>
      <c r="R327" s="731"/>
      <c r="S327" s="731"/>
      <c r="T327" s="731"/>
      <c r="U327" s="731"/>
      <c r="V327" s="731"/>
      <c r="W327" s="731"/>
      <c r="X327" s="731"/>
      <c r="Y327" s="732"/>
      <c r="Z327" s="733"/>
      <c r="AA327" s="733"/>
      <c r="AB327" s="734"/>
      <c r="AC327" s="735"/>
      <c r="AD327" s="735"/>
      <c r="AE327" s="735"/>
      <c r="AF327" s="735"/>
      <c r="AG327" s="735"/>
      <c r="AH327" s="736"/>
      <c r="AI327" s="737"/>
      <c r="AJ327" s="737"/>
      <c r="AK327" s="737"/>
      <c r="AL327" s="738"/>
      <c r="AM327" s="739"/>
      <c r="AN327" s="739"/>
      <c r="AO327" s="740"/>
      <c r="AP327" s="726"/>
      <c r="AQ327" s="726"/>
      <c r="AR327" s="726"/>
      <c r="AS327" s="726"/>
      <c r="AT327" s="726"/>
      <c r="AU327" s="726"/>
      <c r="AV327" s="726"/>
      <c r="AW327" s="726"/>
      <c r="AX327" s="726"/>
      <c r="AY327">
        <f>COUNTA($C$327)</f>
        <v>0</v>
      </c>
    </row>
    <row r="328" spans="1:51" ht="24.75" hidden="1" customHeight="1" x14ac:dyDescent="0.15">
      <c r="A328" s="727">
        <v>8</v>
      </c>
      <c r="B328" s="727">
        <v>1</v>
      </c>
      <c r="C328" s="728"/>
      <c r="D328" s="728"/>
      <c r="E328" s="728"/>
      <c r="F328" s="728"/>
      <c r="G328" s="728"/>
      <c r="H328" s="728"/>
      <c r="I328" s="728"/>
      <c r="J328" s="729"/>
      <c r="K328" s="730"/>
      <c r="L328" s="730"/>
      <c r="M328" s="730"/>
      <c r="N328" s="730"/>
      <c r="O328" s="730"/>
      <c r="P328" s="731"/>
      <c r="Q328" s="731"/>
      <c r="R328" s="731"/>
      <c r="S328" s="731"/>
      <c r="T328" s="731"/>
      <c r="U328" s="731"/>
      <c r="V328" s="731"/>
      <c r="W328" s="731"/>
      <c r="X328" s="731"/>
      <c r="Y328" s="732"/>
      <c r="Z328" s="733"/>
      <c r="AA328" s="733"/>
      <c r="AB328" s="734"/>
      <c r="AC328" s="735"/>
      <c r="AD328" s="735"/>
      <c r="AE328" s="735"/>
      <c r="AF328" s="735"/>
      <c r="AG328" s="735"/>
      <c r="AH328" s="736"/>
      <c r="AI328" s="737"/>
      <c r="AJ328" s="737"/>
      <c r="AK328" s="737"/>
      <c r="AL328" s="738"/>
      <c r="AM328" s="739"/>
      <c r="AN328" s="739"/>
      <c r="AO328" s="740"/>
      <c r="AP328" s="726"/>
      <c r="AQ328" s="726"/>
      <c r="AR328" s="726"/>
      <c r="AS328" s="726"/>
      <c r="AT328" s="726"/>
      <c r="AU328" s="726"/>
      <c r="AV328" s="726"/>
      <c r="AW328" s="726"/>
      <c r="AX328" s="726"/>
      <c r="AY328">
        <f>COUNTA($C$328)</f>
        <v>0</v>
      </c>
    </row>
    <row r="329" spans="1:51" ht="24.75" hidden="1" customHeight="1" x14ac:dyDescent="0.15">
      <c r="A329" s="727">
        <v>9</v>
      </c>
      <c r="B329" s="727">
        <v>1</v>
      </c>
      <c r="C329" s="728"/>
      <c r="D329" s="728"/>
      <c r="E329" s="728"/>
      <c r="F329" s="728"/>
      <c r="G329" s="728"/>
      <c r="H329" s="728"/>
      <c r="I329" s="728"/>
      <c r="J329" s="729"/>
      <c r="K329" s="730"/>
      <c r="L329" s="730"/>
      <c r="M329" s="730"/>
      <c r="N329" s="730"/>
      <c r="O329" s="730"/>
      <c r="P329" s="731"/>
      <c r="Q329" s="731"/>
      <c r="R329" s="731"/>
      <c r="S329" s="731"/>
      <c r="T329" s="731"/>
      <c r="U329" s="731"/>
      <c r="V329" s="731"/>
      <c r="W329" s="731"/>
      <c r="X329" s="731"/>
      <c r="Y329" s="732"/>
      <c r="Z329" s="733"/>
      <c r="AA329" s="733"/>
      <c r="AB329" s="734"/>
      <c r="AC329" s="735"/>
      <c r="AD329" s="735"/>
      <c r="AE329" s="735"/>
      <c r="AF329" s="735"/>
      <c r="AG329" s="735"/>
      <c r="AH329" s="736"/>
      <c r="AI329" s="737"/>
      <c r="AJ329" s="737"/>
      <c r="AK329" s="737"/>
      <c r="AL329" s="738"/>
      <c r="AM329" s="739"/>
      <c r="AN329" s="739"/>
      <c r="AO329" s="740"/>
      <c r="AP329" s="726"/>
      <c r="AQ329" s="726"/>
      <c r="AR329" s="726"/>
      <c r="AS329" s="726"/>
      <c r="AT329" s="726"/>
      <c r="AU329" s="726"/>
      <c r="AV329" s="726"/>
      <c r="AW329" s="726"/>
      <c r="AX329" s="726"/>
      <c r="AY329">
        <f>COUNTA($C$329)</f>
        <v>0</v>
      </c>
    </row>
    <row r="330" spans="1:51" ht="24.75" hidden="1" customHeight="1" x14ac:dyDescent="0.15">
      <c r="A330" s="727">
        <v>10</v>
      </c>
      <c r="B330" s="727">
        <v>1</v>
      </c>
      <c r="C330" s="728"/>
      <c r="D330" s="728"/>
      <c r="E330" s="728"/>
      <c r="F330" s="728"/>
      <c r="G330" s="728"/>
      <c r="H330" s="728"/>
      <c r="I330" s="728"/>
      <c r="J330" s="729"/>
      <c r="K330" s="730"/>
      <c r="L330" s="730"/>
      <c r="M330" s="730"/>
      <c r="N330" s="730"/>
      <c r="O330" s="730"/>
      <c r="P330" s="731"/>
      <c r="Q330" s="731"/>
      <c r="R330" s="731"/>
      <c r="S330" s="731"/>
      <c r="T330" s="731"/>
      <c r="U330" s="731"/>
      <c r="V330" s="731"/>
      <c r="W330" s="731"/>
      <c r="X330" s="731"/>
      <c r="Y330" s="732"/>
      <c r="Z330" s="733"/>
      <c r="AA330" s="733"/>
      <c r="AB330" s="734"/>
      <c r="AC330" s="735"/>
      <c r="AD330" s="735"/>
      <c r="AE330" s="735"/>
      <c r="AF330" s="735"/>
      <c r="AG330" s="735"/>
      <c r="AH330" s="736"/>
      <c r="AI330" s="737"/>
      <c r="AJ330" s="737"/>
      <c r="AK330" s="737"/>
      <c r="AL330" s="738"/>
      <c r="AM330" s="739"/>
      <c r="AN330" s="739"/>
      <c r="AO330" s="740"/>
      <c r="AP330" s="726"/>
      <c r="AQ330" s="726"/>
      <c r="AR330" s="726"/>
      <c r="AS330" s="726"/>
      <c r="AT330" s="726"/>
      <c r="AU330" s="726"/>
      <c r="AV330" s="726"/>
      <c r="AW330" s="726"/>
      <c r="AX330" s="726"/>
      <c r="AY330">
        <f>COUNTA($C$330)</f>
        <v>0</v>
      </c>
    </row>
    <row r="331" spans="1:51" ht="24.75" hidden="1" customHeight="1" x14ac:dyDescent="0.15">
      <c r="A331" s="727">
        <v>11</v>
      </c>
      <c r="B331" s="727">
        <v>1</v>
      </c>
      <c r="C331" s="728"/>
      <c r="D331" s="728"/>
      <c r="E331" s="728"/>
      <c r="F331" s="728"/>
      <c r="G331" s="728"/>
      <c r="H331" s="728"/>
      <c r="I331" s="728"/>
      <c r="J331" s="729"/>
      <c r="K331" s="730"/>
      <c r="L331" s="730"/>
      <c r="M331" s="730"/>
      <c r="N331" s="730"/>
      <c r="O331" s="730"/>
      <c r="P331" s="731"/>
      <c r="Q331" s="731"/>
      <c r="R331" s="731"/>
      <c r="S331" s="731"/>
      <c r="T331" s="731"/>
      <c r="U331" s="731"/>
      <c r="V331" s="731"/>
      <c r="W331" s="731"/>
      <c r="X331" s="731"/>
      <c r="Y331" s="732"/>
      <c r="Z331" s="733"/>
      <c r="AA331" s="733"/>
      <c r="AB331" s="734"/>
      <c r="AC331" s="735"/>
      <c r="AD331" s="735"/>
      <c r="AE331" s="735"/>
      <c r="AF331" s="735"/>
      <c r="AG331" s="735"/>
      <c r="AH331" s="736"/>
      <c r="AI331" s="737"/>
      <c r="AJ331" s="737"/>
      <c r="AK331" s="737"/>
      <c r="AL331" s="738"/>
      <c r="AM331" s="739"/>
      <c r="AN331" s="739"/>
      <c r="AO331" s="740"/>
      <c r="AP331" s="726"/>
      <c r="AQ331" s="726"/>
      <c r="AR331" s="726"/>
      <c r="AS331" s="726"/>
      <c r="AT331" s="726"/>
      <c r="AU331" s="726"/>
      <c r="AV331" s="726"/>
      <c r="AW331" s="726"/>
      <c r="AX331" s="726"/>
      <c r="AY331">
        <f>COUNTA($C$331)</f>
        <v>0</v>
      </c>
    </row>
    <row r="332" spans="1:51" ht="24.75" hidden="1" customHeight="1" x14ac:dyDescent="0.15">
      <c r="A332" s="727">
        <v>12</v>
      </c>
      <c r="B332" s="727">
        <v>1</v>
      </c>
      <c r="C332" s="728"/>
      <c r="D332" s="728"/>
      <c r="E332" s="728"/>
      <c r="F332" s="728"/>
      <c r="G332" s="728"/>
      <c r="H332" s="728"/>
      <c r="I332" s="728"/>
      <c r="J332" s="729"/>
      <c r="K332" s="730"/>
      <c r="L332" s="730"/>
      <c r="M332" s="730"/>
      <c r="N332" s="730"/>
      <c r="O332" s="730"/>
      <c r="P332" s="731"/>
      <c r="Q332" s="731"/>
      <c r="R332" s="731"/>
      <c r="S332" s="731"/>
      <c r="T332" s="731"/>
      <c r="U332" s="731"/>
      <c r="V332" s="731"/>
      <c r="W332" s="731"/>
      <c r="X332" s="731"/>
      <c r="Y332" s="732"/>
      <c r="Z332" s="733"/>
      <c r="AA332" s="733"/>
      <c r="AB332" s="734"/>
      <c r="AC332" s="735"/>
      <c r="AD332" s="735"/>
      <c r="AE332" s="735"/>
      <c r="AF332" s="735"/>
      <c r="AG332" s="735"/>
      <c r="AH332" s="736"/>
      <c r="AI332" s="737"/>
      <c r="AJ332" s="737"/>
      <c r="AK332" s="737"/>
      <c r="AL332" s="738"/>
      <c r="AM332" s="739"/>
      <c r="AN332" s="739"/>
      <c r="AO332" s="740"/>
      <c r="AP332" s="726"/>
      <c r="AQ332" s="726"/>
      <c r="AR332" s="726"/>
      <c r="AS332" s="726"/>
      <c r="AT332" s="726"/>
      <c r="AU332" s="726"/>
      <c r="AV332" s="726"/>
      <c r="AW332" s="726"/>
      <c r="AX332" s="726"/>
      <c r="AY332">
        <f>COUNTA($C$332)</f>
        <v>0</v>
      </c>
    </row>
    <row r="333" spans="1:51" ht="24.75" hidden="1" customHeight="1" x14ac:dyDescent="0.15">
      <c r="A333" s="727">
        <v>13</v>
      </c>
      <c r="B333" s="727">
        <v>1</v>
      </c>
      <c r="C333" s="728"/>
      <c r="D333" s="728"/>
      <c r="E333" s="728"/>
      <c r="F333" s="728"/>
      <c r="G333" s="728"/>
      <c r="H333" s="728"/>
      <c r="I333" s="728"/>
      <c r="J333" s="729"/>
      <c r="K333" s="730"/>
      <c r="L333" s="730"/>
      <c r="M333" s="730"/>
      <c r="N333" s="730"/>
      <c r="O333" s="730"/>
      <c r="P333" s="731"/>
      <c r="Q333" s="731"/>
      <c r="R333" s="731"/>
      <c r="S333" s="731"/>
      <c r="T333" s="731"/>
      <c r="U333" s="731"/>
      <c r="V333" s="731"/>
      <c r="W333" s="731"/>
      <c r="X333" s="731"/>
      <c r="Y333" s="732"/>
      <c r="Z333" s="733"/>
      <c r="AA333" s="733"/>
      <c r="AB333" s="734"/>
      <c r="AC333" s="735"/>
      <c r="AD333" s="735"/>
      <c r="AE333" s="735"/>
      <c r="AF333" s="735"/>
      <c r="AG333" s="735"/>
      <c r="AH333" s="736"/>
      <c r="AI333" s="737"/>
      <c r="AJ333" s="737"/>
      <c r="AK333" s="737"/>
      <c r="AL333" s="738"/>
      <c r="AM333" s="739"/>
      <c r="AN333" s="739"/>
      <c r="AO333" s="740"/>
      <c r="AP333" s="726"/>
      <c r="AQ333" s="726"/>
      <c r="AR333" s="726"/>
      <c r="AS333" s="726"/>
      <c r="AT333" s="726"/>
      <c r="AU333" s="726"/>
      <c r="AV333" s="726"/>
      <c r="AW333" s="726"/>
      <c r="AX333" s="726"/>
      <c r="AY333">
        <f>COUNTA($C$333)</f>
        <v>0</v>
      </c>
    </row>
    <row r="334" spans="1:51" ht="24.75" hidden="1" customHeight="1" x14ac:dyDescent="0.15">
      <c r="A334" s="727">
        <v>14</v>
      </c>
      <c r="B334" s="727">
        <v>1</v>
      </c>
      <c r="C334" s="728"/>
      <c r="D334" s="728"/>
      <c r="E334" s="728"/>
      <c r="F334" s="728"/>
      <c r="G334" s="728"/>
      <c r="H334" s="728"/>
      <c r="I334" s="728"/>
      <c r="J334" s="729"/>
      <c r="K334" s="730"/>
      <c r="L334" s="730"/>
      <c r="M334" s="730"/>
      <c r="N334" s="730"/>
      <c r="O334" s="730"/>
      <c r="P334" s="731"/>
      <c r="Q334" s="731"/>
      <c r="R334" s="731"/>
      <c r="S334" s="731"/>
      <c r="T334" s="731"/>
      <c r="U334" s="731"/>
      <c r="V334" s="731"/>
      <c r="W334" s="731"/>
      <c r="X334" s="731"/>
      <c r="Y334" s="732"/>
      <c r="Z334" s="733"/>
      <c r="AA334" s="733"/>
      <c r="AB334" s="734"/>
      <c r="AC334" s="735"/>
      <c r="AD334" s="735"/>
      <c r="AE334" s="735"/>
      <c r="AF334" s="735"/>
      <c r="AG334" s="735"/>
      <c r="AH334" s="736"/>
      <c r="AI334" s="737"/>
      <c r="AJ334" s="737"/>
      <c r="AK334" s="737"/>
      <c r="AL334" s="738"/>
      <c r="AM334" s="739"/>
      <c r="AN334" s="739"/>
      <c r="AO334" s="740"/>
      <c r="AP334" s="726"/>
      <c r="AQ334" s="726"/>
      <c r="AR334" s="726"/>
      <c r="AS334" s="726"/>
      <c r="AT334" s="726"/>
      <c r="AU334" s="726"/>
      <c r="AV334" s="726"/>
      <c r="AW334" s="726"/>
      <c r="AX334" s="726"/>
      <c r="AY334">
        <f>COUNTA($C$334)</f>
        <v>0</v>
      </c>
    </row>
    <row r="335" spans="1:51" ht="24.75" hidden="1" customHeight="1" x14ac:dyDescent="0.15">
      <c r="A335" s="727">
        <v>15</v>
      </c>
      <c r="B335" s="727">
        <v>1</v>
      </c>
      <c r="C335" s="728"/>
      <c r="D335" s="728"/>
      <c r="E335" s="728"/>
      <c r="F335" s="728"/>
      <c r="G335" s="728"/>
      <c r="H335" s="728"/>
      <c r="I335" s="728"/>
      <c r="J335" s="729"/>
      <c r="K335" s="730"/>
      <c r="L335" s="730"/>
      <c r="M335" s="730"/>
      <c r="N335" s="730"/>
      <c r="O335" s="730"/>
      <c r="P335" s="731"/>
      <c r="Q335" s="731"/>
      <c r="R335" s="731"/>
      <c r="S335" s="731"/>
      <c r="T335" s="731"/>
      <c r="U335" s="731"/>
      <c r="V335" s="731"/>
      <c r="W335" s="731"/>
      <c r="X335" s="731"/>
      <c r="Y335" s="732"/>
      <c r="Z335" s="733"/>
      <c r="AA335" s="733"/>
      <c r="AB335" s="734"/>
      <c r="AC335" s="735"/>
      <c r="AD335" s="735"/>
      <c r="AE335" s="735"/>
      <c r="AF335" s="735"/>
      <c r="AG335" s="735"/>
      <c r="AH335" s="736"/>
      <c r="AI335" s="737"/>
      <c r="AJ335" s="737"/>
      <c r="AK335" s="737"/>
      <c r="AL335" s="738"/>
      <c r="AM335" s="739"/>
      <c r="AN335" s="739"/>
      <c r="AO335" s="740"/>
      <c r="AP335" s="726"/>
      <c r="AQ335" s="726"/>
      <c r="AR335" s="726"/>
      <c r="AS335" s="726"/>
      <c r="AT335" s="726"/>
      <c r="AU335" s="726"/>
      <c r="AV335" s="726"/>
      <c r="AW335" s="726"/>
      <c r="AX335" s="726"/>
      <c r="AY335">
        <f>COUNTA($C$335)</f>
        <v>0</v>
      </c>
    </row>
    <row r="336" spans="1:51" ht="24.75" hidden="1" customHeight="1" x14ac:dyDescent="0.15">
      <c r="A336" s="727">
        <v>16</v>
      </c>
      <c r="B336" s="727">
        <v>1</v>
      </c>
      <c r="C336" s="728"/>
      <c r="D336" s="728"/>
      <c r="E336" s="728"/>
      <c r="F336" s="728"/>
      <c r="G336" s="728"/>
      <c r="H336" s="728"/>
      <c r="I336" s="728"/>
      <c r="J336" s="729"/>
      <c r="K336" s="730"/>
      <c r="L336" s="730"/>
      <c r="M336" s="730"/>
      <c r="N336" s="730"/>
      <c r="O336" s="730"/>
      <c r="P336" s="731"/>
      <c r="Q336" s="731"/>
      <c r="R336" s="731"/>
      <c r="S336" s="731"/>
      <c r="T336" s="731"/>
      <c r="U336" s="731"/>
      <c r="V336" s="731"/>
      <c r="W336" s="731"/>
      <c r="X336" s="731"/>
      <c r="Y336" s="732"/>
      <c r="Z336" s="733"/>
      <c r="AA336" s="733"/>
      <c r="AB336" s="734"/>
      <c r="AC336" s="735"/>
      <c r="AD336" s="735"/>
      <c r="AE336" s="735"/>
      <c r="AF336" s="735"/>
      <c r="AG336" s="735"/>
      <c r="AH336" s="736"/>
      <c r="AI336" s="737"/>
      <c r="AJ336" s="737"/>
      <c r="AK336" s="737"/>
      <c r="AL336" s="738"/>
      <c r="AM336" s="739"/>
      <c r="AN336" s="739"/>
      <c r="AO336" s="740"/>
      <c r="AP336" s="726"/>
      <c r="AQ336" s="726"/>
      <c r="AR336" s="726"/>
      <c r="AS336" s="726"/>
      <c r="AT336" s="726"/>
      <c r="AU336" s="726"/>
      <c r="AV336" s="726"/>
      <c r="AW336" s="726"/>
      <c r="AX336" s="726"/>
      <c r="AY336">
        <f>COUNTA($C$336)</f>
        <v>0</v>
      </c>
    </row>
    <row r="337" spans="1:51" ht="24.75" hidden="1" customHeight="1" x14ac:dyDescent="0.15">
      <c r="A337" s="727">
        <v>17</v>
      </c>
      <c r="B337" s="727">
        <v>1</v>
      </c>
      <c r="C337" s="728"/>
      <c r="D337" s="728"/>
      <c r="E337" s="728"/>
      <c r="F337" s="728"/>
      <c r="G337" s="728"/>
      <c r="H337" s="728"/>
      <c r="I337" s="728"/>
      <c r="J337" s="729"/>
      <c r="K337" s="730"/>
      <c r="L337" s="730"/>
      <c r="M337" s="730"/>
      <c r="N337" s="730"/>
      <c r="O337" s="730"/>
      <c r="P337" s="731"/>
      <c r="Q337" s="731"/>
      <c r="R337" s="731"/>
      <c r="S337" s="731"/>
      <c r="T337" s="731"/>
      <c r="U337" s="731"/>
      <c r="V337" s="731"/>
      <c r="W337" s="731"/>
      <c r="X337" s="731"/>
      <c r="Y337" s="732"/>
      <c r="Z337" s="733"/>
      <c r="AA337" s="733"/>
      <c r="AB337" s="734"/>
      <c r="AC337" s="735"/>
      <c r="AD337" s="735"/>
      <c r="AE337" s="735"/>
      <c r="AF337" s="735"/>
      <c r="AG337" s="735"/>
      <c r="AH337" s="736"/>
      <c r="AI337" s="737"/>
      <c r="AJ337" s="737"/>
      <c r="AK337" s="737"/>
      <c r="AL337" s="738"/>
      <c r="AM337" s="739"/>
      <c r="AN337" s="739"/>
      <c r="AO337" s="740"/>
      <c r="AP337" s="726"/>
      <c r="AQ337" s="726"/>
      <c r="AR337" s="726"/>
      <c r="AS337" s="726"/>
      <c r="AT337" s="726"/>
      <c r="AU337" s="726"/>
      <c r="AV337" s="726"/>
      <c r="AW337" s="726"/>
      <c r="AX337" s="726"/>
      <c r="AY337">
        <f>COUNTA($C$337)</f>
        <v>0</v>
      </c>
    </row>
    <row r="338" spans="1:51" ht="24.75" hidden="1" customHeight="1" x14ac:dyDescent="0.15">
      <c r="A338" s="727">
        <v>18</v>
      </c>
      <c r="B338" s="727">
        <v>1</v>
      </c>
      <c r="C338" s="728"/>
      <c r="D338" s="728"/>
      <c r="E338" s="728"/>
      <c r="F338" s="728"/>
      <c r="G338" s="728"/>
      <c r="H338" s="728"/>
      <c r="I338" s="728"/>
      <c r="J338" s="729"/>
      <c r="K338" s="730"/>
      <c r="L338" s="730"/>
      <c r="M338" s="730"/>
      <c r="N338" s="730"/>
      <c r="O338" s="730"/>
      <c r="P338" s="731"/>
      <c r="Q338" s="731"/>
      <c r="R338" s="731"/>
      <c r="S338" s="731"/>
      <c r="T338" s="731"/>
      <c r="U338" s="731"/>
      <c r="V338" s="731"/>
      <c r="W338" s="731"/>
      <c r="X338" s="731"/>
      <c r="Y338" s="732"/>
      <c r="Z338" s="733"/>
      <c r="AA338" s="733"/>
      <c r="AB338" s="734"/>
      <c r="AC338" s="735"/>
      <c r="AD338" s="735"/>
      <c r="AE338" s="735"/>
      <c r="AF338" s="735"/>
      <c r="AG338" s="735"/>
      <c r="AH338" s="736"/>
      <c r="AI338" s="737"/>
      <c r="AJ338" s="737"/>
      <c r="AK338" s="737"/>
      <c r="AL338" s="738"/>
      <c r="AM338" s="739"/>
      <c r="AN338" s="739"/>
      <c r="AO338" s="740"/>
      <c r="AP338" s="726"/>
      <c r="AQ338" s="726"/>
      <c r="AR338" s="726"/>
      <c r="AS338" s="726"/>
      <c r="AT338" s="726"/>
      <c r="AU338" s="726"/>
      <c r="AV338" s="726"/>
      <c r="AW338" s="726"/>
      <c r="AX338" s="726"/>
      <c r="AY338">
        <f>COUNTA($C$338)</f>
        <v>0</v>
      </c>
    </row>
    <row r="339" spans="1:51" ht="24.75" hidden="1" customHeight="1" x14ac:dyDescent="0.15">
      <c r="A339" s="727">
        <v>19</v>
      </c>
      <c r="B339" s="727">
        <v>1</v>
      </c>
      <c r="C339" s="728"/>
      <c r="D339" s="728"/>
      <c r="E339" s="728"/>
      <c r="F339" s="728"/>
      <c r="G339" s="728"/>
      <c r="H339" s="728"/>
      <c r="I339" s="728"/>
      <c r="J339" s="729"/>
      <c r="K339" s="730"/>
      <c r="L339" s="730"/>
      <c r="M339" s="730"/>
      <c r="N339" s="730"/>
      <c r="O339" s="730"/>
      <c r="P339" s="731"/>
      <c r="Q339" s="731"/>
      <c r="R339" s="731"/>
      <c r="S339" s="731"/>
      <c r="T339" s="731"/>
      <c r="U339" s="731"/>
      <c r="V339" s="731"/>
      <c r="W339" s="731"/>
      <c r="X339" s="731"/>
      <c r="Y339" s="732"/>
      <c r="Z339" s="733"/>
      <c r="AA339" s="733"/>
      <c r="AB339" s="734"/>
      <c r="AC339" s="735"/>
      <c r="AD339" s="735"/>
      <c r="AE339" s="735"/>
      <c r="AF339" s="735"/>
      <c r="AG339" s="735"/>
      <c r="AH339" s="736"/>
      <c r="AI339" s="737"/>
      <c r="AJ339" s="737"/>
      <c r="AK339" s="737"/>
      <c r="AL339" s="738"/>
      <c r="AM339" s="739"/>
      <c r="AN339" s="739"/>
      <c r="AO339" s="740"/>
      <c r="AP339" s="726"/>
      <c r="AQ339" s="726"/>
      <c r="AR339" s="726"/>
      <c r="AS339" s="726"/>
      <c r="AT339" s="726"/>
      <c r="AU339" s="726"/>
      <c r="AV339" s="726"/>
      <c r="AW339" s="726"/>
      <c r="AX339" s="726"/>
      <c r="AY339">
        <f>COUNTA($C$339)</f>
        <v>0</v>
      </c>
    </row>
    <row r="340" spans="1:51" ht="24.75" hidden="1" customHeight="1" x14ac:dyDescent="0.15">
      <c r="A340" s="727">
        <v>20</v>
      </c>
      <c r="B340" s="727">
        <v>1</v>
      </c>
      <c r="C340" s="728"/>
      <c r="D340" s="728"/>
      <c r="E340" s="728"/>
      <c r="F340" s="728"/>
      <c r="G340" s="728"/>
      <c r="H340" s="728"/>
      <c r="I340" s="728"/>
      <c r="J340" s="729"/>
      <c r="K340" s="730"/>
      <c r="L340" s="730"/>
      <c r="M340" s="730"/>
      <c r="N340" s="730"/>
      <c r="O340" s="730"/>
      <c r="P340" s="731"/>
      <c r="Q340" s="731"/>
      <c r="R340" s="731"/>
      <c r="S340" s="731"/>
      <c r="T340" s="731"/>
      <c r="U340" s="731"/>
      <c r="V340" s="731"/>
      <c r="W340" s="731"/>
      <c r="X340" s="731"/>
      <c r="Y340" s="732"/>
      <c r="Z340" s="733"/>
      <c r="AA340" s="733"/>
      <c r="AB340" s="734"/>
      <c r="AC340" s="735"/>
      <c r="AD340" s="735"/>
      <c r="AE340" s="735"/>
      <c r="AF340" s="735"/>
      <c r="AG340" s="735"/>
      <c r="AH340" s="736"/>
      <c r="AI340" s="737"/>
      <c r="AJ340" s="737"/>
      <c r="AK340" s="737"/>
      <c r="AL340" s="738"/>
      <c r="AM340" s="739"/>
      <c r="AN340" s="739"/>
      <c r="AO340" s="740"/>
      <c r="AP340" s="726"/>
      <c r="AQ340" s="726"/>
      <c r="AR340" s="726"/>
      <c r="AS340" s="726"/>
      <c r="AT340" s="726"/>
      <c r="AU340" s="726"/>
      <c r="AV340" s="726"/>
      <c r="AW340" s="726"/>
      <c r="AX340" s="726"/>
      <c r="AY340">
        <f>COUNTA($C$340)</f>
        <v>0</v>
      </c>
    </row>
    <row r="341" spans="1:51" ht="24.75" hidden="1" customHeight="1" x14ac:dyDescent="0.15">
      <c r="A341" s="727">
        <v>21</v>
      </c>
      <c r="B341" s="727">
        <v>1</v>
      </c>
      <c r="C341" s="728"/>
      <c r="D341" s="728"/>
      <c r="E341" s="728"/>
      <c r="F341" s="728"/>
      <c r="G341" s="728"/>
      <c r="H341" s="728"/>
      <c r="I341" s="728"/>
      <c r="J341" s="729"/>
      <c r="K341" s="730"/>
      <c r="L341" s="730"/>
      <c r="M341" s="730"/>
      <c r="N341" s="730"/>
      <c r="O341" s="730"/>
      <c r="P341" s="731"/>
      <c r="Q341" s="731"/>
      <c r="R341" s="731"/>
      <c r="S341" s="731"/>
      <c r="T341" s="731"/>
      <c r="U341" s="731"/>
      <c r="V341" s="731"/>
      <c r="W341" s="731"/>
      <c r="X341" s="731"/>
      <c r="Y341" s="732"/>
      <c r="Z341" s="733"/>
      <c r="AA341" s="733"/>
      <c r="AB341" s="734"/>
      <c r="AC341" s="735"/>
      <c r="AD341" s="735"/>
      <c r="AE341" s="735"/>
      <c r="AF341" s="735"/>
      <c r="AG341" s="735"/>
      <c r="AH341" s="736"/>
      <c r="AI341" s="737"/>
      <c r="AJ341" s="737"/>
      <c r="AK341" s="737"/>
      <c r="AL341" s="738"/>
      <c r="AM341" s="739"/>
      <c r="AN341" s="739"/>
      <c r="AO341" s="740"/>
      <c r="AP341" s="726"/>
      <c r="AQ341" s="726"/>
      <c r="AR341" s="726"/>
      <c r="AS341" s="726"/>
      <c r="AT341" s="726"/>
      <c r="AU341" s="726"/>
      <c r="AV341" s="726"/>
      <c r="AW341" s="726"/>
      <c r="AX341" s="726"/>
      <c r="AY341">
        <f>COUNTA($C$341)</f>
        <v>0</v>
      </c>
    </row>
    <row r="342" spans="1:51" ht="24.75" hidden="1" customHeight="1" x14ac:dyDescent="0.15">
      <c r="A342" s="727">
        <v>22</v>
      </c>
      <c r="B342" s="727">
        <v>1</v>
      </c>
      <c r="C342" s="728"/>
      <c r="D342" s="728"/>
      <c r="E342" s="728"/>
      <c r="F342" s="728"/>
      <c r="G342" s="728"/>
      <c r="H342" s="728"/>
      <c r="I342" s="728"/>
      <c r="J342" s="729"/>
      <c r="K342" s="730"/>
      <c r="L342" s="730"/>
      <c r="M342" s="730"/>
      <c r="N342" s="730"/>
      <c r="O342" s="730"/>
      <c r="P342" s="731"/>
      <c r="Q342" s="731"/>
      <c r="R342" s="731"/>
      <c r="S342" s="731"/>
      <c r="T342" s="731"/>
      <c r="U342" s="731"/>
      <c r="V342" s="731"/>
      <c r="W342" s="731"/>
      <c r="X342" s="731"/>
      <c r="Y342" s="732"/>
      <c r="Z342" s="733"/>
      <c r="AA342" s="733"/>
      <c r="AB342" s="734"/>
      <c r="AC342" s="735"/>
      <c r="AD342" s="735"/>
      <c r="AE342" s="735"/>
      <c r="AF342" s="735"/>
      <c r="AG342" s="735"/>
      <c r="AH342" s="736"/>
      <c r="AI342" s="737"/>
      <c r="AJ342" s="737"/>
      <c r="AK342" s="737"/>
      <c r="AL342" s="738"/>
      <c r="AM342" s="739"/>
      <c r="AN342" s="739"/>
      <c r="AO342" s="740"/>
      <c r="AP342" s="726"/>
      <c r="AQ342" s="726"/>
      <c r="AR342" s="726"/>
      <c r="AS342" s="726"/>
      <c r="AT342" s="726"/>
      <c r="AU342" s="726"/>
      <c r="AV342" s="726"/>
      <c r="AW342" s="726"/>
      <c r="AX342" s="726"/>
      <c r="AY342">
        <f>COUNTA($C$342)</f>
        <v>0</v>
      </c>
    </row>
    <row r="343" spans="1:51" ht="24.75" hidden="1" customHeight="1" x14ac:dyDescent="0.15">
      <c r="A343" s="727">
        <v>23</v>
      </c>
      <c r="B343" s="727">
        <v>1</v>
      </c>
      <c r="C343" s="728"/>
      <c r="D343" s="728"/>
      <c r="E343" s="728"/>
      <c r="F343" s="728"/>
      <c r="G343" s="728"/>
      <c r="H343" s="728"/>
      <c r="I343" s="728"/>
      <c r="J343" s="729"/>
      <c r="K343" s="730"/>
      <c r="L343" s="730"/>
      <c r="M343" s="730"/>
      <c r="N343" s="730"/>
      <c r="O343" s="730"/>
      <c r="P343" s="731"/>
      <c r="Q343" s="731"/>
      <c r="R343" s="731"/>
      <c r="S343" s="731"/>
      <c r="T343" s="731"/>
      <c r="U343" s="731"/>
      <c r="V343" s="731"/>
      <c r="W343" s="731"/>
      <c r="X343" s="731"/>
      <c r="Y343" s="732"/>
      <c r="Z343" s="733"/>
      <c r="AA343" s="733"/>
      <c r="AB343" s="734"/>
      <c r="AC343" s="735"/>
      <c r="AD343" s="735"/>
      <c r="AE343" s="735"/>
      <c r="AF343" s="735"/>
      <c r="AG343" s="735"/>
      <c r="AH343" s="736"/>
      <c r="AI343" s="737"/>
      <c r="AJ343" s="737"/>
      <c r="AK343" s="737"/>
      <c r="AL343" s="738"/>
      <c r="AM343" s="739"/>
      <c r="AN343" s="739"/>
      <c r="AO343" s="740"/>
      <c r="AP343" s="726"/>
      <c r="AQ343" s="726"/>
      <c r="AR343" s="726"/>
      <c r="AS343" s="726"/>
      <c r="AT343" s="726"/>
      <c r="AU343" s="726"/>
      <c r="AV343" s="726"/>
      <c r="AW343" s="726"/>
      <c r="AX343" s="726"/>
      <c r="AY343">
        <f>COUNTA($C$343)</f>
        <v>0</v>
      </c>
    </row>
    <row r="344" spans="1:51" ht="24.75" hidden="1" customHeight="1" x14ac:dyDescent="0.15">
      <c r="A344" s="727">
        <v>24</v>
      </c>
      <c r="B344" s="727">
        <v>1</v>
      </c>
      <c r="C344" s="728"/>
      <c r="D344" s="728"/>
      <c r="E344" s="728"/>
      <c r="F344" s="728"/>
      <c r="G344" s="728"/>
      <c r="H344" s="728"/>
      <c r="I344" s="728"/>
      <c r="J344" s="729"/>
      <c r="K344" s="730"/>
      <c r="L344" s="730"/>
      <c r="M344" s="730"/>
      <c r="N344" s="730"/>
      <c r="O344" s="730"/>
      <c r="P344" s="731"/>
      <c r="Q344" s="731"/>
      <c r="R344" s="731"/>
      <c r="S344" s="731"/>
      <c r="T344" s="731"/>
      <c r="U344" s="731"/>
      <c r="V344" s="731"/>
      <c r="W344" s="731"/>
      <c r="X344" s="731"/>
      <c r="Y344" s="732"/>
      <c r="Z344" s="733"/>
      <c r="AA344" s="733"/>
      <c r="AB344" s="734"/>
      <c r="AC344" s="735"/>
      <c r="AD344" s="735"/>
      <c r="AE344" s="735"/>
      <c r="AF344" s="735"/>
      <c r="AG344" s="735"/>
      <c r="AH344" s="736"/>
      <c r="AI344" s="737"/>
      <c r="AJ344" s="737"/>
      <c r="AK344" s="737"/>
      <c r="AL344" s="738"/>
      <c r="AM344" s="739"/>
      <c r="AN344" s="739"/>
      <c r="AO344" s="740"/>
      <c r="AP344" s="726"/>
      <c r="AQ344" s="726"/>
      <c r="AR344" s="726"/>
      <c r="AS344" s="726"/>
      <c r="AT344" s="726"/>
      <c r="AU344" s="726"/>
      <c r="AV344" s="726"/>
      <c r="AW344" s="726"/>
      <c r="AX344" s="726"/>
      <c r="AY344">
        <f>COUNTA($C$344)</f>
        <v>0</v>
      </c>
    </row>
    <row r="345" spans="1:51" s="6" customFormat="1" ht="24.75" hidden="1" customHeight="1" x14ac:dyDescent="0.15">
      <c r="A345" s="727">
        <v>25</v>
      </c>
      <c r="B345" s="727">
        <v>1</v>
      </c>
      <c r="C345" s="728"/>
      <c r="D345" s="728"/>
      <c r="E345" s="728"/>
      <c r="F345" s="728"/>
      <c r="G345" s="728"/>
      <c r="H345" s="728"/>
      <c r="I345" s="728"/>
      <c r="J345" s="729"/>
      <c r="K345" s="730"/>
      <c r="L345" s="730"/>
      <c r="M345" s="730"/>
      <c r="N345" s="730"/>
      <c r="O345" s="730"/>
      <c r="P345" s="731"/>
      <c r="Q345" s="731"/>
      <c r="R345" s="731"/>
      <c r="S345" s="731"/>
      <c r="T345" s="731"/>
      <c r="U345" s="731"/>
      <c r="V345" s="731"/>
      <c r="W345" s="731"/>
      <c r="X345" s="731"/>
      <c r="Y345" s="732"/>
      <c r="Z345" s="733"/>
      <c r="AA345" s="733"/>
      <c r="AB345" s="734"/>
      <c r="AC345" s="735"/>
      <c r="AD345" s="735"/>
      <c r="AE345" s="735"/>
      <c r="AF345" s="735"/>
      <c r="AG345" s="735"/>
      <c r="AH345" s="736"/>
      <c r="AI345" s="737"/>
      <c r="AJ345" s="737"/>
      <c r="AK345" s="737"/>
      <c r="AL345" s="738"/>
      <c r="AM345" s="739"/>
      <c r="AN345" s="739"/>
      <c r="AO345" s="740"/>
      <c r="AP345" s="726"/>
      <c r="AQ345" s="726"/>
      <c r="AR345" s="726"/>
      <c r="AS345" s="726"/>
      <c r="AT345" s="726"/>
      <c r="AU345" s="726"/>
      <c r="AV345" s="726"/>
      <c r="AW345" s="726"/>
      <c r="AX345" s="726"/>
      <c r="AY345">
        <f>COUNTA($C$345)</f>
        <v>0</v>
      </c>
    </row>
    <row r="346" spans="1:51" ht="24.75" hidden="1" customHeight="1" x14ac:dyDescent="0.15">
      <c r="A346" s="727">
        <v>26</v>
      </c>
      <c r="B346" s="727">
        <v>1</v>
      </c>
      <c r="C346" s="728"/>
      <c r="D346" s="728"/>
      <c r="E346" s="728"/>
      <c r="F346" s="728"/>
      <c r="G346" s="728"/>
      <c r="H346" s="728"/>
      <c r="I346" s="728"/>
      <c r="J346" s="729"/>
      <c r="K346" s="730"/>
      <c r="L346" s="730"/>
      <c r="M346" s="730"/>
      <c r="N346" s="730"/>
      <c r="O346" s="730"/>
      <c r="P346" s="731"/>
      <c r="Q346" s="731"/>
      <c r="R346" s="731"/>
      <c r="S346" s="731"/>
      <c r="T346" s="731"/>
      <c r="U346" s="731"/>
      <c r="V346" s="731"/>
      <c r="W346" s="731"/>
      <c r="X346" s="731"/>
      <c r="Y346" s="732"/>
      <c r="Z346" s="733"/>
      <c r="AA346" s="733"/>
      <c r="AB346" s="734"/>
      <c r="AC346" s="735"/>
      <c r="AD346" s="735"/>
      <c r="AE346" s="735"/>
      <c r="AF346" s="735"/>
      <c r="AG346" s="735"/>
      <c r="AH346" s="736"/>
      <c r="AI346" s="737"/>
      <c r="AJ346" s="737"/>
      <c r="AK346" s="737"/>
      <c r="AL346" s="738"/>
      <c r="AM346" s="739"/>
      <c r="AN346" s="739"/>
      <c r="AO346" s="740"/>
      <c r="AP346" s="726"/>
      <c r="AQ346" s="726"/>
      <c r="AR346" s="726"/>
      <c r="AS346" s="726"/>
      <c r="AT346" s="726"/>
      <c r="AU346" s="726"/>
      <c r="AV346" s="726"/>
      <c r="AW346" s="726"/>
      <c r="AX346" s="726"/>
      <c r="AY346">
        <f>COUNTA($C$346)</f>
        <v>0</v>
      </c>
    </row>
    <row r="347" spans="1:51" ht="24.75" hidden="1" customHeight="1" x14ac:dyDescent="0.15">
      <c r="A347" s="727">
        <v>27</v>
      </c>
      <c r="B347" s="727">
        <v>1</v>
      </c>
      <c r="C347" s="728"/>
      <c r="D347" s="728"/>
      <c r="E347" s="728"/>
      <c r="F347" s="728"/>
      <c r="G347" s="728"/>
      <c r="H347" s="728"/>
      <c r="I347" s="728"/>
      <c r="J347" s="729"/>
      <c r="K347" s="730"/>
      <c r="L347" s="730"/>
      <c r="M347" s="730"/>
      <c r="N347" s="730"/>
      <c r="O347" s="730"/>
      <c r="P347" s="731"/>
      <c r="Q347" s="731"/>
      <c r="R347" s="731"/>
      <c r="S347" s="731"/>
      <c r="T347" s="731"/>
      <c r="U347" s="731"/>
      <c r="V347" s="731"/>
      <c r="W347" s="731"/>
      <c r="X347" s="731"/>
      <c r="Y347" s="732"/>
      <c r="Z347" s="733"/>
      <c r="AA347" s="733"/>
      <c r="AB347" s="734"/>
      <c r="AC347" s="735"/>
      <c r="AD347" s="735"/>
      <c r="AE347" s="735"/>
      <c r="AF347" s="735"/>
      <c r="AG347" s="735"/>
      <c r="AH347" s="736"/>
      <c r="AI347" s="737"/>
      <c r="AJ347" s="737"/>
      <c r="AK347" s="737"/>
      <c r="AL347" s="738"/>
      <c r="AM347" s="739"/>
      <c r="AN347" s="739"/>
      <c r="AO347" s="740"/>
      <c r="AP347" s="726"/>
      <c r="AQ347" s="726"/>
      <c r="AR347" s="726"/>
      <c r="AS347" s="726"/>
      <c r="AT347" s="726"/>
      <c r="AU347" s="726"/>
      <c r="AV347" s="726"/>
      <c r="AW347" s="726"/>
      <c r="AX347" s="726"/>
      <c r="AY347">
        <f>COUNTA($C$347)</f>
        <v>0</v>
      </c>
    </row>
    <row r="348" spans="1:51" ht="24.75" hidden="1" customHeight="1" x14ac:dyDescent="0.15">
      <c r="A348" s="727">
        <v>28</v>
      </c>
      <c r="B348" s="727">
        <v>1</v>
      </c>
      <c r="C348" s="728"/>
      <c r="D348" s="728"/>
      <c r="E348" s="728"/>
      <c r="F348" s="728"/>
      <c r="G348" s="728"/>
      <c r="H348" s="728"/>
      <c r="I348" s="728"/>
      <c r="J348" s="729"/>
      <c r="K348" s="730"/>
      <c r="L348" s="730"/>
      <c r="M348" s="730"/>
      <c r="N348" s="730"/>
      <c r="O348" s="730"/>
      <c r="P348" s="731"/>
      <c r="Q348" s="731"/>
      <c r="R348" s="731"/>
      <c r="S348" s="731"/>
      <c r="T348" s="731"/>
      <c r="U348" s="731"/>
      <c r="V348" s="731"/>
      <c r="W348" s="731"/>
      <c r="X348" s="731"/>
      <c r="Y348" s="732"/>
      <c r="Z348" s="733"/>
      <c r="AA348" s="733"/>
      <c r="AB348" s="734"/>
      <c r="AC348" s="735"/>
      <c r="AD348" s="735"/>
      <c r="AE348" s="735"/>
      <c r="AF348" s="735"/>
      <c r="AG348" s="735"/>
      <c r="AH348" s="736"/>
      <c r="AI348" s="737"/>
      <c r="AJ348" s="737"/>
      <c r="AK348" s="737"/>
      <c r="AL348" s="738"/>
      <c r="AM348" s="739"/>
      <c r="AN348" s="739"/>
      <c r="AO348" s="740"/>
      <c r="AP348" s="726"/>
      <c r="AQ348" s="726"/>
      <c r="AR348" s="726"/>
      <c r="AS348" s="726"/>
      <c r="AT348" s="726"/>
      <c r="AU348" s="726"/>
      <c r="AV348" s="726"/>
      <c r="AW348" s="726"/>
      <c r="AX348" s="726"/>
      <c r="AY348">
        <f>COUNTA($C$348)</f>
        <v>0</v>
      </c>
    </row>
    <row r="349" spans="1:51" ht="24.75" hidden="1" customHeight="1" x14ac:dyDescent="0.15">
      <c r="A349" s="727">
        <v>29</v>
      </c>
      <c r="B349" s="727">
        <v>1</v>
      </c>
      <c r="C349" s="728"/>
      <c r="D349" s="728"/>
      <c r="E349" s="728"/>
      <c r="F349" s="728"/>
      <c r="G349" s="728"/>
      <c r="H349" s="728"/>
      <c r="I349" s="728"/>
      <c r="J349" s="729"/>
      <c r="K349" s="730"/>
      <c r="L349" s="730"/>
      <c r="M349" s="730"/>
      <c r="N349" s="730"/>
      <c r="O349" s="730"/>
      <c r="P349" s="731"/>
      <c r="Q349" s="731"/>
      <c r="R349" s="731"/>
      <c r="S349" s="731"/>
      <c r="T349" s="731"/>
      <c r="U349" s="731"/>
      <c r="V349" s="731"/>
      <c r="W349" s="731"/>
      <c r="X349" s="731"/>
      <c r="Y349" s="732"/>
      <c r="Z349" s="733"/>
      <c r="AA349" s="733"/>
      <c r="AB349" s="734"/>
      <c r="AC349" s="735"/>
      <c r="AD349" s="735"/>
      <c r="AE349" s="735"/>
      <c r="AF349" s="735"/>
      <c r="AG349" s="735"/>
      <c r="AH349" s="736"/>
      <c r="AI349" s="737"/>
      <c r="AJ349" s="737"/>
      <c r="AK349" s="737"/>
      <c r="AL349" s="738"/>
      <c r="AM349" s="739"/>
      <c r="AN349" s="739"/>
      <c r="AO349" s="740"/>
      <c r="AP349" s="726"/>
      <c r="AQ349" s="726"/>
      <c r="AR349" s="726"/>
      <c r="AS349" s="726"/>
      <c r="AT349" s="726"/>
      <c r="AU349" s="726"/>
      <c r="AV349" s="726"/>
      <c r="AW349" s="726"/>
      <c r="AX349" s="726"/>
      <c r="AY349">
        <f>COUNTA($C$349)</f>
        <v>0</v>
      </c>
    </row>
    <row r="350" spans="1:51" ht="24.75" hidden="1" customHeight="1" x14ac:dyDescent="0.15">
      <c r="A350" s="727">
        <v>30</v>
      </c>
      <c r="B350" s="727">
        <v>1</v>
      </c>
      <c r="C350" s="728"/>
      <c r="D350" s="728"/>
      <c r="E350" s="728"/>
      <c r="F350" s="728"/>
      <c r="G350" s="728"/>
      <c r="H350" s="728"/>
      <c r="I350" s="728"/>
      <c r="J350" s="729"/>
      <c r="K350" s="730"/>
      <c r="L350" s="730"/>
      <c r="M350" s="730"/>
      <c r="N350" s="730"/>
      <c r="O350" s="730"/>
      <c r="P350" s="731"/>
      <c r="Q350" s="731"/>
      <c r="R350" s="731"/>
      <c r="S350" s="731"/>
      <c r="T350" s="731"/>
      <c r="U350" s="731"/>
      <c r="V350" s="731"/>
      <c r="W350" s="731"/>
      <c r="X350" s="731"/>
      <c r="Y350" s="732"/>
      <c r="Z350" s="733"/>
      <c r="AA350" s="733"/>
      <c r="AB350" s="734"/>
      <c r="AC350" s="735"/>
      <c r="AD350" s="735"/>
      <c r="AE350" s="735"/>
      <c r="AF350" s="735"/>
      <c r="AG350" s="735"/>
      <c r="AH350" s="736"/>
      <c r="AI350" s="737"/>
      <c r="AJ350" s="737"/>
      <c r="AK350" s="737"/>
      <c r="AL350" s="738"/>
      <c r="AM350" s="739"/>
      <c r="AN350" s="739"/>
      <c r="AO350" s="740"/>
      <c r="AP350" s="726"/>
      <c r="AQ350" s="726"/>
      <c r="AR350" s="726"/>
      <c r="AS350" s="726"/>
      <c r="AT350" s="726"/>
      <c r="AU350" s="726"/>
      <c r="AV350" s="726"/>
      <c r="AW350" s="726"/>
      <c r="AX350" s="726"/>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89</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47"/>
      <c r="B353" s="547"/>
      <c r="C353" s="547" t="s">
        <v>84</v>
      </c>
      <c r="D353" s="547"/>
      <c r="E353" s="547"/>
      <c r="F353" s="547"/>
      <c r="G353" s="547"/>
      <c r="H353" s="547"/>
      <c r="I353" s="547"/>
      <c r="J353" s="717" t="s">
        <v>63</v>
      </c>
      <c r="K353" s="717"/>
      <c r="L353" s="717"/>
      <c r="M353" s="717"/>
      <c r="N353" s="717"/>
      <c r="O353" s="717"/>
      <c r="P353" s="720" t="s">
        <v>85</v>
      </c>
      <c r="Q353" s="720"/>
      <c r="R353" s="720"/>
      <c r="S353" s="720"/>
      <c r="T353" s="720"/>
      <c r="U353" s="720"/>
      <c r="V353" s="720"/>
      <c r="W353" s="720"/>
      <c r="X353" s="720"/>
      <c r="Y353" s="720" t="s">
        <v>86</v>
      </c>
      <c r="Z353" s="547"/>
      <c r="AA353" s="547"/>
      <c r="AB353" s="547"/>
      <c r="AC353" s="717" t="s">
        <v>214</v>
      </c>
      <c r="AD353" s="717"/>
      <c r="AE353" s="717"/>
      <c r="AF353" s="717"/>
      <c r="AG353" s="717"/>
      <c r="AH353" s="720" t="s">
        <v>62</v>
      </c>
      <c r="AI353" s="547"/>
      <c r="AJ353" s="547"/>
      <c r="AK353" s="547"/>
      <c r="AL353" s="547" t="s">
        <v>16</v>
      </c>
      <c r="AM353" s="547"/>
      <c r="AN353" s="547"/>
      <c r="AO353" s="743"/>
      <c r="AP353" s="742" t="s">
        <v>220</v>
      </c>
      <c r="AQ353" s="742"/>
      <c r="AR353" s="742"/>
      <c r="AS353" s="742"/>
      <c r="AT353" s="742"/>
      <c r="AU353" s="742"/>
      <c r="AV353" s="742"/>
      <c r="AW353" s="742"/>
      <c r="AX353" s="742"/>
      <c r="AY353">
        <f t="shared" ref="AY353:AY354" si="20">$AY$351</f>
        <v>0</v>
      </c>
    </row>
    <row r="354" spans="1:51" ht="24.75" hidden="1" customHeight="1" x14ac:dyDescent="0.15">
      <c r="A354" s="727">
        <v>1</v>
      </c>
      <c r="B354" s="727">
        <v>1</v>
      </c>
      <c r="C354" s="728"/>
      <c r="D354" s="728"/>
      <c r="E354" s="728"/>
      <c r="F354" s="728"/>
      <c r="G354" s="728"/>
      <c r="H354" s="728"/>
      <c r="I354" s="728"/>
      <c r="J354" s="729"/>
      <c r="K354" s="730"/>
      <c r="L354" s="730"/>
      <c r="M354" s="730"/>
      <c r="N354" s="730"/>
      <c r="O354" s="730"/>
      <c r="P354" s="731"/>
      <c r="Q354" s="731"/>
      <c r="R354" s="731"/>
      <c r="S354" s="731"/>
      <c r="T354" s="731"/>
      <c r="U354" s="731"/>
      <c r="V354" s="731"/>
      <c r="W354" s="731"/>
      <c r="X354" s="731"/>
      <c r="Y354" s="732"/>
      <c r="Z354" s="733"/>
      <c r="AA354" s="733"/>
      <c r="AB354" s="734"/>
      <c r="AC354" s="735"/>
      <c r="AD354" s="735"/>
      <c r="AE354" s="735"/>
      <c r="AF354" s="735"/>
      <c r="AG354" s="735"/>
      <c r="AH354" s="736"/>
      <c r="AI354" s="737"/>
      <c r="AJ354" s="737"/>
      <c r="AK354" s="737"/>
      <c r="AL354" s="738"/>
      <c r="AM354" s="739"/>
      <c r="AN354" s="739"/>
      <c r="AO354" s="740"/>
      <c r="AP354" s="726"/>
      <c r="AQ354" s="726"/>
      <c r="AR354" s="726"/>
      <c r="AS354" s="726"/>
      <c r="AT354" s="726"/>
      <c r="AU354" s="726"/>
      <c r="AV354" s="726"/>
      <c r="AW354" s="726"/>
      <c r="AX354" s="726"/>
      <c r="AY354">
        <f t="shared" si="20"/>
        <v>0</v>
      </c>
    </row>
    <row r="355" spans="1:51" ht="24.75" hidden="1" customHeight="1" x14ac:dyDescent="0.15">
      <c r="A355" s="727">
        <v>2</v>
      </c>
      <c r="B355" s="727">
        <v>1</v>
      </c>
      <c r="C355" s="728"/>
      <c r="D355" s="728"/>
      <c r="E355" s="728"/>
      <c r="F355" s="728"/>
      <c r="G355" s="728"/>
      <c r="H355" s="728"/>
      <c r="I355" s="728"/>
      <c r="J355" s="729"/>
      <c r="K355" s="730"/>
      <c r="L355" s="730"/>
      <c r="M355" s="730"/>
      <c r="N355" s="730"/>
      <c r="O355" s="730"/>
      <c r="P355" s="731"/>
      <c r="Q355" s="731"/>
      <c r="R355" s="731"/>
      <c r="S355" s="731"/>
      <c r="T355" s="731"/>
      <c r="U355" s="731"/>
      <c r="V355" s="731"/>
      <c r="W355" s="731"/>
      <c r="X355" s="731"/>
      <c r="Y355" s="732"/>
      <c r="Z355" s="733"/>
      <c r="AA355" s="733"/>
      <c r="AB355" s="734"/>
      <c r="AC355" s="735"/>
      <c r="AD355" s="735"/>
      <c r="AE355" s="735"/>
      <c r="AF355" s="735"/>
      <c r="AG355" s="735"/>
      <c r="AH355" s="736"/>
      <c r="AI355" s="737"/>
      <c r="AJ355" s="737"/>
      <c r="AK355" s="737"/>
      <c r="AL355" s="738"/>
      <c r="AM355" s="739"/>
      <c r="AN355" s="739"/>
      <c r="AO355" s="740"/>
      <c r="AP355" s="726"/>
      <c r="AQ355" s="726"/>
      <c r="AR355" s="726"/>
      <c r="AS355" s="726"/>
      <c r="AT355" s="726"/>
      <c r="AU355" s="726"/>
      <c r="AV355" s="726"/>
      <c r="AW355" s="726"/>
      <c r="AX355" s="726"/>
      <c r="AY355">
        <f>COUNTA($C$355)</f>
        <v>0</v>
      </c>
    </row>
    <row r="356" spans="1:51" ht="24.75" hidden="1" customHeight="1" x14ac:dyDescent="0.15">
      <c r="A356" s="727">
        <v>3</v>
      </c>
      <c r="B356" s="727">
        <v>1</v>
      </c>
      <c r="C356" s="728"/>
      <c r="D356" s="728"/>
      <c r="E356" s="728"/>
      <c r="F356" s="728"/>
      <c r="G356" s="728"/>
      <c r="H356" s="728"/>
      <c r="I356" s="728"/>
      <c r="J356" s="729"/>
      <c r="K356" s="730"/>
      <c r="L356" s="730"/>
      <c r="M356" s="730"/>
      <c r="N356" s="730"/>
      <c r="O356" s="730"/>
      <c r="P356" s="731"/>
      <c r="Q356" s="731"/>
      <c r="R356" s="731"/>
      <c r="S356" s="731"/>
      <c r="T356" s="731"/>
      <c r="U356" s="731"/>
      <c r="V356" s="731"/>
      <c r="W356" s="731"/>
      <c r="X356" s="731"/>
      <c r="Y356" s="732"/>
      <c r="Z356" s="733"/>
      <c r="AA356" s="733"/>
      <c r="AB356" s="734"/>
      <c r="AC356" s="735"/>
      <c r="AD356" s="735"/>
      <c r="AE356" s="735"/>
      <c r="AF356" s="735"/>
      <c r="AG356" s="735"/>
      <c r="AH356" s="736"/>
      <c r="AI356" s="737"/>
      <c r="AJ356" s="737"/>
      <c r="AK356" s="737"/>
      <c r="AL356" s="738"/>
      <c r="AM356" s="739"/>
      <c r="AN356" s="739"/>
      <c r="AO356" s="740"/>
      <c r="AP356" s="726"/>
      <c r="AQ356" s="726"/>
      <c r="AR356" s="726"/>
      <c r="AS356" s="726"/>
      <c r="AT356" s="726"/>
      <c r="AU356" s="726"/>
      <c r="AV356" s="726"/>
      <c r="AW356" s="726"/>
      <c r="AX356" s="726"/>
      <c r="AY356">
        <f>COUNTA($C$356)</f>
        <v>0</v>
      </c>
    </row>
    <row r="357" spans="1:51" ht="24.75" hidden="1" customHeight="1" x14ac:dyDescent="0.15">
      <c r="A357" s="727">
        <v>4</v>
      </c>
      <c r="B357" s="727">
        <v>1</v>
      </c>
      <c r="C357" s="728"/>
      <c r="D357" s="728"/>
      <c r="E357" s="728"/>
      <c r="F357" s="728"/>
      <c r="G357" s="728"/>
      <c r="H357" s="728"/>
      <c r="I357" s="728"/>
      <c r="J357" s="729"/>
      <c r="K357" s="730"/>
      <c r="L357" s="730"/>
      <c r="M357" s="730"/>
      <c r="N357" s="730"/>
      <c r="O357" s="730"/>
      <c r="P357" s="731"/>
      <c r="Q357" s="731"/>
      <c r="R357" s="731"/>
      <c r="S357" s="731"/>
      <c r="T357" s="731"/>
      <c r="U357" s="731"/>
      <c r="V357" s="731"/>
      <c r="W357" s="731"/>
      <c r="X357" s="731"/>
      <c r="Y357" s="732"/>
      <c r="Z357" s="733"/>
      <c r="AA357" s="733"/>
      <c r="AB357" s="734"/>
      <c r="AC357" s="735"/>
      <c r="AD357" s="735"/>
      <c r="AE357" s="735"/>
      <c r="AF357" s="735"/>
      <c r="AG357" s="735"/>
      <c r="AH357" s="736"/>
      <c r="AI357" s="737"/>
      <c r="AJ357" s="737"/>
      <c r="AK357" s="737"/>
      <c r="AL357" s="738"/>
      <c r="AM357" s="739"/>
      <c r="AN357" s="739"/>
      <c r="AO357" s="740"/>
      <c r="AP357" s="726"/>
      <c r="AQ357" s="726"/>
      <c r="AR357" s="726"/>
      <c r="AS357" s="726"/>
      <c r="AT357" s="726"/>
      <c r="AU357" s="726"/>
      <c r="AV357" s="726"/>
      <c r="AW357" s="726"/>
      <c r="AX357" s="726"/>
      <c r="AY357">
        <f>COUNTA($C$357)</f>
        <v>0</v>
      </c>
    </row>
    <row r="358" spans="1:51" ht="24.75" hidden="1" customHeight="1" x14ac:dyDescent="0.15">
      <c r="A358" s="727">
        <v>5</v>
      </c>
      <c r="B358" s="727">
        <v>1</v>
      </c>
      <c r="C358" s="728"/>
      <c r="D358" s="728"/>
      <c r="E358" s="728"/>
      <c r="F358" s="728"/>
      <c r="G358" s="728"/>
      <c r="H358" s="728"/>
      <c r="I358" s="728"/>
      <c r="J358" s="729"/>
      <c r="K358" s="730"/>
      <c r="L358" s="730"/>
      <c r="M358" s="730"/>
      <c r="N358" s="730"/>
      <c r="O358" s="730"/>
      <c r="P358" s="731"/>
      <c r="Q358" s="731"/>
      <c r="R358" s="731"/>
      <c r="S358" s="731"/>
      <c r="T358" s="731"/>
      <c r="U358" s="731"/>
      <c r="V358" s="731"/>
      <c r="W358" s="731"/>
      <c r="X358" s="731"/>
      <c r="Y358" s="732"/>
      <c r="Z358" s="733"/>
      <c r="AA358" s="733"/>
      <c r="AB358" s="734"/>
      <c r="AC358" s="735"/>
      <c r="AD358" s="735"/>
      <c r="AE358" s="735"/>
      <c r="AF358" s="735"/>
      <c r="AG358" s="735"/>
      <c r="AH358" s="736"/>
      <c r="AI358" s="737"/>
      <c r="AJ358" s="737"/>
      <c r="AK358" s="737"/>
      <c r="AL358" s="738"/>
      <c r="AM358" s="739"/>
      <c r="AN358" s="739"/>
      <c r="AO358" s="740"/>
      <c r="AP358" s="726"/>
      <c r="AQ358" s="726"/>
      <c r="AR358" s="726"/>
      <c r="AS358" s="726"/>
      <c r="AT358" s="726"/>
      <c r="AU358" s="726"/>
      <c r="AV358" s="726"/>
      <c r="AW358" s="726"/>
      <c r="AX358" s="726"/>
      <c r="AY358">
        <f>COUNTA($C$358)</f>
        <v>0</v>
      </c>
    </row>
    <row r="359" spans="1:51" ht="24.75" hidden="1" customHeight="1" x14ac:dyDescent="0.15">
      <c r="A359" s="727">
        <v>6</v>
      </c>
      <c r="B359" s="727">
        <v>1</v>
      </c>
      <c r="C359" s="728"/>
      <c r="D359" s="728"/>
      <c r="E359" s="728"/>
      <c r="F359" s="728"/>
      <c r="G359" s="728"/>
      <c r="H359" s="728"/>
      <c r="I359" s="728"/>
      <c r="J359" s="729"/>
      <c r="K359" s="730"/>
      <c r="L359" s="730"/>
      <c r="M359" s="730"/>
      <c r="N359" s="730"/>
      <c r="O359" s="730"/>
      <c r="P359" s="731"/>
      <c r="Q359" s="731"/>
      <c r="R359" s="731"/>
      <c r="S359" s="731"/>
      <c r="T359" s="731"/>
      <c r="U359" s="731"/>
      <c r="V359" s="731"/>
      <c r="W359" s="731"/>
      <c r="X359" s="731"/>
      <c r="Y359" s="732"/>
      <c r="Z359" s="733"/>
      <c r="AA359" s="733"/>
      <c r="AB359" s="734"/>
      <c r="AC359" s="735"/>
      <c r="AD359" s="735"/>
      <c r="AE359" s="735"/>
      <c r="AF359" s="735"/>
      <c r="AG359" s="735"/>
      <c r="AH359" s="736"/>
      <c r="AI359" s="737"/>
      <c r="AJ359" s="737"/>
      <c r="AK359" s="737"/>
      <c r="AL359" s="738"/>
      <c r="AM359" s="739"/>
      <c r="AN359" s="739"/>
      <c r="AO359" s="740"/>
      <c r="AP359" s="726"/>
      <c r="AQ359" s="726"/>
      <c r="AR359" s="726"/>
      <c r="AS359" s="726"/>
      <c r="AT359" s="726"/>
      <c r="AU359" s="726"/>
      <c r="AV359" s="726"/>
      <c r="AW359" s="726"/>
      <c r="AX359" s="726"/>
      <c r="AY359">
        <f>COUNTA($C$359)</f>
        <v>0</v>
      </c>
    </row>
    <row r="360" spans="1:51" ht="24.75" hidden="1" customHeight="1" x14ac:dyDescent="0.15">
      <c r="A360" s="727">
        <v>7</v>
      </c>
      <c r="B360" s="727">
        <v>1</v>
      </c>
      <c r="C360" s="728"/>
      <c r="D360" s="728"/>
      <c r="E360" s="728"/>
      <c r="F360" s="728"/>
      <c r="G360" s="728"/>
      <c r="H360" s="728"/>
      <c r="I360" s="728"/>
      <c r="J360" s="729"/>
      <c r="K360" s="730"/>
      <c r="L360" s="730"/>
      <c r="M360" s="730"/>
      <c r="N360" s="730"/>
      <c r="O360" s="730"/>
      <c r="P360" s="731"/>
      <c r="Q360" s="731"/>
      <c r="R360" s="731"/>
      <c r="S360" s="731"/>
      <c r="T360" s="731"/>
      <c r="U360" s="731"/>
      <c r="V360" s="731"/>
      <c r="W360" s="731"/>
      <c r="X360" s="731"/>
      <c r="Y360" s="732"/>
      <c r="Z360" s="733"/>
      <c r="AA360" s="733"/>
      <c r="AB360" s="734"/>
      <c r="AC360" s="735"/>
      <c r="AD360" s="735"/>
      <c r="AE360" s="735"/>
      <c r="AF360" s="735"/>
      <c r="AG360" s="735"/>
      <c r="AH360" s="736"/>
      <c r="AI360" s="737"/>
      <c r="AJ360" s="737"/>
      <c r="AK360" s="737"/>
      <c r="AL360" s="738"/>
      <c r="AM360" s="739"/>
      <c r="AN360" s="739"/>
      <c r="AO360" s="740"/>
      <c r="AP360" s="726"/>
      <c r="AQ360" s="726"/>
      <c r="AR360" s="726"/>
      <c r="AS360" s="726"/>
      <c r="AT360" s="726"/>
      <c r="AU360" s="726"/>
      <c r="AV360" s="726"/>
      <c r="AW360" s="726"/>
      <c r="AX360" s="726"/>
      <c r="AY360">
        <f>COUNTA($C$360)</f>
        <v>0</v>
      </c>
    </row>
    <row r="361" spans="1:51" ht="24.75" hidden="1" customHeight="1" x14ac:dyDescent="0.15">
      <c r="A361" s="727">
        <v>8</v>
      </c>
      <c r="B361" s="727">
        <v>1</v>
      </c>
      <c r="C361" s="728"/>
      <c r="D361" s="728"/>
      <c r="E361" s="728"/>
      <c r="F361" s="728"/>
      <c r="G361" s="728"/>
      <c r="H361" s="728"/>
      <c r="I361" s="728"/>
      <c r="J361" s="729"/>
      <c r="K361" s="730"/>
      <c r="L361" s="730"/>
      <c r="M361" s="730"/>
      <c r="N361" s="730"/>
      <c r="O361" s="730"/>
      <c r="P361" s="731"/>
      <c r="Q361" s="731"/>
      <c r="R361" s="731"/>
      <c r="S361" s="731"/>
      <c r="T361" s="731"/>
      <c r="U361" s="731"/>
      <c r="V361" s="731"/>
      <c r="W361" s="731"/>
      <c r="X361" s="731"/>
      <c r="Y361" s="732"/>
      <c r="Z361" s="733"/>
      <c r="AA361" s="733"/>
      <c r="AB361" s="734"/>
      <c r="AC361" s="735"/>
      <c r="AD361" s="735"/>
      <c r="AE361" s="735"/>
      <c r="AF361" s="735"/>
      <c r="AG361" s="735"/>
      <c r="AH361" s="736"/>
      <c r="AI361" s="737"/>
      <c r="AJ361" s="737"/>
      <c r="AK361" s="737"/>
      <c r="AL361" s="738"/>
      <c r="AM361" s="739"/>
      <c r="AN361" s="739"/>
      <c r="AO361" s="740"/>
      <c r="AP361" s="726"/>
      <c r="AQ361" s="726"/>
      <c r="AR361" s="726"/>
      <c r="AS361" s="726"/>
      <c r="AT361" s="726"/>
      <c r="AU361" s="726"/>
      <c r="AV361" s="726"/>
      <c r="AW361" s="726"/>
      <c r="AX361" s="726"/>
      <c r="AY361">
        <f>COUNTA($C$361)</f>
        <v>0</v>
      </c>
    </row>
    <row r="362" spans="1:51" ht="24.75" hidden="1" customHeight="1" x14ac:dyDescent="0.15">
      <c r="A362" s="727">
        <v>9</v>
      </c>
      <c r="B362" s="727">
        <v>1</v>
      </c>
      <c r="C362" s="728"/>
      <c r="D362" s="728"/>
      <c r="E362" s="728"/>
      <c r="F362" s="728"/>
      <c r="G362" s="728"/>
      <c r="H362" s="728"/>
      <c r="I362" s="728"/>
      <c r="J362" s="729"/>
      <c r="K362" s="730"/>
      <c r="L362" s="730"/>
      <c r="M362" s="730"/>
      <c r="N362" s="730"/>
      <c r="O362" s="730"/>
      <c r="P362" s="731"/>
      <c r="Q362" s="731"/>
      <c r="R362" s="731"/>
      <c r="S362" s="731"/>
      <c r="T362" s="731"/>
      <c r="U362" s="731"/>
      <c r="V362" s="731"/>
      <c r="W362" s="731"/>
      <c r="X362" s="731"/>
      <c r="Y362" s="732"/>
      <c r="Z362" s="733"/>
      <c r="AA362" s="733"/>
      <c r="AB362" s="734"/>
      <c r="AC362" s="735"/>
      <c r="AD362" s="735"/>
      <c r="AE362" s="735"/>
      <c r="AF362" s="735"/>
      <c r="AG362" s="735"/>
      <c r="AH362" s="736"/>
      <c r="AI362" s="737"/>
      <c r="AJ362" s="737"/>
      <c r="AK362" s="737"/>
      <c r="AL362" s="738"/>
      <c r="AM362" s="739"/>
      <c r="AN362" s="739"/>
      <c r="AO362" s="740"/>
      <c r="AP362" s="726"/>
      <c r="AQ362" s="726"/>
      <c r="AR362" s="726"/>
      <c r="AS362" s="726"/>
      <c r="AT362" s="726"/>
      <c r="AU362" s="726"/>
      <c r="AV362" s="726"/>
      <c r="AW362" s="726"/>
      <c r="AX362" s="726"/>
      <c r="AY362">
        <f>COUNTA($C$362)</f>
        <v>0</v>
      </c>
    </row>
    <row r="363" spans="1:51" ht="24.75" hidden="1" customHeight="1" x14ac:dyDescent="0.15">
      <c r="A363" s="727">
        <v>10</v>
      </c>
      <c r="B363" s="727">
        <v>1</v>
      </c>
      <c r="C363" s="728"/>
      <c r="D363" s="728"/>
      <c r="E363" s="728"/>
      <c r="F363" s="728"/>
      <c r="G363" s="728"/>
      <c r="H363" s="728"/>
      <c r="I363" s="728"/>
      <c r="J363" s="729"/>
      <c r="K363" s="730"/>
      <c r="L363" s="730"/>
      <c r="M363" s="730"/>
      <c r="N363" s="730"/>
      <c r="O363" s="730"/>
      <c r="P363" s="731"/>
      <c r="Q363" s="731"/>
      <c r="R363" s="731"/>
      <c r="S363" s="731"/>
      <c r="T363" s="731"/>
      <c r="U363" s="731"/>
      <c r="V363" s="731"/>
      <c r="W363" s="731"/>
      <c r="X363" s="731"/>
      <c r="Y363" s="732"/>
      <c r="Z363" s="733"/>
      <c r="AA363" s="733"/>
      <c r="AB363" s="734"/>
      <c r="AC363" s="735"/>
      <c r="AD363" s="735"/>
      <c r="AE363" s="735"/>
      <c r="AF363" s="735"/>
      <c r="AG363" s="735"/>
      <c r="AH363" s="736"/>
      <c r="AI363" s="737"/>
      <c r="AJ363" s="737"/>
      <c r="AK363" s="737"/>
      <c r="AL363" s="738"/>
      <c r="AM363" s="739"/>
      <c r="AN363" s="739"/>
      <c r="AO363" s="740"/>
      <c r="AP363" s="726"/>
      <c r="AQ363" s="726"/>
      <c r="AR363" s="726"/>
      <c r="AS363" s="726"/>
      <c r="AT363" s="726"/>
      <c r="AU363" s="726"/>
      <c r="AV363" s="726"/>
      <c r="AW363" s="726"/>
      <c r="AX363" s="726"/>
      <c r="AY363">
        <f>COUNTA($C$363)</f>
        <v>0</v>
      </c>
    </row>
    <row r="364" spans="1:51" ht="24.75" hidden="1" customHeight="1" x14ac:dyDescent="0.15">
      <c r="A364" s="727">
        <v>11</v>
      </c>
      <c r="B364" s="727">
        <v>1</v>
      </c>
      <c r="C364" s="728"/>
      <c r="D364" s="728"/>
      <c r="E364" s="728"/>
      <c r="F364" s="728"/>
      <c r="G364" s="728"/>
      <c r="H364" s="728"/>
      <c r="I364" s="728"/>
      <c r="J364" s="729"/>
      <c r="K364" s="730"/>
      <c r="L364" s="730"/>
      <c r="M364" s="730"/>
      <c r="N364" s="730"/>
      <c r="O364" s="730"/>
      <c r="P364" s="731"/>
      <c r="Q364" s="731"/>
      <c r="R364" s="731"/>
      <c r="S364" s="731"/>
      <c r="T364" s="731"/>
      <c r="U364" s="731"/>
      <c r="V364" s="731"/>
      <c r="W364" s="731"/>
      <c r="X364" s="731"/>
      <c r="Y364" s="732"/>
      <c r="Z364" s="733"/>
      <c r="AA364" s="733"/>
      <c r="AB364" s="734"/>
      <c r="AC364" s="735"/>
      <c r="AD364" s="735"/>
      <c r="AE364" s="735"/>
      <c r="AF364" s="735"/>
      <c r="AG364" s="735"/>
      <c r="AH364" s="736"/>
      <c r="AI364" s="737"/>
      <c r="AJ364" s="737"/>
      <c r="AK364" s="737"/>
      <c r="AL364" s="738"/>
      <c r="AM364" s="739"/>
      <c r="AN364" s="739"/>
      <c r="AO364" s="740"/>
      <c r="AP364" s="726"/>
      <c r="AQ364" s="726"/>
      <c r="AR364" s="726"/>
      <c r="AS364" s="726"/>
      <c r="AT364" s="726"/>
      <c r="AU364" s="726"/>
      <c r="AV364" s="726"/>
      <c r="AW364" s="726"/>
      <c r="AX364" s="726"/>
      <c r="AY364">
        <f>COUNTA($C$364)</f>
        <v>0</v>
      </c>
    </row>
    <row r="365" spans="1:51" ht="24.75" hidden="1" customHeight="1" x14ac:dyDescent="0.15">
      <c r="A365" s="727">
        <v>12</v>
      </c>
      <c r="B365" s="727">
        <v>1</v>
      </c>
      <c r="C365" s="728"/>
      <c r="D365" s="728"/>
      <c r="E365" s="728"/>
      <c r="F365" s="728"/>
      <c r="G365" s="728"/>
      <c r="H365" s="728"/>
      <c r="I365" s="728"/>
      <c r="J365" s="729"/>
      <c r="K365" s="730"/>
      <c r="L365" s="730"/>
      <c r="M365" s="730"/>
      <c r="N365" s="730"/>
      <c r="O365" s="730"/>
      <c r="P365" s="731"/>
      <c r="Q365" s="731"/>
      <c r="R365" s="731"/>
      <c r="S365" s="731"/>
      <c r="T365" s="731"/>
      <c r="U365" s="731"/>
      <c r="V365" s="731"/>
      <c r="W365" s="731"/>
      <c r="X365" s="731"/>
      <c r="Y365" s="732"/>
      <c r="Z365" s="733"/>
      <c r="AA365" s="733"/>
      <c r="AB365" s="734"/>
      <c r="AC365" s="735"/>
      <c r="AD365" s="735"/>
      <c r="AE365" s="735"/>
      <c r="AF365" s="735"/>
      <c r="AG365" s="735"/>
      <c r="AH365" s="736"/>
      <c r="AI365" s="737"/>
      <c r="AJ365" s="737"/>
      <c r="AK365" s="737"/>
      <c r="AL365" s="738"/>
      <c r="AM365" s="739"/>
      <c r="AN365" s="739"/>
      <c r="AO365" s="740"/>
      <c r="AP365" s="726"/>
      <c r="AQ365" s="726"/>
      <c r="AR365" s="726"/>
      <c r="AS365" s="726"/>
      <c r="AT365" s="726"/>
      <c r="AU365" s="726"/>
      <c r="AV365" s="726"/>
      <c r="AW365" s="726"/>
      <c r="AX365" s="726"/>
      <c r="AY365">
        <f>COUNTA($C$365)</f>
        <v>0</v>
      </c>
    </row>
    <row r="366" spans="1:51" ht="24.75" hidden="1" customHeight="1" x14ac:dyDescent="0.15">
      <c r="A366" s="727">
        <v>13</v>
      </c>
      <c r="B366" s="727">
        <v>1</v>
      </c>
      <c r="C366" s="728"/>
      <c r="D366" s="728"/>
      <c r="E366" s="728"/>
      <c r="F366" s="728"/>
      <c r="G366" s="728"/>
      <c r="H366" s="728"/>
      <c r="I366" s="728"/>
      <c r="J366" s="729"/>
      <c r="K366" s="730"/>
      <c r="L366" s="730"/>
      <c r="M366" s="730"/>
      <c r="N366" s="730"/>
      <c r="O366" s="730"/>
      <c r="P366" s="731"/>
      <c r="Q366" s="731"/>
      <c r="R366" s="731"/>
      <c r="S366" s="731"/>
      <c r="T366" s="731"/>
      <c r="U366" s="731"/>
      <c r="V366" s="731"/>
      <c r="W366" s="731"/>
      <c r="X366" s="731"/>
      <c r="Y366" s="732"/>
      <c r="Z366" s="733"/>
      <c r="AA366" s="733"/>
      <c r="AB366" s="734"/>
      <c r="AC366" s="735"/>
      <c r="AD366" s="735"/>
      <c r="AE366" s="735"/>
      <c r="AF366" s="735"/>
      <c r="AG366" s="735"/>
      <c r="AH366" s="736"/>
      <c r="AI366" s="737"/>
      <c r="AJ366" s="737"/>
      <c r="AK366" s="737"/>
      <c r="AL366" s="738"/>
      <c r="AM366" s="739"/>
      <c r="AN366" s="739"/>
      <c r="AO366" s="740"/>
      <c r="AP366" s="726"/>
      <c r="AQ366" s="726"/>
      <c r="AR366" s="726"/>
      <c r="AS366" s="726"/>
      <c r="AT366" s="726"/>
      <c r="AU366" s="726"/>
      <c r="AV366" s="726"/>
      <c r="AW366" s="726"/>
      <c r="AX366" s="726"/>
      <c r="AY366">
        <f>COUNTA($C$366)</f>
        <v>0</v>
      </c>
    </row>
    <row r="367" spans="1:51" ht="24.75" hidden="1" customHeight="1" x14ac:dyDescent="0.15">
      <c r="A367" s="727">
        <v>14</v>
      </c>
      <c r="B367" s="727">
        <v>1</v>
      </c>
      <c r="C367" s="728"/>
      <c r="D367" s="728"/>
      <c r="E367" s="728"/>
      <c r="F367" s="728"/>
      <c r="G367" s="728"/>
      <c r="H367" s="728"/>
      <c r="I367" s="728"/>
      <c r="J367" s="729"/>
      <c r="K367" s="730"/>
      <c r="L367" s="730"/>
      <c r="M367" s="730"/>
      <c r="N367" s="730"/>
      <c r="O367" s="730"/>
      <c r="P367" s="731"/>
      <c r="Q367" s="731"/>
      <c r="R367" s="731"/>
      <c r="S367" s="731"/>
      <c r="T367" s="731"/>
      <c r="U367" s="731"/>
      <c r="V367" s="731"/>
      <c r="W367" s="731"/>
      <c r="X367" s="731"/>
      <c r="Y367" s="732"/>
      <c r="Z367" s="733"/>
      <c r="AA367" s="733"/>
      <c r="AB367" s="734"/>
      <c r="AC367" s="735"/>
      <c r="AD367" s="735"/>
      <c r="AE367" s="735"/>
      <c r="AF367" s="735"/>
      <c r="AG367" s="735"/>
      <c r="AH367" s="736"/>
      <c r="AI367" s="737"/>
      <c r="AJ367" s="737"/>
      <c r="AK367" s="737"/>
      <c r="AL367" s="738"/>
      <c r="AM367" s="739"/>
      <c r="AN367" s="739"/>
      <c r="AO367" s="740"/>
      <c r="AP367" s="726"/>
      <c r="AQ367" s="726"/>
      <c r="AR367" s="726"/>
      <c r="AS367" s="726"/>
      <c r="AT367" s="726"/>
      <c r="AU367" s="726"/>
      <c r="AV367" s="726"/>
      <c r="AW367" s="726"/>
      <c r="AX367" s="726"/>
      <c r="AY367">
        <f>COUNTA($C$367)</f>
        <v>0</v>
      </c>
    </row>
    <row r="368" spans="1:51" ht="24.75" hidden="1" customHeight="1" x14ac:dyDescent="0.15">
      <c r="A368" s="727">
        <v>15</v>
      </c>
      <c r="B368" s="727">
        <v>1</v>
      </c>
      <c r="C368" s="728"/>
      <c r="D368" s="728"/>
      <c r="E368" s="728"/>
      <c r="F368" s="728"/>
      <c r="G368" s="728"/>
      <c r="H368" s="728"/>
      <c r="I368" s="728"/>
      <c r="J368" s="729"/>
      <c r="K368" s="730"/>
      <c r="L368" s="730"/>
      <c r="M368" s="730"/>
      <c r="N368" s="730"/>
      <c r="O368" s="730"/>
      <c r="P368" s="731"/>
      <c r="Q368" s="731"/>
      <c r="R368" s="731"/>
      <c r="S368" s="731"/>
      <c r="T368" s="731"/>
      <c r="U368" s="731"/>
      <c r="V368" s="731"/>
      <c r="W368" s="731"/>
      <c r="X368" s="731"/>
      <c r="Y368" s="732"/>
      <c r="Z368" s="733"/>
      <c r="AA368" s="733"/>
      <c r="AB368" s="734"/>
      <c r="AC368" s="735"/>
      <c r="AD368" s="735"/>
      <c r="AE368" s="735"/>
      <c r="AF368" s="735"/>
      <c r="AG368" s="735"/>
      <c r="AH368" s="736"/>
      <c r="AI368" s="737"/>
      <c r="AJ368" s="737"/>
      <c r="AK368" s="737"/>
      <c r="AL368" s="738"/>
      <c r="AM368" s="739"/>
      <c r="AN368" s="739"/>
      <c r="AO368" s="740"/>
      <c r="AP368" s="726"/>
      <c r="AQ368" s="726"/>
      <c r="AR368" s="726"/>
      <c r="AS368" s="726"/>
      <c r="AT368" s="726"/>
      <c r="AU368" s="726"/>
      <c r="AV368" s="726"/>
      <c r="AW368" s="726"/>
      <c r="AX368" s="726"/>
      <c r="AY368">
        <f>COUNTA($C$368)</f>
        <v>0</v>
      </c>
    </row>
    <row r="369" spans="1:51" ht="24.75" hidden="1" customHeight="1" x14ac:dyDescent="0.15">
      <c r="A369" s="727">
        <v>16</v>
      </c>
      <c r="B369" s="727">
        <v>1</v>
      </c>
      <c r="C369" s="728"/>
      <c r="D369" s="728"/>
      <c r="E369" s="728"/>
      <c r="F369" s="728"/>
      <c r="G369" s="728"/>
      <c r="H369" s="728"/>
      <c r="I369" s="728"/>
      <c r="J369" s="729"/>
      <c r="K369" s="730"/>
      <c r="L369" s="730"/>
      <c r="M369" s="730"/>
      <c r="N369" s="730"/>
      <c r="O369" s="730"/>
      <c r="P369" s="731"/>
      <c r="Q369" s="731"/>
      <c r="R369" s="731"/>
      <c r="S369" s="731"/>
      <c r="T369" s="731"/>
      <c r="U369" s="731"/>
      <c r="V369" s="731"/>
      <c r="W369" s="731"/>
      <c r="X369" s="731"/>
      <c r="Y369" s="732"/>
      <c r="Z369" s="733"/>
      <c r="AA369" s="733"/>
      <c r="AB369" s="734"/>
      <c r="AC369" s="735"/>
      <c r="AD369" s="735"/>
      <c r="AE369" s="735"/>
      <c r="AF369" s="735"/>
      <c r="AG369" s="735"/>
      <c r="AH369" s="736"/>
      <c r="AI369" s="737"/>
      <c r="AJ369" s="737"/>
      <c r="AK369" s="737"/>
      <c r="AL369" s="738"/>
      <c r="AM369" s="739"/>
      <c r="AN369" s="739"/>
      <c r="AO369" s="740"/>
      <c r="AP369" s="726"/>
      <c r="AQ369" s="726"/>
      <c r="AR369" s="726"/>
      <c r="AS369" s="726"/>
      <c r="AT369" s="726"/>
      <c r="AU369" s="726"/>
      <c r="AV369" s="726"/>
      <c r="AW369" s="726"/>
      <c r="AX369" s="726"/>
      <c r="AY369">
        <f>COUNTA($C$369)</f>
        <v>0</v>
      </c>
    </row>
    <row r="370" spans="1:51" ht="24.75" hidden="1" customHeight="1" x14ac:dyDescent="0.15">
      <c r="A370" s="727">
        <v>17</v>
      </c>
      <c r="B370" s="727">
        <v>1</v>
      </c>
      <c r="C370" s="728"/>
      <c r="D370" s="728"/>
      <c r="E370" s="728"/>
      <c r="F370" s="728"/>
      <c r="G370" s="728"/>
      <c r="H370" s="728"/>
      <c r="I370" s="728"/>
      <c r="J370" s="729"/>
      <c r="K370" s="730"/>
      <c r="L370" s="730"/>
      <c r="M370" s="730"/>
      <c r="N370" s="730"/>
      <c r="O370" s="730"/>
      <c r="P370" s="731"/>
      <c r="Q370" s="731"/>
      <c r="R370" s="731"/>
      <c r="S370" s="731"/>
      <c r="T370" s="731"/>
      <c r="U370" s="731"/>
      <c r="V370" s="731"/>
      <c r="W370" s="731"/>
      <c r="X370" s="731"/>
      <c r="Y370" s="732"/>
      <c r="Z370" s="733"/>
      <c r="AA370" s="733"/>
      <c r="AB370" s="734"/>
      <c r="AC370" s="735"/>
      <c r="AD370" s="735"/>
      <c r="AE370" s="735"/>
      <c r="AF370" s="735"/>
      <c r="AG370" s="735"/>
      <c r="AH370" s="736"/>
      <c r="AI370" s="737"/>
      <c r="AJ370" s="737"/>
      <c r="AK370" s="737"/>
      <c r="AL370" s="738"/>
      <c r="AM370" s="739"/>
      <c r="AN370" s="739"/>
      <c r="AO370" s="740"/>
      <c r="AP370" s="726"/>
      <c r="AQ370" s="726"/>
      <c r="AR370" s="726"/>
      <c r="AS370" s="726"/>
      <c r="AT370" s="726"/>
      <c r="AU370" s="726"/>
      <c r="AV370" s="726"/>
      <c r="AW370" s="726"/>
      <c r="AX370" s="726"/>
      <c r="AY370">
        <f>COUNTA($C$370)</f>
        <v>0</v>
      </c>
    </row>
    <row r="371" spans="1:51" ht="24.75" hidden="1" customHeight="1" x14ac:dyDescent="0.15">
      <c r="A371" s="727">
        <v>18</v>
      </c>
      <c r="B371" s="727">
        <v>1</v>
      </c>
      <c r="C371" s="728"/>
      <c r="D371" s="728"/>
      <c r="E371" s="728"/>
      <c r="F371" s="728"/>
      <c r="G371" s="728"/>
      <c r="H371" s="728"/>
      <c r="I371" s="728"/>
      <c r="J371" s="729"/>
      <c r="K371" s="730"/>
      <c r="L371" s="730"/>
      <c r="M371" s="730"/>
      <c r="N371" s="730"/>
      <c r="O371" s="730"/>
      <c r="P371" s="731"/>
      <c r="Q371" s="731"/>
      <c r="R371" s="731"/>
      <c r="S371" s="731"/>
      <c r="T371" s="731"/>
      <c r="U371" s="731"/>
      <c r="V371" s="731"/>
      <c r="W371" s="731"/>
      <c r="X371" s="731"/>
      <c r="Y371" s="732"/>
      <c r="Z371" s="733"/>
      <c r="AA371" s="733"/>
      <c r="AB371" s="734"/>
      <c r="AC371" s="735"/>
      <c r="AD371" s="735"/>
      <c r="AE371" s="735"/>
      <c r="AF371" s="735"/>
      <c r="AG371" s="735"/>
      <c r="AH371" s="736"/>
      <c r="AI371" s="737"/>
      <c r="AJ371" s="737"/>
      <c r="AK371" s="737"/>
      <c r="AL371" s="738"/>
      <c r="AM371" s="739"/>
      <c r="AN371" s="739"/>
      <c r="AO371" s="740"/>
      <c r="AP371" s="726"/>
      <c r="AQ371" s="726"/>
      <c r="AR371" s="726"/>
      <c r="AS371" s="726"/>
      <c r="AT371" s="726"/>
      <c r="AU371" s="726"/>
      <c r="AV371" s="726"/>
      <c r="AW371" s="726"/>
      <c r="AX371" s="726"/>
      <c r="AY371">
        <f>COUNTA($C$371)</f>
        <v>0</v>
      </c>
    </row>
    <row r="372" spans="1:51" ht="24.75" hidden="1" customHeight="1" x14ac:dyDescent="0.15">
      <c r="A372" s="727">
        <v>19</v>
      </c>
      <c r="B372" s="727">
        <v>1</v>
      </c>
      <c r="C372" s="728"/>
      <c r="D372" s="728"/>
      <c r="E372" s="728"/>
      <c r="F372" s="728"/>
      <c r="G372" s="728"/>
      <c r="H372" s="728"/>
      <c r="I372" s="728"/>
      <c r="J372" s="729"/>
      <c r="K372" s="730"/>
      <c r="L372" s="730"/>
      <c r="M372" s="730"/>
      <c r="N372" s="730"/>
      <c r="O372" s="730"/>
      <c r="P372" s="731"/>
      <c r="Q372" s="731"/>
      <c r="R372" s="731"/>
      <c r="S372" s="731"/>
      <c r="T372" s="731"/>
      <c r="U372" s="731"/>
      <c r="V372" s="731"/>
      <c r="W372" s="731"/>
      <c r="X372" s="731"/>
      <c r="Y372" s="732"/>
      <c r="Z372" s="733"/>
      <c r="AA372" s="733"/>
      <c r="AB372" s="734"/>
      <c r="AC372" s="735"/>
      <c r="AD372" s="735"/>
      <c r="AE372" s="735"/>
      <c r="AF372" s="735"/>
      <c r="AG372" s="735"/>
      <c r="AH372" s="736"/>
      <c r="AI372" s="737"/>
      <c r="AJ372" s="737"/>
      <c r="AK372" s="737"/>
      <c r="AL372" s="738"/>
      <c r="AM372" s="739"/>
      <c r="AN372" s="739"/>
      <c r="AO372" s="740"/>
      <c r="AP372" s="726"/>
      <c r="AQ372" s="726"/>
      <c r="AR372" s="726"/>
      <c r="AS372" s="726"/>
      <c r="AT372" s="726"/>
      <c r="AU372" s="726"/>
      <c r="AV372" s="726"/>
      <c r="AW372" s="726"/>
      <c r="AX372" s="726"/>
      <c r="AY372">
        <f>COUNTA($C$372)</f>
        <v>0</v>
      </c>
    </row>
    <row r="373" spans="1:51" ht="24.75" hidden="1" customHeight="1" x14ac:dyDescent="0.15">
      <c r="A373" s="727">
        <v>20</v>
      </c>
      <c r="B373" s="727">
        <v>1</v>
      </c>
      <c r="C373" s="728"/>
      <c r="D373" s="728"/>
      <c r="E373" s="728"/>
      <c r="F373" s="728"/>
      <c r="G373" s="728"/>
      <c r="H373" s="728"/>
      <c r="I373" s="728"/>
      <c r="J373" s="729"/>
      <c r="K373" s="730"/>
      <c r="L373" s="730"/>
      <c r="M373" s="730"/>
      <c r="N373" s="730"/>
      <c r="O373" s="730"/>
      <c r="P373" s="731"/>
      <c r="Q373" s="731"/>
      <c r="R373" s="731"/>
      <c r="S373" s="731"/>
      <c r="T373" s="731"/>
      <c r="U373" s="731"/>
      <c r="V373" s="731"/>
      <c r="W373" s="731"/>
      <c r="X373" s="731"/>
      <c r="Y373" s="732"/>
      <c r="Z373" s="733"/>
      <c r="AA373" s="733"/>
      <c r="AB373" s="734"/>
      <c r="AC373" s="735"/>
      <c r="AD373" s="735"/>
      <c r="AE373" s="735"/>
      <c r="AF373" s="735"/>
      <c r="AG373" s="735"/>
      <c r="AH373" s="736"/>
      <c r="AI373" s="737"/>
      <c r="AJ373" s="737"/>
      <c r="AK373" s="737"/>
      <c r="AL373" s="738"/>
      <c r="AM373" s="739"/>
      <c r="AN373" s="739"/>
      <c r="AO373" s="740"/>
      <c r="AP373" s="726"/>
      <c r="AQ373" s="726"/>
      <c r="AR373" s="726"/>
      <c r="AS373" s="726"/>
      <c r="AT373" s="726"/>
      <c r="AU373" s="726"/>
      <c r="AV373" s="726"/>
      <c r="AW373" s="726"/>
      <c r="AX373" s="726"/>
      <c r="AY373">
        <f>COUNTA($C$373)</f>
        <v>0</v>
      </c>
    </row>
    <row r="374" spans="1:51" ht="24.75" hidden="1" customHeight="1" x14ac:dyDescent="0.15">
      <c r="A374" s="727">
        <v>21</v>
      </c>
      <c r="B374" s="727">
        <v>1</v>
      </c>
      <c r="C374" s="728"/>
      <c r="D374" s="728"/>
      <c r="E374" s="728"/>
      <c r="F374" s="728"/>
      <c r="G374" s="728"/>
      <c r="H374" s="728"/>
      <c r="I374" s="728"/>
      <c r="J374" s="729"/>
      <c r="K374" s="730"/>
      <c r="L374" s="730"/>
      <c r="M374" s="730"/>
      <c r="N374" s="730"/>
      <c r="O374" s="730"/>
      <c r="P374" s="731"/>
      <c r="Q374" s="731"/>
      <c r="R374" s="731"/>
      <c r="S374" s="731"/>
      <c r="T374" s="731"/>
      <c r="U374" s="731"/>
      <c r="V374" s="731"/>
      <c r="W374" s="731"/>
      <c r="X374" s="731"/>
      <c r="Y374" s="732"/>
      <c r="Z374" s="733"/>
      <c r="AA374" s="733"/>
      <c r="AB374" s="734"/>
      <c r="AC374" s="735"/>
      <c r="AD374" s="735"/>
      <c r="AE374" s="735"/>
      <c r="AF374" s="735"/>
      <c r="AG374" s="735"/>
      <c r="AH374" s="736"/>
      <c r="AI374" s="737"/>
      <c r="AJ374" s="737"/>
      <c r="AK374" s="737"/>
      <c r="AL374" s="738"/>
      <c r="AM374" s="739"/>
      <c r="AN374" s="739"/>
      <c r="AO374" s="740"/>
      <c r="AP374" s="726"/>
      <c r="AQ374" s="726"/>
      <c r="AR374" s="726"/>
      <c r="AS374" s="726"/>
      <c r="AT374" s="726"/>
      <c r="AU374" s="726"/>
      <c r="AV374" s="726"/>
      <c r="AW374" s="726"/>
      <c r="AX374" s="726"/>
      <c r="AY374">
        <f>COUNTA($C$374)</f>
        <v>0</v>
      </c>
    </row>
    <row r="375" spans="1:51" ht="24.75" hidden="1" customHeight="1" x14ac:dyDescent="0.15">
      <c r="A375" s="727">
        <v>22</v>
      </c>
      <c r="B375" s="727">
        <v>1</v>
      </c>
      <c r="C375" s="728"/>
      <c r="D375" s="728"/>
      <c r="E375" s="728"/>
      <c r="F375" s="728"/>
      <c r="G375" s="728"/>
      <c r="H375" s="728"/>
      <c r="I375" s="728"/>
      <c r="J375" s="729"/>
      <c r="K375" s="730"/>
      <c r="L375" s="730"/>
      <c r="M375" s="730"/>
      <c r="N375" s="730"/>
      <c r="O375" s="730"/>
      <c r="P375" s="731"/>
      <c r="Q375" s="731"/>
      <c r="R375" s="731"/>
      <c r="S375" s="731"/>
      <c r="T375" s="731"/>
      <c r="U375" s="731"/>
      <c r="V375" s="731"/>
      <c r="W375" s="731"/>
      <c r="X375" s="731"/>
      <c r="Y375" s="732"/>
      <c r="Z375" s="733"/>
      <c r="AA375" s="733"/>
      <c r="AB375" s="734"/>
      <c r="AC375" s="735"/>
      <c r="AD375" s="735"/>
      <c r="AE375" s="735"/>
      <c r="AF375" s="735"/>
      <c r="AG375" s="735"/>
      <c r="AH375" s="736"/>
      <c r="AI375" s="737"/>
      <c r="AJ375" s="737"/>
      <c r="AK375" s="737"/>
      <c r="AL375" s="738"/>
      <c r="AM375" s="739"/>
      <c r="AN375" s="739"/>
      <c r="AO375" s="740"/>
      <c r="AP375" s="726"/>
      <c r="AQ375" s="726"/>
      <c r="AR375" s="726"/>
      <c r="AS375" s="726"/>
      <c r="AT375" s="726"/>
      <c r="AU375" s="726"/>
      <c r="AV375" s="726"/>
      <c r="AW375" s="726"/>
      <c r="AX375" s="726"/>
      <c r="AY375">
        <f>COUNTA($C$375)</f>
        <v>0</v>
      </c>
    </row>
    <row r="376" spans="1:51" ht="24.75" hidden="1" customHeight="1" x14ac:dyDescent="0.15">
      <c r="A376" s="727">
        <v>23</v>
      </c>
      <c r="B376" s="727">
        <v>1</v>
      </c>
      <c r="C376" s="728"/>
      <c r="D376" s="728"/>
      <c r="E376" s="728"/>
      <c r="F376" s="728"/>
      <c r="G376" s="728"/>
      <c r="H376" s="728"/>
      <c r="I376" s="728"/>
      <c r="J376" s="729"/>
      <c r="K376" s="730"/>
      <c r="L376" s="730"/>
      <c r="M376" s="730"/>
      <c r="N376" s="730"/>
      <c r="O376" s="730"/>
      <c r="P376" s="731"/>
      <c r="Q376" s="731"/>
      <c r="R376" s="731"/>
      <c r="S376" s="731"/>
      <c r="T376" s="731"/>
      <c r="U376" s="731"/>
      <c r="V376" s="731"/>
      <c r="W376" s="731"/>
      <c r="X376" s="731"/>
      <c r="Y376" s="732"/>
      <c r="Z376" s="733"/>
      <c r="AA376" s="733"/>
      <c r="AB376" s="734"/>
      <c r="AC376" s="735"/>
      <c r="AD376" s="735"/>
      <c r="AE376" s="735"/>
      <c r="AF376" s="735"/>
      <c r="AG376" s="735"/>
      <c r="AH376" s="736"/>
      <c r="AI376" s="737"/>
      <c r="AJ376" s="737"/>
      <c r="AK376" s="737"/>
      <c r="AL376" s="738"/>
      <c r="AM376" s="739"/>
      <c r="AN376" s="739"/>
      <c r="AO376" s="740"/>
      <c r="AP376" s="726"/>
      <c r="AQ376" s="726"/>
      <c r="AR376" s="726"/>
      <c r="AS376" s="726"/>
      <c r="AT376" s="726"/>
      <c r="AU376" s="726"/>
      <c r="AV376" s="726"/>
      <c r="AW376" s="726"/>
      <c r="AX376" s="726"/>
      <c r="AY376">
        <f>COUNTA($C$376)</f>
        <v>0</v>
      </c>
    </row>
    <row r="377" spans="1:51" ht="24.75" hidden="1" customHeight="1" x14ac:dyDescent="0.15">
      <c r="A377" s="727">
        <v>24</v>
      </c>
      <c r="B377" s="727">
        <v>1</v>
      </c>
      <c r="C377" s="728"/>
      <c r="D377" s="728"/>
      <c r="E377" s="728"/>
      <c r="F377" s="728"/>
      <c r="G377" s="728"/>
      <c r="H377" s="728"/>
      <c r="I377" s="728"/>
      <c r="J377" s="729"/>
      <c r="K377" s="730"/>
      <c r="L377" s="730"/>
      <c r="M377" s="730"/>
      <c r="N377" s="730"/>
      <c r="O377" s="730"/>
      <c r="P377" s="731"/>
      <c r="Q377" s="731"/>
      <c r="R377" s="731"/>
      <c r="S377" s="731"/>
      <c r="T377" s="731"/>
      <c r="U377" s="731"/>
      <c r="V377" s="731"/>
      <c r="W377" s="731"/>
      <c r="X377" s="731"/>
      <c r="Y377" s="732"/>
      <c r="Z377" s="733"/>
      <c r="AA377" s="733"/>
      <c r="AB377" s="734"/>
      <c r="AC377" s="735"/>
      <c r="AD377" s="735"/>
      <c r="AE377" s="735"/>
      <c r="AF377" s="735"/>
      <c r="AG377" s="735"/>
      <c r="AH377" s="736"/>
      <c r="AI377" s="737"/>
      <c r="AJ377" s="737"/>
      <c r="AK377" s="737"/>
      <c r="AL377" s="738"/>
      <c r="AM377" s="739"/>
      <c r="AN377" s="739"/>
      <c r="AO377" s="740"/>
      <c r="AP377" s="726"/>
      <c r="AQ377" s="726"/>
      <c r="AR377" s="726"/>
      <c r="AS377" s="726"/>
      <c r="AT377" s="726"/>
      <c r="AU377" s="726"/>
      <c r="AV377" s="726"/>
      <c r="AW377" s="726"/>
      <c r="AX377" s="726"/>
      <c r="AY377">
        <f>COUNTA($C$377)</f>
        <v>0</v>
      </c>
    </row>
    <row r="378" spans="1:51" s="6" customFormat="1" ht="24.75" hidden="1" customHeight="1" x14ac:dyDescent="0.15">
      <c r="A378" s="727">
        <v>25</v>
      </c>
      <c r="B378" s="727">
        <v>1</v>
      </c>
      <c r="C378" s="728"/>
      <c r="D378" s="728"/>
      <c r="E378" s="728"/>
      <c r="F378" s="728"/>
      <c r="G378" s="728"/>
      <c r="H378" s="728"/>
      <c r="I378" s="728"/>
      <c r="J378" s="729"/>
      <c r="K378" s="730"/>
      <c r="L378" s="730"/>
      <c r="M378" s="730"/>
      <c r="N378" s="730"/>
      <c r="O378" s="730"/>
      <c r="P378" s="731"/>
      <c r="Q378" s="731"/>
      <c r="R378" s="731"/>
      <c r="S378" s="731"/>
      <c r="T378" s="731"/>
      <c r="U378" s="731"/>
      <c r="V378" s="731"/>
      <c r="W378" s="731"/>
      <c r="X378" s="731"/>
      <c r="Y378" s="732"/>
      <c r="Z378" s="733"/>
      <c r="AA378" s="733"/>
      <c r="AB378" s="734"/>
      <c r="AC378" s="735"/>
      <c r="AD378" s="735"/>
      <c r="AE378" s="735"/>
      <c r="AF378" s="735"/>
      <c r="AG378" s="735"/>
      <c r="AH378" s="736"/>
      <c r="AI378" s="737"/>
      <c r="AJ378" s="737"/>
      <c r="AK378" s="737"/>
      <c r="AL378" s="738"/>
      <c r="AM378" s="739"/>
      <c r="AN378" s="739"/>
      <c r="AO378" s="740"/>
      <c r="AP378" s="726"/>
      <c r="AQ378" s="726"/>
      <c r="AR378" s="726"/>
      <c r="AS378" s="726"/>
      <c r="AT378" s="726"/>
      <c r="AU378" s="726"/>
      <c r="AV378" s="726"/>
      <c r="AW378" s="726"/>
      <c r="AX378" s="726"/>
      <c r="AY378">
        <f>COUNTA($C$378)</f>
        <v>0</v>
      </c>
    </row>
    <row r="379" spans="1:51" ht="24.75" hidden="1" customHeight="1" x14ac:dyDescent="0.15">
      <c r="A379" s="727">
        <v>26</v>
      </c>
      <c r="B379" s="727">
        <v>1</v>
      </c>
      <c r="C379" s="728"/>
      <c r="D379" s="728"/>
      <c r="E379" s="728"/>
      <c r="F379" s="728"/>
      <c r="G379" s="728"/>
      <c r="H379" s="728"/>
      <c r="I379" s="728"/>
      <c r="J379" s="729"/>
      <c r="K379" s="730"/>
      <c r="L379" s="730"/>
      <c r="M379" s="730"/>
      <c r="N379" s="730"/>
      <c r="O379" s="730"/>
      <c r="P379" s="731"/>
      <c r="Q379" s="731"/>
      <c r="R379" s="731"/>
      <c r="S379" s="731"/>
      <c r="T379" s="731"/>
      <c r="U379" s="731"/>
      <c r="V379" s="731"/>
      <c r="W379" s="731"/>
      <c r="X379" s="731"/>
      <c r="Y379" s="732"/>
      <c r="Z379" s="733"/>
      <c r="AA379" s="733"/>
      <c r="AB379" s="734"/>
      <c r="AC379" s="735"/>
      <c r="AD379" s="735"/>
      <c r="AE379" s="735"/>
      <c r="AF379" s="735"/>
      <c r="AG379" s="735"/>
      <c r="AH379" s="736"/>
      <c r="AI379" s="737"/>
      <c r="AJ379" s="737"/>
      <c r="AK379" s="737"/>
      <c r="AL379" s="738"/>
      <c r="AM379" s="739"/>
      <c r="AN379" s="739"/>
      <c r="AO379" s="740"/>
      <c r="AP379" s="726"/>
      <c r="AQ379" s="726"/>
      <c r="AR379" s="726"/>
      <c r="AS379" s="726"/>
      <c r="AT379" s="726"/>
      <c r="AU379" s="726"/>
      <c r="AV379" s="726"/>
      <c r="AW379" s="726"/>
      <c r="AX379" s="726"/>
      <c r="AY379">
        <f>COUNTA($C$379)</f>
        <v>0</v>
      </c>
    </row>
    <row r="380" spans="1:51" ht="24.75" hidden="1" customHeight="1" x14ac:dyDescent="0.15">
      <c r="A380" s="727">
        <v>27</v>
      </c>
      <c r="B380" s="727">
        <v>1</v>
      </c>
      <c r="C380" s="728"/>
      <c r="D380" s="728"/>
      <c r="E380" s="728"/>
      <c r="F380" s="728"/>
      <c r="G380" s="728"/>
      <c r="H380" s="728"/>
      <c r="I380" s="728"/>
      <c r="J380" s="729"/>
      <c r="K380" s="730"/>
      <c r="L380" s="730"/>
      <c r="M380" s="730"/>
      <c r="N380" s="730"/>
      <c r="O380" s="730"/>
      <c r="P380" s="731"/>
      <c r="Q380" s="731"/>
      <c r="R380" s="731"/>
      <c r="S380" s="731"/>
      <c r="T380" s="731"/>
      <c r="U380" s="731"/>
      <c r="V380" s="731"/>
      <c r="W380" s="731"/>
      <c r="X380" s="731"/>
      <c r="Y380" s="732"/>
      <c r="Z380" s="733"/>
      <c r="AA380" s="733"/>
      <c r="AB380" s="734"/>
      <c r="AC380" s="735"/>
      <c r="AD380" s="735"/>
      <c r="AE380" s="735"/>
      <c r="AF380" s="735"/>
      <c r="AG380" s="735"/>
      <c r="AH380" s="736"/>
      <c r="AI380" s="737"/>
      <c r="AJ380" s="737"/>
      <c r="AK380" s="737"/>
      <c r="AL380" s="738"/>
      <c r="AM380" s="739"/>
      <c r="AN380" s="739"/>
      <c r="AO380" s="740"/>
      <c r="AP380" s="726"/>
      <c r="AQ380" s="726"/>
      <c r="AR380" s="726"/>
      <c r="AS380" s="726"/>
      <c r="AT380" s="726"/>
      <c r="AU380" s="726"/>
      <c r="AV380" s="726"/>
      <c r="AW380" s="726"/>
      <c r="AX380" s="726"/>
      <c r="AY380">
        <f>COUNTA($C$380)</f>
        <v>0</v>
      </c>
    </row>
    <row r="381" spans="1:51" ht="24.75" hidden="1" customHeight="1" x14ac:dyDescent="0.15">
      <c r="A381" s="727">
        <v>28</v>
      </c>
      <c r="B381" s="727">
        <v>1</v>
      </c>
      <c r="C381" s="728"/>
      <c r="D381" s="728"/>
      <c r="E381" s="728"/>
      <c r="F381" s="728"/>
      <c r="G381" s="728"/>
      <c r="H381" s="728"/>
      <c r="I381" s="728"/>
      <c r="J381" s="729"/>
      <c r="K381" s="730"/>
      <c r="L381" s="730"/>
      <c r="M381" s="730"/>
      <c r="N381" s="730"/>
      <c r="O381" s="730"/>
      <c r="P381" s="731"/>
      <c r="Q381" s="731"/>
      <c r="R381" s="731"/>
      <c r="S381" s="731"/>
      <c r="T381" s="731"/>
      <c r="U381" s="731"/>
      <c r="V381" s="731"/>
      <c r="W381" s="731"/>
      <c r="X381" s="731"/>
      <c r="Y381" s="732"/>
      <c r="Z381" s="733"/>
      <c r="AA381" s="733"/>
      <c r="AB381" s="734"/>
      <c r="AC381" s="735"/>
      <c r="AD381" s="735"/>
      <c r="AE381" s="735"/>
      <c r="AF381" s="735"/>
      <c r="AG381" s="735"/>
      <c r="AH381" s="736"/>
      <c r="AI381" s="737"/>
      <c r="AJ381" s="737"/>
      <c r="AK381" s="737"/>
      <c r="AL381" s="738"/>
      <c r="AM381" s="739"/>
      <c r="AN381" s="739"/>
      <c r="AO381" s="740"/>
      <c r="AP381" s="726"/>
      <c r="AQ381" s="726"/>
      <c r="AR381" s="726"/>
      <c r="AS381" s="726"/>
      <c r="AT381" s="726"/>
      <c r="AU381" s="726"/>
      <c r="AV381" s="726"/>
      <c r="AW381" s="726"/>
      <c r="AX381" s="726"/>
      <c r="AY381">
        <f>COUNTA($C$381)</f>
        <v>0</v>
      </c>
    </row>
    <row r="382" spans="1:51" ht="24.75" hidden="1" customHeight="1" x14ac:dyDescent="0.15">
      <c r="A382" s="727">
        <v>29</v>
      </c>
      <c r="B382" s="727">
        <v>1</v>
      </c>
      <c r="C382" s="728"/>
      <c r="D382" s="728"/>
      <c r="E382" s="728"/>
      <c r="F382" s="728"/>
      <c r="G382" s="728"/>
      <c r="H382" s="728"/>
      <c r="I382" s="728"/>
      <c r="J382" s="729"/>
      <c r="K382" s="730"/>
      <c r="L382" s="730"/>
      <c r="M382" s="730"/>
      <c r="N382" s="730"/>
      <c r="O382" s="730"/>
      <c r="P382" s="731"/>
      <c r="Q382" s="731"/>
      <c r="R382" s="731"/>
      <c r="S382" s="731"/>
      <c r="T382" s="731"/>
      <c r="U382" s="731"/>
      <c r="V382" s="731"/>
      <c r="W382" s="731"/>
      <c r="X382" s="731"/>
      <c r="Y382" s="732"/>
      <c r="Z382" s="733"/>
      <c r="AA382" s="733"/>
      <c r="AB382" s="734"/>
      <c r="AC382" s="735"/>
      <c r="AD382" s="735"/>
      <c r="AE382" s="735"/>
      <c r="AF382" s="735"/>
      <c r="AG382" s="735"/>
      <c r="AH382" s="736"/>
      <c r="AI382" s="737"/>
      <c r="AJ382" s="737"/>
      <c r="AK382" s="737"/>
      <c r="AL382" s="738"/>
      <c r="AM382" s="739"/>
      <c r="AN382" s="739"/>
      <c r="AO382" s="740"/>
      <c r="AP382" s="726"/>
      <c r="AQ382" s="726"/>
      <c r="AR382" s="726"/>
      <c r="AS382" s="726"/>
      <c r="AT382" s="726"/>
      <c r="AU382" s="726"/>
      <c r="AV382" s="726"/>
      <c r="AW382" s="726"/>
      <c r="AX382" s="726"/>
      <c r="AY382">
        <f>COUNTA($C$382)</f>
        <v>0</v>
      </c>
    </row>
    <row r="383" spans="1:51" ht="24.75" hidden="1" customHeight="1" x14ac:dyDescent="0.15">
      <c r="A383" s="727">
        <v>30</v>
      </c>
      <c r="B383" s="727">
        <v>1</v>
      </c>
      <c r="C383" s="728"/>
      <c r="D383" s="728"/>
      <c r="E383" s="728"/>
      <c r="F383" s="728"/>
      <c r="G383" s="728"/>
      <c r="H383" s="728"/>
      <c r="I383" s="728"/>
      <c r="J383" s="729"/>
      <c r="K383" s="730"/>
      <c r="L383" s="730"/>
      <c r="M383" s="730"/>
      <c r="N383" s="730"/>
      <c r="O383" s="730"/>
      <c r="P383" s="731"/>
      <c r="Q383" s="731"/>
      <c r="R383" s="731"/>
      <c r="S383" s="731"/>
      <c r="T383" s="731"/>
      <c r="U383" s="731"/>
      <c r="V383" s="731"/>
      <c r="W383" s="731"/>
      <c r="X383" s="731"/>
      <c r="Y383" s="732"/>
      <c r="Z383" s="733"/>
      <c r="AA383" s="733"/>
      <c r="AB383" s="734"/>
      <c r="AC383" s="735"/>
      <c r="AD383" s="735"/>
      <c r="AE383" s="735"/>
      <c r="AF383" s="735"/>
      <c r="AG383" s="735"/>
      <c r="AH383" s="736"/>
      <c r="AI383" s="737"/>
      <c r="AJ383" s="737"/>
      <c r="AK383" s="737"/>
      <c r="AL383" s="738"/>
      <c r="AM383" s="739"/>
      <c r="AN383" s="739"/>
      <c r="AO383" s="740"/>
      <c r="AP383" s="726"/>
      <c r="AQ383" s="726"/>
      <c r="AR383" s="726"/>
      <c r="AS383" s="726"/>
      <c r="AT383" s="726"/>
      <c r="AU383" s="726"/>
      <c r="AV383" s="726"/>
      <c r="AW383" s="726"/>
      <c r="AX383" s="726"/>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90</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47"/>
      <c r="B386" s="547"/>
      <c r="C386" s="547" t="s">
        <v>84</v>
      </c>
      <c r="D386" s="547"/>
      <c r="E386" s="547"/>
      <c r="F386" s="547"/>
      <c r="G386" s="547"/>
      <c r="H386" s="547"/>
      <c r="I386" s="547"/>
      <c r="J386" s="717" t="s">
        <v>63</v>
      </c>
      <c r="K386" s="717"/>
      <c r="L386" s="717"/>
      <c r="M386" s="717"/>
      <c r="N386" s="717"/>
      <c r="O386" s="717"/>
      <c r="P386" s="720" t="s">
        <v>85</v>
      </c>
      <c r="Q386" s="720"/>
      <c r="R386" s="720"/>
      <c r="S386" s="720"/>
      <c r="T386" s="720"/>
      <c r="U386" s="720"/>
      <c r="V386" s="720"/>
      <c r="W386" s="720"/>
      <c r="X386" s="720"/>
      <c r="Y386" s="720" t="s">
        <v>86</v>
      </c>
      <c r="Z386" s="547"/>
      <c r="AA386" s="547"/>
      <c r="AB386" s="547"/>
      <c r="AC386" s="717" t="s">
        <v>214</v>
      </c>
      <c r="AD386" s="717"/>
      <c r="AE386" s="717"/>
      <c r="AF386" s="717"/>
      <c r="AG386" s="717"/>
      <c r="AH386" s="720" t="s">
        <v>62</v>
      </c>
      <c r="AI386" s="547"/>
      <c r="AJ386" s="547"/>
      <c r="AK386" s="547"/>
      <c r="AL386" s="547" t="s">
        <v>16</v>
      </c>
      <c r="AM386" s="547"/>
      <c r="AN386" s="547"/>
      <c r="AO386" s="743"/>
      <c r="AP386" s="742" t="s">
        <v>220</v>
      </c>
      <c r="AQ386" s="742"/>
      <c r="AR386" s="742"/>
      <c r="AS386" s="742"/>
      <c r="AT386" s="742"/>
      <c r="AU386" s="742"/>
      <c r="AV386" s="742"/>
      <c r="AW386" s="742"/>
      <c r="AX386" s="742"/>
      <c r="AY386">
        <f t="shared" ref="AY386:AY387" si="21">$AY$384</f>
        <v>0</v>
      </c>
    </row>
    <row r="387" spans="1:51" ht="24.75" hidden="1" customHeight="1" x14ac:dyDescent="0.15">
      <c r="A387" s="727">
        <v>1</v>
      </c>
      <c r="B387" s="727">
        <v>1</v>
      </c>
      <c r="C387" s="728"/>
      <c r="D387" s="728"/>
      <c r="E387" s="728"/>
      <c r="F387" s="728"/>
      <c r="G387" s="728"/>
      <c r="H387" s="728"/>
      <c r="I387" s="728"/>
      <c r="J387" s="729"/>
      <c r="K387" s="730"/>
      <c r="L387" s="730"/>
      <c r="M387" s="730"/>
      <c r="N387" s="730"/>
      <c r="O387" s="730"/>
      <c r="P387" s="731"/>
      <c r="Q387" s="731"/>
      <c r="R387" s="731"/>
      <c r="S387" s="731"/>
      <c r="T387" s="731"/>
      <c r="U387" s="731"/>
      <c r="V387" s="731"/>
      <c r="W387" s="731"/>
      <c r="X387" s="731"/>
      <c r="Y387" s="732"/>
      <c r="Z387" s="733"/>
      <c r="AA387" s="733"/>
      <c r="AB387" s="734"/>
      <c r="AC387" s="735"/>
      <c r="AD387" s="735"/>
      <c r="AE387" s="735"/>
      <c r="AF387" s="735"/>
      <c r="AG387" s="735"/>
      <c r="AH387" s="736"/>
      <c r="AI387" s="737"/>
      <c r="AJ387" s="737"/>
      <c r="AK387" s="737"/>
      <c r="AL387" s="738"/>
      <c r="AM387" s="739"/>
      <c r="AN387" s="739"/>
      <c r="AO387" s="740"/>
      <c r="AP387" s="726"/>
      <c r="AQ387" s="726"/>
      <c r="AR387" s="726"/>
      <c r="AS387" s="726"/>
      <c r="AT387" s="726"/>
      <c r="AU387" s="726"/>
      <c r="AV387" s="726"/>
      <c r="AW387" s="726"/>
      <c r="AX387" s="726"/>
      <c r="AY387">
        <f t="shared" si="21"/>
        <v>0</v>
      </c>
    </row>
    <row r="388" spans="1:51" ht="24.75" hidden="1" customHeight="1" x14ac:dyDescent="0.15">
      <c r="A388" s="727">
        <v>2</v>
      </c>
      <c r="B388" s="727">
        <v>1</v>
      </c>
      <c r="C388" s="728"/>
      <c r="D388" s="728"/>
      <c r="E388" s="728"/>
      <c r="F388" s="728"/>
      <c r="G388" s="728"/>
      <c r="H388" s="728"/>
      <c r="I388" s="728"/>
      <c r="J388" s="729"/>
      <c r="K388" s="730"/>
      <c r="L388" s="730"/>
      <c r="M388" s="730"/>
      <c r="N388" s="730"/>
      <c r="O388" s="730"/>
      <c r="P388" s="731"/>
      <c r="Q388" s="731"/>
      <c r="R388" s="731"/>
      <c r="S388" s="731"/>
      <c r="T388" s="731"/>
      <c r="U388" s="731"/>
      <c r="V388" s="731"/>
      <c r="W388" s="731"/>
      <c r="X388" s="731"/>
      <c r="Y388" s="732"/>
      <c r="Z388" s="733"/>
      <c r="AA388" s="733"/>
      <c r="AB388" s="734"/>
      <c r="AC388" s="735"/>
      <c r="AD388" s="735"/>
      <c r="AE388" s="735"/>
      <c r="AF388" s="735"/>
      <c r="AG388" s="735"/>
      <c r="AH388" s="736"/>
      <c r="AI388" s="737"/>
      <c r="AJ388" s="737"/>
      <c r="AK388" s="737"/>
      <c r="AL388" s="738"/>
      <c r="AM388" s="739"/>
      <c r="AN388" s="739"/>
      <c r="AO388" s="740"/>
      <c r="AP388" s="726"/>
      <c r="AQ388" s="726"/>
      <c r="AR388" s="726"/>
      <c r="AS388" s="726"/>
      <c r="AT388" s="726"/>
      <c r="AU388" s="726"/>
      <c r="AV388" s="726"/>
      <c r="AW388" s="726"/>
      <c r="AX388" s="726"/>
      <c r="AY388">
        <f>COUNTA($C$388)</f>
        <v>0</v>
      </c>
    </row>
    <row r="389" spans="1:51" ht="24.75" hidden="1" customHeight="1" x14ac:dyDescent="0.15">
      <c r="A389" s="727">
        <v>3</v>
      </c>
      <c r="B389" s="727">
        <v>1</v>
      </c>
      <c r="C389" s="728"/>
      <c r="D389" s="728"/>
      <c r="E389" s="728"/>
      <c r="F389" s="728"/>
      <c r="G389" s="728"/>
      <c r="H389" s="728"/>
      <c r="I389" s="728"/>
      <c r="J389" s="729"/>
      <c r="K389" s="730"/>
      <c r="L389" s="730"/>
      <c r="M389" s="730"/>
      <c r="N389" s="730"/>
      <c r="O389" s="730"/>
      <c r="P389" s="731"/>
      <c r="Q389" s="731"/>
      <c r="R389" s="731"/>
      <c r="S389" s="731"/>
      <c r="T389" s="731"/>
      <c r="U389" s="731"/>
      <c r="V389" s="731"/>
      <c r="W389" s="731"/>
      <c r="X389" s="731"/>
      <c r="Y389" s="732"/>
      <c r="Z389" s="733"/>
      <c r="AA389" s="733"/>
      <c r="AB389" s="734"/>
      <c r="AC389" s="735"/>
      <c r="AD389" s="735"/>
      <c r="AE389" s="735"/>
      <c r="AF389" s="735"/>
      <c r="AG389" s="735"/>
      <c r="AH389" s="736"/>
      <c r="AI389" s="737"/>
      <c r="AJ389" s="737"/>
      <c r="AK389" s="737"/>
      <c r="AL389" s="738"/>
      <c r="AM389" s="739"/>
      <c r="AN389" s="739"/>
      <c r="AO389" s="740"/>
      <c r="AP389" s="726"/>
      <c r="AQ389" s="726"/>
      <c r="AR389" s="726"/>
      <c r="AS389" s="726"/>
      <c r="AT389" s="726"/>
      <c r="AU389" s="726"/>
      <c r="AV389" s="726"/>
      <c r="AW389" s="726"/>
      <c r="AX389" s="726"/>
      <c r="AY389">
        <f>COUNTA($C$389)</f>
        <v>0</v>
      </c>
    </row>
    <row r="390" spans="1:51" ht="24.75" hidden="1" customHeight="1" x14ac:dyDescent="0.15">
      <c r="A390" s="727">
        <v>4</v>
      </c>
      <c r="B390" s="727">
        <v>1</v>
      </c>
      <c r="C390" s="728"/>
      <c r="D390" s="728"/>
      <c r="E390" s="728"/>
      <c r="F390" s="728"/>
      <c r="G390" s="728"/>
      <c r="H390" s="728"/>
      <c r="I390" s="728"/>
      <c r="J390" s="729"/>
      <c r="K390" s="730"/>
      <c r="L390" s="730"/>
      <c r="M390" s="730"/>
      <c r="N390" s="730"/>
      <c r="O390" s="730"/>
      <c r="P390" s="731"/>
      <c r="Q390" s="731"/>
      <c r="R390" s="731"/>
      <c r="S390" s="731"/>
      <c r="T390" s="731"/>
      <c r="U390" s="731"/>
      <c r="V390" s="731"/>
      <c r="W390" s="731"/>
      <c r="X390" s="731"/>
      <c r="Y390" s="732"/>
      <c r="Z390" s="733"/>
      <c r="AA390" s="733"/>
      <c r="AB390" s="734"/>
      <c r="AC390" s="735"/>
      <c r="AD390" s="735"/>
      <c r="AE390" s="735"/>
      <c r="AF390" s="735"/>
      <c r="AG390" s="735"/>
      <c r="AH390" s="736"/>
      <c r="AI390" s="737"/>
      <c r="AJ390" s="737"/>
      <c r="AK390" s="737"/>
      <c r="AL390" s="738"/>
      <c r="AM390" s="739"/>
      <c r="AN390" s="739"/>
      <c r="AO390" s="740"/>
      <c r="AP390" s="726"/>
      <c r="AQ390" s="726"/>
      <c r="AR390" s="726"/>
      <c r="AS390" s="726"/>
      <c r="AT390" s="726"/>
      <c r="AU390" s="726"/>
      <c r="AV390" s="726"/>
      <c r="AW390" s="726"/>
      <c r="AX390" s="726"/>
      <c r="AY390">
        <f>COUNTA($C$390)</f>
        <v>0</v>
      </c>
    </row>
    <row r="391" spans="1:51" ht="24.75" hidden="1" customHeight="1" x14ac:dyDescent="0.15">
      <c r="A391" s="727">
        <v>5</v>
      </c>
      <c r="B391" s="727">
        <v>1</v>
      </c>
      <c r="C391" s="728"/>
      <c r="D391" s="728"/>
      <c r="E391" s="728"/>
      <c r="F391" s="728"/>
      <c r="G391" s="728"/>
      <c r="H391" s="728"/>
      <c r="I391" s="728"/>
      <c r="J391" s="729"/>
      <c r="K391" s="730"/>
      <c r="L391" s="730"/>
      <c r="M391" s="730"/>
      <c r="N391" s="730"/>
      <c r="O391" s="730"/>
      <c r="P391" s="731"/>
      <c r="Q391" s="731"/>
      <c r="R391" s="731"/>
      <c r="S391" s="731"/>
      <c r="T391" s="731"/>
      <c r="U391" s="731"/>
      <c r="V391" s="731"/>
      <c r="W391" s="731"/>
      <c r="X391" s="731"/>
      <c r="Y391" s="732"/>
      <c r="Z391" s="733"/>
      <c r="AA391" s="733"/>
      <c r="AB391" s="734"/>
      <c r="AC391" s="735"/>
      <c r="AD391" s="735"/>
      <c r="AE391" s="735"/>
      <c r="AF391" s="735"/>
      <c r="AG391" s="735"/>
      <c r="AH391" s="736"/>
      <c r="AI391" s="737"/>
      <c r="AJ391" s="737"/>
      <c r="AK391" s="737"/>
      <c r="AL391" s="738"/>
      <c r="AM391" s="739"/>
      <c r="AN391" s="739"/>
      <c r="AO391" s="740"/>
      <c r="AP391" s="726"/>
      <c r="AQ391" s="726"/>
      <c r="AR391" s="726"/>
      <c r="AS391" s="726"/>
      <c r="AT391" s="726"/>
      <c r="AU391" s="726"/>
      <c r="AV391" s="726"/>
      <c r="AW391" s="726"/>
      <c r="AX391" s="726"/>
      <c r="AY391">
        <f>COUNTA($C$391)</f>
        <v>0</v>
      </c>
    </row>
    <row r="392" spans="1:51" ht="24.75" hidden="1" customHeight="1" x14ac:dyDescent="0.15">
      <c r="A392" s="727">
        <v>6</v>
      </c>
      <c r="B392" s="727">
        <v>1</v>
      </c>
      <c r="C392" s="728"/>
      <c r="D392" s="728"/>
      <c r="E392" s="728"/>
      <c r="F392" s="728"/>
      <c r="G392" s="728"/>
      <c r="H392" s="728"/>
      <c r="I392" s="728"/>
      <c r="J392" s="729"/>
      <c r="K392" s="730"/>
      <c r="L392" s="730"/>
      <c r="M392" s="730"/>
      <c r="N392" s="730"/>
      <c r="O392" s="730"/>
      <c r="P392" s="731"/>
      <c r="Q392" s="731"/>
      <c r="R392" s="731"/>
      <c r="S392" s="731"/>
      <c r="T392" s="731"/>
      <c r="U392" s="731"/>
      <c r="V392" s="731"/>
      <c r="W392" s="731"/>
      <c r="X392" s="731"/>
      <c r="Y392" s="732"/>
      <c r="Z392" s="733"/>
      <c r="AA392" s="733"/>
      <c r="AB392" s="734"/>
      <c r="AC392" s="735"/>
      <c r="AD392" s="735"/>
      <c r="AE392" s="735"/>
      <c r="AF392" s="735"/>
      <c r="AG392" s="735"/>
      <c r="AH392" s="736"/>
      <c r="AI392" s="737"/>
      <c r="AJ392" s="737"/>
      <c r="AK392" s="737"/>
      <c r="AL392" s="738"/>
      <c r="AM392" s="739"/>
      <c r="AN392" s="739"/>
      <c r="AO392" s="740"/>
      <c r="AP392" s="726"/>
      <c r="AQ392" s="726"/>
      <c r="AR392" s="726"/>
      <c r="AS392" s="726"/>
      <c r="AT392" s="726"/>
      <c r="AU392" s="726"/>
      <c r="AV392" s="726"/>
      <c r="AW392" s="726"/>
      <c r="AX392" s="726"/>
      <c r="AY392">
        <f>COUNTA($C$392)</f>
        <v>0</v>
      </c>
    </row>
    <row r="393" spans="1:51" ht="24.75" hidden="1" customHeight="1" x14ac:dyDescent="0.15">
      <c r="A393" s="727">
        <v>7</v>
      </c>
      <c r="B393" s="727">
        <v>1</v>
      </c>
      <c r="C393" s="728"/>
      <c r="D393" s="728"/>
      <c r="E393" s="728"/>
      <c r="F393" s="728"/>
      <c r="G393" s="728"/>
      <c r="H393" s="728"/>
      <c r="I393" s="728"/>
      <c r="J393" s="729"/>
      <c r="K393" s="730"/>
      <c r="L393" s="730"/>
      <c r="M393" s="730"/>
      <c r="N393" s="730"/>
      <c r="O393" s="730"/>
      <c r="P393" s="731"/>
      <c r="Q393" s="731"/>
      <c r="R393" s="731"/>
      <c r="S393" s="731"/>
      <c r="T393" s="731"/>
      <c r="U393" s="731"/>
      <c r="V393" s="731"/>
      <c r="W393" s="731"/>
      <c r="X393" s="731"/>
      <c r="Y393" s="732"/>
      <c r="Z393" s="733"/>
      <c r="AA393" s="733"/>
      <c r="AB393" s="734"/>
      <c r="AC393" s="735"/>
      <c r="AD393" s="735"/>
      <c r="AE393" s="735"/>
      <c r="AF393" s="735"/>
      <c r="AG393" s="735"/>
      <c r="AH393" s="736"/>
      <c r="AI393" s="737"/>
      <c r="AJ393" s="737"/>
      <c r="AK393" s="737"/>
      <c r="AL393" s="738"/>
      <c r="AM393" s="739"/>
      <c r="AN393" s="739"/>
      <c r="AO393" s="740"/>
      <c r="AP393" s="726"/>
      <c r="AQ393" s="726"/>
      <c r="AR393" s="726"/>
      <c r="AS393" s="726"/>
      <c r="AT393" s="726"/>
      <c r="AU393" s="726"/>
      <c r="AV393" s="726"/>
      <c r="AW393" s="726"/>
      <c r="AX393" s="726"/>
      <c r="AY393">
        <f>COUNTA($C$393)</f>
        <v>0</v>
      </c>
    </row>
    <row r="394" spans="1:51" ht="24.75" hidden="1" customHeight="1" x14ac:dyDescent="0.15">
      <c r="A394" s="727">
        <v>8</v>
      </c>
      <c r="B394" s="727">
        <v>1</v>
      </c>
      <c r="C394" s="728"/>
      <c r="D394" s="728"/>
      <c r="E394" s="728"/>
      <c r="F394" s="728"/>
      <c r="G394" s="728"/>
      <c r="H394" s="728"/>
      <c r="I394" s="728"/>
      <c r="J394" s="729"/>
      <c r="K394" s="730"/>
      <c r="L394" s="730"/>
      <c r="M394" s="730"/>
      <c r="N394" s="730"/>
      <c r="O394" s="730"/>
      <c r="P394" s="731"/>
      <c r="Q394" s="731"/>
      <c r="R394" s="731"/>
      <c r="S394" s="731"/>
      <c r="T394" s="731"/>
      <c r="U394" s="731"/>
      <c r="V394" s="731"/>
      <c r="W394" s="731"/>
      <c r="X394" s="731"/>
      <c r="Y394" s="732"/>
      <c r="Z394" s="733"/>
      <c r="AA394" s="733"/>
      <c r="AB394" s="734"/>
      <c r="AC394" s="735"/>
      <c r="AD394" s="735"/>
      <c r="AE394" s="735"/>
      <c r="AF394" s="735"/>
      <c r="AG394" s="735"/>
      <c r="AH394" s="736"/>
      <c r="AI394" s="737"/>
      <c r="AJ394" s="737"/>
      <c r="AK394" s="737"/>
      <c r="AL394" s="738"/>
      <c r="AM394" s="739"/>
      <c r="AN394" s="739"/>
      <c r="AO394" s="740"/>
      <c r="AP394" s="726"/>
      <c r="AQ394" s="726"/>
      <c r="AR394" s="726"/>
      <c r="AS394" s="726"/>
      <c r="AT394" s="726"/>
      <c r="AU394" s="726"/>
      <c r="AV394" s="726"/>
      <c r="AW394" s="726"/>
      <c r="AX394" s="726"/>
      <c r="AY394">
        <f>COUNTA($C$394)</f>
        <v>0</v>
      </c>
    </row>
    <row r="395" spans="1:51" ht="24.75" hidden="1" customHeight="1" x14ac:dyDescent="0.15">
      <c r="A395" s="727">
        <v>9</v>
      </c>
      <c r="B395" s="727">
        <v>1</v>
      </c>
      <c r="C395" s="728"/>
      <c r="D395" s="728"/>
      <c r="E395" s="728"/>
      <c r="F395" s="728"/>
      <c r="G395" s="728"/>
      <c r="H395" s="728"/>
      <c r="I395" s="728"/>
      <c r="J395" s="729"/>
      <c r="K395" s="730"/>
      <c r="L395" s="730"/>
      <c r="M395" s="730"/>
      <c r="N395" s="730"/>
      <c r="O395" s="730"/>
      <c r="P395" s="731"/>
      <c r="Q395" s="731"/>
      <c r="R395" s="731"/>
      <c r="S395" s="731"/>
      <c r="T395" s="731"/>
      <c r="U395" s="731"/>
      <c r="V395" s="731"/>
      <c r="W395" s="731"/>
      <c r="X395" s="731"/>
      <c r="Y395" s="732"/>
      <c r="Z395" s="733"/>
      <c r="AA395" s="733"/>
      <c r="AB395" s="734"/>
      <c r="AC395" s="735"/>
      <c r="AD395" s="735"/>
      <c r="AE395" s="735"/>
      <c r="AF395" s="735"/>
      <c r="AG395" s="735"/>
      <c r="AH395" s="736"/>
      <c r="AI395" s="737"/>
      <c r="AJ395" s="737"/>
      <c r="AK395" s="737"/>
      <c r="AL395" s="738"/>
      <c r="AM395" s="739"/>
      <c r="AN395" s="739"/>
      <c r="AO395" s="740"/>
      <c r="AP395" s="726"/>
      <c r="AQ395" s="726"/>
      <c r="AR395" s="726"/>
      <c r="AS395" s="726"/>
      <c r="AT395" s="726"/>
      <c r="AU395" s="726"/>
      <c r="AV395" s="726"/>
      <c r="AW395" s="726"/>
      <c r="AX395" s="726"/>
      <c r="AY395">
        <f>COUNTA($C$395)</f>
        <v>0</v>
      </c>
    </row>
    <row r="396" spans="1:51" ht="24.75" hidden="1" customHeight="1" x14ac:dyDescent="0.15">
      <c r="A396" s="727">
        <v>10</v>
      </c>
      <c r="B396" s="727">
        <v>1</v>
      </c>
      <c r="C396" s="728"/>
      <c r="D396" s="728"/>
      <c r="E396" s="728"/>
      <c r="F396" s="728"/>
      <c r="G396" s="728"/>
      <c r="H396" s="728"/>
      <c r="I396" s="728"/>
      <c r="J396" s="729"/>
      <c r="K396" s="730"/>
      <c r="L396" s="730"/>
      <c r="M396" s="730"/>
      <c r="N396" s="730"/>
      <c r="O396" s="730"/>
      <c r="P396" s="731"/>
      <c r="Q396" s="731"/>
      <c r="R396" s="731"/>
      <c r="S396" s="731"/>
      <c r="T396" s="731"/>
      <c r="U396" s="731"/>
      <c r="V396" s="731"/>
      <c r="W396" s="731"/>
      <c r="X396" s="731"/>
      <c r="Y396" s="732"/>
      <c r="Z396" s="733"/>
      <c r="AA396" s="733"/>
      <c r="AB396" s="734"/>
      <c r="AC396" s="735"/>
      <c r="AD396" s="735"/>
      <c r="AE396" s="735"/>
      <c r="AF396" s="735"/>
      <c r="AG396" s="735"/>
      <c r="AH396" s="736"/>
      <c r="AI396" s="737"/>
      <c r="AJ396" s="737"/>
      <c r="AK396" s="737"/>
      <c r="AL396" s="738"/>
      <c r="AM396" s="739"/>
      <c r="AN396" s="739"/>
      <c r="AO396" s="740"/>
      <c r="AP396" s="726"/>
      <c r="AQ396" s="726"/>
      <c r="AR396" s="726"/>
      <c r="AS396" s="726"/>
      <c r="AT396" s="726"/>
      <c r="AU396" s="726"/>
      <c r="AV396" s="726"/>
      <c r="AW396" s="726"/>
      <c r="AX396" s="726"/>
      <c r="AY396">
        <f>COUNTA($C$396)</f>
        <v>0</v>
      </c>
    </row>
    <row r="397" spans="1:51" ht="24.75" hidden="1" customHeight="1" x14ac:dyDescent="0.15">
      <c r="A397" s="727">
        <v>11</v>
      </c>
      <c r="B397" s="727">
        <v>1</v>
      </c>
      <c r="C397" s="728"/>
      <c r="D397" s="728"/>
      <c r="E397" s="728"/>
      <c r="F397" s="728"/>
      <c r="G397" s="728"/>
      <c r="H397" s="728"/>
      <c r="I397" s="728"/>
      <c r="J397" s="729"/>
      <c r="K397" s="730"/>
      <c r="L397" s="730"/>
      <c r="M397" s="730"/>
      <c r="N397" s="730"/>
      <c r="O397" s="730"/>
      <c r="P397" s="731"/>
      <c r="Q397" s="731"/>
      <c r="R397" s="731"/>
      <c r="S397" s="731"/>
      <c r="T397" s="731"/>
      <c r="U397" s="731"/>
      <c r="V397" s="731"/>
      <c r="W397" s="731"/>
      <c r="X397" s="731"/>
      <c r="Y397" s="732"/>
      <c r="Z397" s="733"/>
      <c r="AA397" s="733"/>
      <c r="AB397" s="734"/>
      <c r="AC397" s="735"/>
      <c r="AD397" s="735"/>
      <c r="AE397" s="735"/>
      <c r="AF397" s="735"/>
      <c r="AG397" s="735"/>
      <c r="AH397" s="736"/>
      <c r="AI397" s="737"/>
      <c r="AJ397" s="737"/>
      <c r="AK397" s="737"/>
      <c r="AL397" s="738"/>
      <c r="AM397" s="739"/>
      <c r="AN397" s="739"/>
      <c r="AO397" s="740"/>
      <c r="AP397" s="726"/>
      <c r="AQ397" s="726"/>
      <c r="AR397" s="726"/>
      <c r="AS397" s="726"/>
      <c r="AT397" s="726"/>
      <c r="AU397" s="726"/>
      <c r="AV397" s="726"/>
      <c r="AW397" s="726"/>
      <c r="AX397" s="726"/>
      <c r="AY397">
        <f>COUNTA($C$397)</f>
        <v>0</v>
      </c>
    </row>
    <row r="398" spans="1:51" ht="24.75" hidden="1" customHeight="1" x14ac:dyDescent="0.15">
      <c r="A398" s="727">
        <v>12</v>
      </c>
      <c r="B398" s="727">
        <v>1</v>
      </c>
      <c r="C398" s="728"/>
      <c r="D398" s="728"/>
      <c r="E398" s="728"/>
      <c r="F398" s="728"/>
      <c r="G398" s="728"/>
      <c r="H398" s="728"/>
      <c r="I398" s="728"/>
      <c r="J398" s="729"/>
      <c r="K398" s="730"/>
      <c r="L398" s="730"/>
      <c r="M398" s="730"/>
      <c r="N398" s="730"/>
      <c r="O398" s="730"/>
      <c r="P398" s="731"/>
      <c r="Q398" s="731"/>
      <c r="R398" s="731"/>
      <c r="S398" s="731"/>
      <c r="T398" s="731"/>
      <c r="U398" s="731"/>
      <c r="V398" s="731"/>
      <c r="W398" s="731"/>
      <c r="X398" s="731"/>
      <c r="Y398" s="732"/>
      <c r="Z398" s="733"/>
      <c r="AA398" s="733"/>
      <c r="AB398" s="734"/>
      <c r="AC398" s="735"/>
      <c r="AD398" s="735"/>
      <c r="AE398" s="735"/>
      <c r="AF398" s="735"/>
      <c r="AG398" s="735"/>
      <c r="AH398" s="736"/>
      <c r="AI398" s="737"/>
      <c r="AJ398" s="737"/>
      <c r="AK398" s="737"/>
      <c r="AL398" s="738"/>
      <c r="AM398" s="739"/>
      <c r="AN398" s="739"/>
      <c r="AO398" s="740"/>
      <c r="AP398" s="726"/>
      <c r="AQ398" s="726"/>
      <c r="AR398" s="726"/>
      <c r="AS398" s="726"/>
      <c r="AT398" s="726"/>
      <c r="AU398" s="726"/>
      <c r="AV398" s="726"/>
      <c r="AW398" s="726"/>
      <c r="AX398" s="726"/>
      <c r="AY398">
        <f>COUNTA($C$398)</f>
        <v>0</v>
      </c>
    </row>
    <row r="399" spans="1:51" ht="24.75" hidden="1" customHeight="1" x14ac:dyDescent="0.15">
      <c r="A399" s="727">
        <v>13</v>
      </c>
      <c r="B399" s="727">
        <v>1</v>
      </c>
      <c r="C399" s="728"/>
      <c r="D399" s="728"/>
      <c r="E399" s="728"/>
      <c r="F399" s="728"/>
      <c r="G399" s="728"/>
      <c r="H399" s="728"/>
      <c r="I399" s="728"/>
      <c r="J399" s="729"/>
      <c r="K399" s="730"/>
      <c r="L399" s="730"/>
      <c r="M399" s="730"/>
      <c r="N399" s="730"/>
      <c r="O399" s="730"/>
      <c r="P399" s="731"/>
      <c r="Q399" s="731"/>
      <c r="R399" s="731"/>
      <c r="S399" s="731"/>
      <c r="T399" s="731"/>
      <c r="U399" s="731"/>
      <c r="V399" s="731"/>
      <c r="W399" s="731"/>
      <c r="X399" s="731"/>
      <c r="Y399" s="732"/>
      <c r="Z399" s="733"/>
      <c r="AA399" s="733"/>
      <c r="AB399" s="734"/>
      <c r="AC399" s="735"/>
      <c r="AD399" s="735"/>
      <c r="AE399" s="735"/>
      <c r="AF399" s="735"/>
      <c r="AG399" s="735"/>
      <c r="AH399" s="736"/>
      <c r="AI399" s="737"/>
      <c r="AJ399" s="737"/>
      <c r="AK399" s="737"/>
      <c r="AL399" s="738"/>
      <c r="AM399" s="739"/>
      <c r="AN399" s="739"/>
      <c r="AO399" s="740"/>
      <c r="AP399" s="726"/>
      <c r="AQ399" s="726"/>
      <c r="AR399" s="726"/>
      <c r="AS399" s="726"/>
      <c r="AT399" s="726"/>
      <c r="AU399" s="726"/>
      <c r="AV399" s="726"/>
      <c r="AW399" s="726"/>
      <c r="AX399" s="726"/>
      <c r="AY399">
        <f>COUNTA($C$399)</f>
        <v>0</v>
      </c>
    </row>
    <row r="400" spans="1:51" ht="24.75" hidden="1" customHeight="1" x14ac:dyDescent="0.15">
      <c r="A400" s="727">
        <v>14</v>
      </c>
      <c r="B400" s="727">
        <v>1</v>
      </c>
      <c r="C400" s="728"/>
      <c r="D400" s="728"/>
      <c r="E400" s="728"/>
      <c r="F400" s="728"/>
      <c r="G400" s="728"/>
      <c r="H400" s="728"/>
      <c r="I400" s="728"/>
      <c r="J400" s="729"/>
      <c r="K400" s="730"/>
      <c r="L400" s="730"/>
      <c r="M400" s="730"/>
      <c r="N400" s="730"/>
      <c r="O400" s="730"/>
      <c r="P400" s="731"/>
      <c r="Q400" s="731"/>
      <c r="R400" s="731"/>
      <c r="S400" s="731"/>
      <c r="T400" s="731"/>
      <c r="U400" s="731"/>
      <c r="V400" s="731"/>
      <c r="W400" s="731"/>
      <c r="X400" s="731"/>
      <c r="Y400" s="732"/>
      <c r="Z400" s="733"/>
      <c r="AA400" s="733"/>
      <c r="AB400" s="734"/>
      <c r="AC400" s="735"/>
      <c r="AD400" s="735"/>
      <c r="AE400" s="735"/>
      <c r="AF400" s="735"/>
      <c r="AG400" s="735"/>
      <c r="AH400" s="736"/>
      <c r="AI400" s="737"/>
      <c r="AJ400" s="737"/>
      <c r="AK400" s="737"/>
      <c r="AL400" s="738"/>
      <c r="AM400" s="739"/>
      <c r="AN400" s="739"/>
      <c r="AO400" s="740"/>
      <c r="AP400" s="726"/>
      <c r="AQ400" s="726"/>
      <c r="AR400" s="726"/>
      <c r="AS400" s="726"/>
      <c r="AT400" s="726"/>
      <c r="AU400" s="726"/>
      <c r="AV400" s="726"/>
      <c r="AW400" s="726"/>
      <c r="AX400" s="726"/>
      <c r="AY400">
        <f>COUNTA($C$400)</f>
        <v>0</v>
      </c>
    </row>
    <row r="401" spans="1:51" ht="24.75" hidden="1" customHeight="1" x14ac:dyDescent="0.15">
      <c r="A401" s="727">
        <v>15</v>
      </c>
      <c r="B401" s="727">
        <v>1</v>
      </c>
      <c r="C401" s="728"/>
      <c r="D401" s="728"/>
      <c r="E401" s="728"/>
      <c r="F401" s="728"/>
      <c r="G401" s="728"/>
      <c r="H401" s="728"/>
      <c r="I401" s="728"/>
      <c r="J401" s="729"/>
      <c r="K401" s="730"/>
      <c r="L401" s="730"/>
      <c r="M401" s="730"/>
      <c r="N401" s="730"/>
      <c r="O401" s="730"/>
      <c r="P401" s="731"/>
      <c r="Q401" s="731"/>
      <c r="R401" s="731"/>
      <c r="S401" s="731"/>
      <c r="T401" s="731"/>
      <c r="U401" s="731"/>
      <c r="V401" s="731"/>
      <c r="W401" s="731"/>
      <c r="X401" s="731"/>
      <c r="Y401" s="732"/>
      <c r="Z401" s="733"/>
      <c r="AA401" s="733"/>
      <c r="AB401" s="734"/>
      <c r="AC401" s="735"/>
      <c r="AD401" s="735"/>
      <c r="AE401" s="735"/>
      <c r="AF401" s="735"/>
      <c r="AG401" s="735"/>
      <c r="AH401" s="736"/>
      <c r="AI401" s="737"/>
      <c r="AJ401" s="737"/>
      <c r="AK401" s="737"/>
      <c r="AL401" s="738"/>
      <c r="AM401" s="739"/>
      <c r="AN401" s="739"/>
      <c r="AO401" s="740"/>
      <c r="AP401" s="726"/>
      <c r="AQ401" s="726"/>
      <c r="AR401" s="726"/>
      <c r="AS401" s="726"/>
      <c r="AT401" s="726"/>
      <c r="AU401" s="726"/>
      <c r="AV401" s="726"/>
      <c r="AW401" s="726"/>
      <c r="AX401" s="726"/>
      <c r="AY401">
        <f>COUNTA($C$401)</f>
        <v>0</v>
      </c>
    </row>
    <row r="402" spans="1:51" ht="24.75" hidden="1" customHeight="1" x14ac:dyDescent="0.15">
      <c r="A402" s="727">
        <v>16</v>
      </c>
      <c r="B402" s="727">
        <v>1</v>
      </c>
      <c r="C402" s="728"/>
      <c r="D402" s="728"/>
      <c r="E402" s="728"/>
      <c r="F402" s="728"/>
      <c r="G402" s="728"/>
      <c r="H402" s="728"/>
      <c r="I402" s="728"/>
      <c r="J402" s="729"/>
      <c r="K402" s="730"/>
      <c r="L402" s="730"/>
      <c r="M402" s="730"/>
      <c r="N402" s="730"/>
      <c r="O402" s="730"/>
      <c r="P402" s="731"/>
      <c r="Q402" s="731"/>
      <c r="R402" s="731"/>
      <c r="S402" s="731"/>
      <c r="T402" s="731"/>
      <c r="U402" s="731"/>
      <c r="V402" s="731"/>
      <c r="W402" s="731"/>
      <c r="X402" s="731"/>
      <c r="Y402" s="732"/>
      <c r="Z402" s="733"/>
      <c r="AA402" s="733"/>
      <c r="AB402" s="734"/>
      <c r="AC402" s="735"/>
      <c r="AD402" s="735"/>
      <c r="AE402" s="735"/>
      <c r="AF402" s="735"/>
      <c r="AG402" s="735"/>
      <c r="AH402" s="736"/>
      <c r="AI402" s="737"/>
      <c r="AJ402" s="737"/>
      <c r="AK402" s="737"/>
      <c r="AL402" s="738"/>
      <c r="AM402" s="739"/>
      <c r="AN402" s="739"/>
      <c r="AO402" s="740"/>
      <c r="AP402" s="726"/>
      <c r="AQ402" s="726"/>
      <c r="AR402" s="726"/>
      <c r="AS402" s="726"/>
      <c r="AT402" s="726"/>
      <c r="AU402" s="726"/>
      <c r="AV402" s="726"/>
      <c r="AW402" s="726"/>
      <c r="AX402" s="726"/>
      <c r="AY402">
        <f>COUNTA($C$402)</f>
        <v>0</v>
      </c>
    </row>
    <row r="403" spans="1:51" ht="24.75" hidden="1" customHeight="1" x14ac:dyDescent="0.15">
      <c r="A403" s="727">
        <v>17</v>
      </c>
      <c r="B403" s="727">
        <v>1</v>
      </c>
      <c r="C403" s="728"/>
      <c r="D403" s="728"/>
      <c r="E403" s="728"/>
      <c r="F403" s="728"/>
      <c r="G403" s="728"/>
      <c r="H403" s="728"/>
      <c r="I403" s="728"/>
      <c r="J403" s="729"/>
      <c r="K403" s="730"/>
      <c r="L403" s="730"/>
      <c r="M403" s="730"/>
      <c r="N403" s="730"/>
      <c r="O403" s="730"/>
      <c r="P403" s="731"/>
      <c r="Q403" s="731"/>
      <c r="R403" s="731"/>
      <c r="S403" s="731"/>
      <c r="T403" s="731"/>
      <c r="U403" s="731"/>
      <c r="V403" s="731"/>
      <c r="W403" s="731"/>
      <c r="X403" s="731"/>
      <c r="Y403" s="732"/>
      <c r="Z403" s="733"/>
      <c r="AA403" s="733"/>
      <c r="AB403" s="734"/>
      <c r="AC403" s="735"/>
      <c r="AD403" s="735"/>
      <c r="AE403" s="735"/>
      <c r="AF403" s="735"/>
      <c r="AG403" s="735"/>
      <c r="AH403" s="736"/>
      <c r="AI403" s="737"/>
      <c r="AJ403" s="737"/>
      <c r="AK403" s="737"/>
      <c r="AL403" s="738"/>
      <c r="AM403" s="739"/>
      <c r="AN403" s="739"/>
      <c r="AO403" s="740"/>
      <c r="AP403" s="726"/>
      <c r="AQ403" s="726"/>
      <c r="AR403" s="726"/>
      <c r="AS403" s="726"/>
      <c r="AT403" s="726"/>
      <c r="AU403" s="726"/>
      <c r="AV403" s="726"/>
      <c r="AW403" s="726"/>
      <c r="AX403" s="726"/>
      <c r="AY403">
        <f>COUNTA($C$403)</f>
        <v>0</v>
      </c>
    </row>
    <row r="404" spans="1:51" ht="24.75" hidden="1" customHeight="1" x14ac:dyDescent="0.15">
      <c r="A404" s="727">
        <v>18</v>
      </c>
      <c r="B404" s="727">
        <v>1</v>
      </c>
      <c r="C404" s="728"/>
      <c r="D404" s="728"/>
      <c r="E404" s="728"/>
      <c r="F404" s="728"/>
      <c r="G404" s="728"/>
      <c r="H404" s="728"/>
      <c r="I404" s="728"/>
      <c r="J404" s="729"/>
      <c r="K404" s="730"/>
      <c r="L404" s="730"/>
      <c r="M404" s="730"/>
      <c r="N404" s="730"/>
      <c r="O404" s="730"/>
      <c r="P404" s="731"/>
      <c r="Q404" s="731"/>
      <c r="R404" s="731"/>
      <c r="S404" s="731"/>
      <c r="T404" s="731"/>
      <c r="U404" s="731"/>
      <c r="V404" s="731"/>
      <c r="W404" s="731"/>
      <c r="X404" s="731"/>
      <c r="Y404" s="732"/>
      <c r="Z404" s="733"/>
      <c r="AA404" s="733"/>
      <c r="AB404" s="734"/>
      <c r="AC404" s="735"/>
      <c r="AD404" s="735"/>
      <c r="AE404" s="735"/>
      <c r="AF404" s="735"/>
      <c r="AG404" s="735"/>
      <c r="AH404" s="736"/>
      <c r="AI404" s="737"/>
      <c r="AJ404" s="737"/>
      <c r="AK404" s="737"/>
      <c r="AL404" s="738"/>
      <c r="AM404" s="739"/>
      <c r="AN404" s="739"/>
      <c r="AO404" s="740"/>
      <c r="AP404" s="726"/>
      <c r="AQ404" s="726"/>
      <c r="AR404" s="726"/>
      <c r="AS404" s="726"/>
      <c r="AT404" s="726"/>
      <c r="AU404" s="726"/>
      <c r="AV404" s="726"/>
      <c r="AW404" s="726"/>
      <c r="AX404" s="726"/>
      <c r="AY404">
        <f>COUNTA($C$404)</f>
        <v>0</v>
      </c>
    </row>
    <row r="405" spans="1:51" ht="24.75" hidden="1" customHeight="1" x14ac:dyDescent="0.15">
      <c r="A405" s="727">
        <v>19</v>
      </c>
      <c r="B405" s="727">
        <v>1</v>
      </c>
      <c r="C405" s="728"/>
      <c r="D405" s="728"/>
      <c r="E405" s="728"/>
      <c r="F405" s="728"/>
      <c r="G405" s="728"/>
      <c r="H405" s="728"/>
      <c r="I405" s="728"/>
      <c r="J405" s="729"/>
      <c r="K405" s="730"/>
      <c r="L405" s="730"/>
      <c r="M405" s="730"/>
      <c r="N405" s="730"/>
      <c r="O405" s="730"/>
      <c r="P405" s="731"/>
      <c r="Q405" s="731"/>
      <c r="R405" s="731"/>
      <c r="S405" s="731"/>
      <c r="T405" s="731"/>
      <c r="U405" s="731"/>
      <c r="V405" s="731"/>
      <c r="W405" s="731"/>
      <c r="X405" s="731"/>
      <c r="Y405" s="732"/>
      <c r="Z405" s="733"/>
      <c r="AA405" s="733"/>
      <c r="AB405" s="734"/>
      <c r="AC405" s="735"/>
      <c r="AD405" s="735"/>
      <c r="AE405" s="735"/>
      <c r="AF405" s="735"/>
      <c r="AG405" s="735"/>
      <c r="AH405" s="736"/>
      <c r="AI405" s="737"/>
      <c r="AJ405" s="737"/>
      <c r="AK405" s="737"/>
      <c r="AL405" s="738"/>
      <c r="AM405" s="739"/>
      <c r="AN405" s="739"/>
      <c r="AO405" s="740"/>
      <c r="AP405" s="726"/>
      <c r="AQ405" s="726"/>
      <c r="AR405" s="726"/>
      <c r="AS405" s="726"/>
      <c r="AT405" s="726"/>
      <c r="AU405" s="726"/>
      <c r="AV405" s="726"/>
      <c r="AW405" s="726"/>
      <c r="AX405" s="726"/>
      <c r="AY405">
        <f>COUNTA($C$405)</f>
        <v>0</v>
      </c>
    </row>
    <row r="406" spans="1:51" ht="24.75" hidden="1" customHeight="1" x14ac:dyDescent="0.15">
      <c r="A406" s="727">
        <v>20</v>
      </c>
      <c r="B406" s="727">
        <v>1</v>
      </c>
      <c r="C406" s="728"/>
      <c r="D406" s="728"/>
      <c r="E406" s="728"/>
      <c r="F406" s="728"/>
      <c r="G406" s="728"/>
      <c r="H406" s="728"/>
      <c r="I406" s="728"/>
      <c r="J406" s="729"/>
      <c r="K406" s="730"/>
      <c r="L406" s="730"/>
      <c r="M406" s="730"/>
      <c r="N406" s="730"/>
      <c r="O406" s="730"/>
      <c r="P406" s="731"/>
      <c r="Q406" s="731"/>
      <c r="R406" s="731"/>
      <c r="S406" s="731"/>
      <c r="T406" s="731"/>
      <c r="U406" s="731"/>
      <c r="V406" s="731"/>
      <c r="W406" s="731"/>
      <c r="X406" s="731"/>
      <c r="Y406" s="732"/>
      <c r="Z406" s="733"/>
      <c r="AA406" s="733"/>
      <c r="AB406" s="734"/>
      <c r="AC406" s="735"/>
      <c r="AD406" s="735"/>
      <c r="AE406" s="735"/>
      <c r="AF406" s="735"/>
      <c r="AG406" s="735"/>
      <c r="AH406" s="736"/>
      <c r="AI406" s="737"/>
      <c r="AJ406" s="737"/>
      <c r="AK406" s="737"/>
      <c r="AL406" s="738"/>
      <c r="AM406" s="739"/>
      <c r="AN406" s="739"/>
      <c r="AO406" s="740"/>
      <c r="AP406" s="726"/>
      <c r="AQ406" s="726"/>
      <c r="AR406" s="726"/>
      <c r="AS406" s="726"/>
      <c r="AT406" s="726"/>
      <c r="AU406" s="726"/>
      <c r="AV406" s="726"/>
      <c r="AW406" s="726"/>
      <c r="AX406" s="726"/>
      <c r="AY406">
        <f>COUNTA($C$406)</f>
        <v>0</v>
      </c>
    </row>
    <row r="407" spans="1:51" ht="24.75" hidden="1" customHeight="1" x14ac:dyDescent="0.15">
      <c r="A407" s="727">
        <v>21</v>
      </c>
      <c r="B407" s="727">
        <v>1</v>
      </c>
      <c r="C407" s="728"/>
      <c r="D407" s="728"/>
      <c r="E407" s="728"/>
      <c r="F407" s="728"/>
      <c r="G407" s="728"/>
      <c r="H407" s="728"/>
      <c r="I407" s="728"/>
      <c r="J407" s="729"/>
      <c r="K407" s="730"/>
      <c r="L407" s="730"/>
      <c r="M407" s="730"/>
      <c r="N407" s="730"/>
      <c r="O407" s="730"/>
      <c r="P407" s="731"/>
      <c r="Q407" s="731"/>
      <c r="R407" s="731"/>
      <c r="S407" s="731"/>
      <c r="T407" s="731"/>
      <c r="U407" s="731"/>
      <c r="V407" s="731"/>
      <c r="W407" s="731"/>
      <c r="X407" s="731"/>
      <c r="Y407" s="732"/>
      <c r="Z407" s="733"/>
      <c r="AA407" s="733"/>
      <c r="AB407" s="734"/>
      <c r="AC407" s="735"/>
      <c r="AD407" s="735"/>
      <c r="AE407" s="735"/>
      <c r="AF407" s="735"/>
      <c r="AG407" s="735"/>
      <c r="AH407" s="736"/>
      <c r="AI407" s="737"/>
      <c r="AJ407" s="737"/>
      <c r="AK407" s="737"/>
      <c r="AL407" s="738"/>
      <c r="AM407" s="739"/>
      <c r="AN407" s="739"/>
      <c r="AO407" s="740"/>
      <c r="AP407" s="726"/>
      <c r="AQ407" s="726"/>
      <c r="AR407" s="726"/>
      <c r="AS407" s="726"/>
      <c r="AT407" s="726"/>
      <c r="AU407" s="726"/>
      <c r="AV407" s="726"/>
      <c r="AW407" s="726"/>
      <c r="AX407" s="726"/>
      <c r="AY407">
        <f>COUNTA($C$407)</f>
        <v>0</v>
      </c>
    </row>
    <row r="408" spans="1:51" ht="24.75" hidden="1" customHeight="1" x14ac:dyDescent="0.15">
      <c r="A408" s="727">
        <v>22</v>
      </c>
      <c r="B408" s="727">
        <v>1</v>
      </c>
      <c r="C408" s="728"/>
      <c r="D408" s="728"/>
      <c r="E408" s="728"/>
      <c r="F408" s="728"/>
      <c r="G408" s="728"/>
      <c r="H408" s="728"/>
      <c r="I408" s="728"/>
      <c r="J408" s="729"/>
      <c r="K408" s="730"/>
      <c r="L408" s="730"/>
      <c r="M408" s="730"/>
      <c r="N408" s="730"/>
      <c r="O408" s="730"/>
      <c r="P408" s="731"/>
      <c r="Q408" s="731"/>
      <c r="R408" s="731"/>
      <c r="S408" s="731"/>
      <c r="T408" s="731"/>
      <c r="U408" s="731"/>
      <c r="V408" s="731"/>
      <c r="W408" s="731"/>
      <c r="X408" s="731"/>
      <c r="Y408" s="732"/>
      <c r="Z408" s="733"/>
      <c r="AA408" s="733"/>
      <c r="AB408" s="734"/>
      <c r="AC408" s="735"/>
      <c r="AD408" s="735"/>
      <c r="AE408" s="735"/>
      <c r="AF408" s="735"/>
      <c r="AG408" s="735"/>
      <c r="AH408" s="736"/>
      <c r="AI408" s="737"/>
      <c r="AJ408" s="737"/>
      <c r="AK408" s="737"/>
      <c r="AL408" s="738"/>
      <c r="AM408" s="739"/>
      <c r="AN408" s="739"/>
      <c r="AO408" s="740"/>
      <c r="AP408" s="726"/>
      <c r="AQ408" s="726"/>
      <c r="AR408" s="726"/>
      <c r="AS408" s="726"/>
      <c r="AT408" s="726"/>
      <c r="AU408" s="726"/>
      <c r="AV408" s="726"/>
      <c r="AW408" s="726"/>
      <c r="AX408" s="726"/>
      <c r="AY408">
        <f>COUNTA($C$408)</f>
        <v>0</v>
      </c>
    </row>
    <row r="409" spans="1:51" ht="24.75" hidden="1" customHeight="1" x14ac:dyDescent="0.15">
      <c r="A409" s="727">
        <v>23</v>
      </c>
      <c r="B409" s="727">
        <v>1</v>
      </c>
      <c r="C409" s="728"/>
      <c r="D409" s="728"/>
      <c r="E409" s="728"/>
      <c r="F409" s="728"/>
      <c r="G409" s="728"/>
      <c r="H409" s="728"/>
      <c r="I409" s="728"/>
      <c r="J409" s="729"/>
      <c r="K409" s="730"/>
      <c r="L409" s="730"/>
      <c r="M409" s="730"/>
      <c r="N409" s="730"/>
      <c r="O409" s="730"/>
      <c r="P409" s="731"/>
      <c r="Q409" s="731"/>
      <c r="R409" s="731"/>
      <c r="S409" s="731"/>
      <c r="T409" s="731"/>
      <c r="U409" s="731"/>
      <c r="V409" s="731"/>
      <c r="W409" s="731"/>
      <c r="X409" s="731"/>
      <c r="Y409" s="732"/>
      <c r="Z409" s="733"/>
      <c r="AA409" s="733"/>
      <c r="AB409" s="734"/>
      <c r="AC409" s="735"/>
      <c r="AD409" s="735"/>
      <c r="AE409" s="735"/>
      <c r="AF409" s="735"/>
      <c r="AG409" s="735"/>
      <c r="AH409" s="736"/>
      <c r="AI409" s="737"/>
      <c r="AJ409" s="737"/>
      <c r="AK409" s="737"/>
      <c r="AL409" s="738"/>
      <c r="AM409" s="739"/>
      <c r="AN409" s="739"/>
      <c r="AO409" s="740"/>
      <c r="AP409" s="726"/>
      <c r="AQ409" s="726"/>
      <c r="AR409" s="726"/>
      <c r="AS409" s="726"/>
      <c r="AT409" s="726"/>
      <c r="AU409" s="726"/>
      <c r="AV409" s="726"/>
      <c r="AW409" s="726"/>
      <c r="AX409" s="726"/>
      <c r="AY409">
        <f>COUNTA($C$409)</f>
        <v>0</v>
      </c>
    </row>
    <row r="410" spans="1:51" ht="24.75" hidden="1" customHeight="1" x14ac:dyDescent="0.15">
      <c r="A410" s="727">
        <v>24</v>
      </c>
      <c r="B410" s="727">
        <v>1</v>
      </c>
      <c r="C410" s="728"/>
      <c r="D410" s="728"/>
      <c r="E410" s="728"/>
      <c r="F410" s="728"/>
      <c r="G410" s="728"/>
      <c r="H410" s="728"/>
      <c r="I410" s="728"/>
      <c r="J410" s="729"/>
      <c r="K410" s="730"/>
      <c r="L410" s="730"/>
      <c r="M410" s="730"/>
      <c r="N410" s="730"/>
      <c r="O410" s="730"/>
      <c r="P410" s="731"/>
      <c r="Q410" s="731"/>
      <c r="R410" s="731"/>
      <c r="S410" s="731"/>
      <c r="T410" s="731"/>
      <c r="U410" s="731"/>
      <c r="V410" s="731"/>
      <c r="W410" s="731"/>
      <c r="X410" s="731"/>
      <c r="Y410" s="732"/>
      <c r="Z410" s="733"/>
      <c r="AA410" s="733"/>
      <c r="AB410" s="734"/>
      <c r="AC410" s="735"/>
      <c r="AD410" s="735"/>
      <c r="AE410" s="735"/>
      <c r="AF410" s="735"/>
      <c r="AG410" s="735"/>
      <c r="AH410" s="736"/>
      <c r="AI410" s="737"/>
      <c r="AJ410" s="737"/>
      <c r="AK410" s="737"/>
      <c r="AL410" s="738"/>
      <c r="AM410" s="739"/>
      <c r="AN410" s="739"/>
      <c r="AO410" s="740"/>
      <c r="AP410" s="726"/>
      <c r="AQ410" s="726"/>
      <c r="AR410" s="726"/>
      <c r="AS410" s="726"/>
      <c r="AT410" s="726"/>
      <c r="AU410" s="726"/>
      <c r="AV410" s="726"/>
      <c r="AW410" s="726"/>
      <c r="AX410" s="726"/>
      <c r="AY410">
        <f>COUNTA($C$410)</f>
        <v>0</v>
      </c>
    </row>
    <row r="411" spans="1:51" s="6" customFormat="1" ht="24.75" hidden="1" customHeight="1" x14ac:dyDescent="0.15">
      <c r="A411" s="727">
        <v>25</v>
      </c>
      <c r="B411" s="727">
        <v>1</v>
      </c>
      <c r="C411" s="728"/>
      <c r="D411" s="728"/>
      <c r="E411" s="728"/>
      <c r="F411" s="728"/>
      <c r="G411" s="728"/>
      <c r="H411" s="728"/>
      <c r="I411" s="728"/>
      <c r="J411" s="729"/>
      <c r="K411" s="730"/>
      <c r="L411" s="730"/>
      <c r="M411" s="730"/>
      <c r="N411" s="730"/>
      <c r="O411" s="730"/>
      <c r="P411" s="731"/>
      <c r="Q411" s="731"/>
      <c r="R411" s="731"/>
      <c r="S411" s="731"/>
      <c r="T411" s="731"/>
      <c r="U411" s="731"/>
      <c r="V411" s="731"/>
      <c r="W411" s="731"/>
      <c r="X411" s="731"/>
      <c r="Y411" s="732"/>
      <c r="Z411" s="733"/>
      <c r="AA411" s="733"/>
      <c r="AB411" s="734"/>
      <c r="AC411" s="735"/>
      <c r="AD411" s="735"/>
      <c r="AE411" s="735"/>
      <c r="AF411" s="735"/>
      <c r="AG411" s="735"/>
      <c r="AH411" s="736"/>
      <c r="AI411" s="737"/>
      <c r="AJ411" s="737"/>
      <c r="AK411" s="737"/>
      <c r="AL411" s="738"/>
      <c r="AM411" s="739"/>
      <c r="AN411" s="739"/>
      <c r="AO411" s="740"/>
      <c r="AP411" s="726"/>
      <c r="AQ411" s="726"/>
      <c r="AR411" s="726"/>
      <c r="AS411" s="726"/>
      <c r="AT411" s="726"/>
      <c r="AU411" s="726"/>
      <c r="AV411" s="726"/>
      <c r="AW411" s="726"/>
      <c r="AX411" s="726"/>
      <c r="AY411">
        <f>COUNTA($C$411)</f>
        <v>0</v>
      </c>
    </row>
    <row r="412" spans="1:51" ht="24.75" hidden="1" customHeight="1" x14ac:dyDescent="0.15">
      <c r="A412" s="727">
        <v>26</v>
      </c>
      <c r="B412" s="727">
        <v>1</v>
      </c>
      <c r="C412" s="728"/>
      <c r="D412" s="728"/>
      <c r="E412" s="728"/>
      <c r="F412" s="728"/>
      <c r="G412" s="728"/>
      <c r="H412" s="728"/>
      <c r="I412" s="728"/>
      <c r="J412" s="729"/>
      <c r="K412" s="730"/>
      <c r="L412" s="730"/>
      <c r="M412" s="730"/>
      <c r="N412" s="730"/>
      <c r="O412" s="730"/>
      <c r="P412" s="731"/>
      <c r="Q412" s="731"/>
      <c r="R412" s="731"/>
      <c r="S412" s="731"/>
      <c r="T412" s="731"/>
      <c r="U412" s="731"/>
      <c r="V412" s="731"/>
      <c r="W412" s="731"/>
      <c r="X412" s="731"/>
      <c r="Y412" s="732"/>
      <c r="Z412" s="733"/>
      <c r="AA412" s="733"/>
      <c r="AB412" s="734"/>
      <c r="AC412" s="735"/>
      <c r="AD412" s="735"/>
      <c r="AE412" s="735"/>
      <c r="AF412" s="735"/>
      <c r="AG412" s="735"/>
      <c r="AH412" s="736"/>
      <c r="AI412" s="737"/>
      <c r="AJ412" s="737"/>
      <c r="AK412" s="737"/>
      <c r="AL412" s="738"/>
      <c r="AM412" s="739"/>
      <c r="AN412" s="739"/>
      <c r="AO412" s="740"/>
      <c r="AP412" s="726"/>
      <c r="AQ412" s="726"/>
      <c r="AR412" s="726"/>
      <c r="AS412" s="726"/>
      <c r="AT412" s="726"/>
      <c r="AU412" s="726"/>
      <c r="AV412" s="726"/>
      <c r="AW412" s="726"/>
      <c r="AX412" s="726"/>
      <c r="AY412">
        <f>COUNTA($C$412)</f>
        <v>0</v>
      </c>
    </row>
    <row r="413" spans="1:51" ht="24.75" hidden="1" customHeight="1" x14ac:dyDescent="0.15">
      <c r="A413" s="727">
        <v>27</v>
      </c>
      <c r="B413" s="727">
        <v>1</v>
      </c>
      <c r="C413" s="728"/>
      <c r="D413" s="728"/>
      <c r="E413" s="728"/>
      <c r="F413" s="728"/>
      <c r="G413" s="728"/>
      <c r="H413" s="728"/>
      <c r="I413" s="728"/>
      <c r="J413" s="729"/>
      <c r="K413" s="730"/>
      <c r="L413" s="730"/>
      <c r="M413" s="730"/>
      <c r="N413" s="730"/>
      <c r="O413" s="730"/>
      <c r="P413" s="731"/>
      <c r="Q413" s="731"/>
      <c r="R413" s="731"/>
      <c r="S413" s="731"/>
      <c r="T413" s="731"/>
      <c r="U413" s="731"/>
      <c r="V413" s="731"/>
      <c r="W413" s="731"/>
      <c r="X413" s="731"/>
      <c r="Y413" s="732"/>
      <c r="Z413" s="733"/>
      <c r="AA413" s="733"/>
      <c r="AB413" s="734"/>
      <c r="AC413" s="735"/>
      <c r="AD413" s="735"/>
      <c r="AE413" s="735"/>
      <c r="AF413" s="735"/>
      <c r="AG413" s="735"/>
      <c r="AH413" s="736"/>
      <c r="AI413" s="737"/>
      <c r="AJ413" s="737"/>
      <c r="AK413" s="737"/>
      <c r="AL413" s="738"/>
      <c r="AM413" s="739"/>
      <c r="AN413" s="739"/>
      <c r="AO413" s="740"/>
      <c r="AP413" s="726"/>
      <c r="AQ413" s="726"/>
      <c r="AR413" s="726"/>
      <c r="AS413" s="726"/>
      <c r="AT413" s="726"/>
      <c r="AU413" s="726"/>
      <c r="AV413" s="726"/>
      <c r="AW413" s="726"/>
      <c r="AX413" s="726"/>
      <c r="AY413">
        <f>COUNTA($C$413)</f>
        <v>0</v>
      </c>
    </row>
    <row r="414" spans="1:51" ht="24.75" hidden="1" customHeight="1" x14ac:dyDescent="0.15">
      <c r="A414" s="727">
        <v>28</v>
      </c>
      <c r="B414" s="727">
        <v>1</v>
      </c>
      <c r="C414" s="728"/>
      <c r="D414" s="728"/>
      <c r="E414" s="728"/>
      <c r="F414" s="728"/>
      <c r="G414" s="728"/>
      <c r="H414" s="728"/>
      <c r="I414" s="728"/>
      <c r="J414" s="729"/>
      <c r="K414" s="730"/>
      <c r="L414" s="730"/>
      <c r="M414" s="730"/>
      <c r="N414" s="730"/>
      <c r="O414" s="730"/>
      <c r="P414" s="731"/>
      <c r="Q414" s="731"/>
      <c r="R414" s="731"/>
      <c r="S414" s="731"/>
      <c r="T414" s="731"/>
      <c r="U414" s="731"/>
      <c r="V414" s="731"/>
      <c r="W414" s="731"/>
      <c r="X414" s="731"/>
      <c r="Y414" s="732"/>
      <c r="Z414" s="733"/>
      <c r="AA414" s="733"/>
      <c r="AB414" s="734"/>
      <c r="AC414" s="735"/>
      <c r="AD414" s="735"/>
      <c r="AE414" s="735"/>
      <c r="AF414" s="735"/>
      <c r="AG414" s="735"/>
      <c r="AH414" s="736"/>
      <c r="AI414" s="737"/>
      <c r="AJ414" s="737"/>
      <c r="AK414" s="737"/>
      <c r="AL414" s="738"/>
      <c r="AM414" s="739"/>
      <c r="AN414" s="739"/>
      <c r="AO414" s="740"/>
      <c r="AP414" s="726"/>
      <c r="AQ414" s="726"/>
      <c r="AR414" s="726"/>
      <c r="AS414" s="726"/>
      <c r="AT414" s="726"/>
      <c r="AU414" s="726"/>
      <c r="AV414" s="726"/>
      <c r="AW414" s="726"/>
      <c r="AX414" s="726"/>
      <c r="AY414">
        <f>COUNTA($C$414)</f>
        <v>0</v>
      </c>
    </row>
    <row r="415" spans="1:51" ht="24.75" hidden="1" customHeight="1" x14ac:dyDescent="0.15">
      <c r="A415" s="727">
        <v>29</v>
      </c>
      <c r="B415" s="727">
        <v>1</v>
      </c>
      <c r="C415" s="728"/>
      <c r="D415" s="728"/>
      <c r="E415" s="728"/>
      <c r="F415" s="728"/>
      <c r="G415" s="728"/>
      <c r="H415" s="728"/>
      <c r="I415" s="728"/>
      <c r="J415" s="729"/>
      <c r="K415" s="730"/>
      <c r="L415" s="730"/>
      <c r="M415" s="730"/>
      <c r="N415" s="730"/>
      <c r="O415" s="730"/>
      <c r="P415" s="731"/>
      <c r="Q415" s="731"/>
      <c r="R415" s="731"/>
      <c r="S415" s="731"/>
      <c r="T415" s="731"/>
      <c r="U415" s="731"/>
      <c r="V415" s="731"/>
      <c r="W415" s="731"/>
      <c r="X415" s="731"/>
      <c r="Y415" s="732"/>
      <c r="Z415" s="733"/>
      <c r="AA415" s="733"/>
      <c r="AB415" s="734"/>
      <c r="AC415" s="735"/>
      <c r="AD415" s="735"/>
      <c r="AE415" s="735"/>
      <c r="AF415" s="735"/>
      <c r="AG415" s="735"/>
      <c r="AH415" s="736"/>
      <c r="AI415" s="737"/>
      <c r="AJ415" s="737"/>
      <c r="AK415" s="737"/>
      <c r="AL415" s="738"/>
      <c r="AM415" s="739"/>
      <c r="AN415" s="739"/>
      <c r="AO415" s="740"/>
      <c r="AP415" s="726"/>
      <c r="AQ415" s="726"/>
      <c r="AR415" s="726"/>
      <c r="AS415" s="726"/>
      <c r="AT415" s="726"/>
      <c r="AU415" s="726"/>
      <c r="AV415" s="726"/>
      <c r="AW415" s="726"/>
      <c r="AX415" s="726"/>
      <c r="AY415">
        <f>COUNTA($C$415)</f>
        <v>0</v>
      </c>
    </row>
    <row r="416" spans="1:51" ht="24.75" hidden="1" customHeight="1" x14ac:dyDescent="0.15">
      <c r="A416" s="727">
        <v>30</v>
      </c>
      <c r="B416" s="727">
        <v>1</v>
      </c>
      <c r="C416" s="728"/>
      <c r="D416" s="728"/>
      <c r="E416" s="728"/>
      <c r="F416" s="728"/>
      <c r="G416" s="728"/>
      <c r="H416" s="728"/>
      <c r="I416" s="728"/>
      <c r="J416" s="729"/>
      <c r="K416" s="730"/>
      <c r="L416" s="730"/>
      <c r="M416" s="730"/>
      <c r="N416" s="730"/>
      <c r="O416" s="730"/>
      <c r="P416" s="731"/>
      <c r="Q416" s="731"/>
      <c r="R416" s="731"/>
      <c r="S416" s="731"/>
      <c r="T416" s="731"/>
      <c r="U416" s="731"/>
      <c r="V416" s="731"/>
      <c r="W416" s="731"/>
      <c r="X416" s="731"/>
      <c r="Y416" s="732"/>
      <c r="Z416" s="733"/>
      <c r="AA416" s="733"/>
      <c r="AB416" s="734"/>
      <c r="AC416" s="735"/>
      <c r="AD416" s="735"/>
      <c r="AE416" s="735"/>
      <c r="AF416" s="735"/>
      <c r="AG416" s="735"/>
      <c r="AH416" s="736"/>
      <c r="AI416" s="737"/>
      <c r="AJ416" s="737"/>
      <c r="AK416" s="737"/>
      <c r="AL416" s="738"/>
      <c r="AM416" s="739"/>
      <c r="AN416" s="739"/>
      <c r="AO416" s="740"/>
      <c r="AP416" s="726"/>
      <c r="AQ416" s="726"/>
      <c r="AR416" s="726"/>
      <c r="AS416" s="726"/>
      <c r="AT416" s="726"/>
      <c r="AU416" s="726"/>
      <c r="AV416" s="726"/>
      <c r="AW416" s="726"/>
      <c r="AX416" s="726"/>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91</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47"/>
      <c r="B419" s="547"/>
      <c r="C419" s="547" t="s">
        <v>84</v>
      </c>
      <c r="D419" s="547"/>
      <c r="E419" s="547"/>
      <c r="F419" s="547"/>
      <c r="G419" s="547"/>
      <c r="H419" s="547"/>
      <c r="I419" s="547"/>
      <c r="J419" s="717" t="s">
        <v>63</v>
      </c>
      <c r="K419" s="717"/>
      <c r="L419" s="717"/>
      <c r="M419" s="717"/>
      <c r="N419" s="717"/>
      <c r="O419" s="717"/>
      <c r="P419" s="720" t="s">
        <v>85</v>
      </c>
      <c r="Q419" s="720"/>
      <c r="R419" s="720"/>
      <c r="S419" s="720"/>
      <c r="T419" s="720"/>
      <c r="U419" s="720"/>
      <c r="V419" s="720"/>
      <c r="W419" s="720"/>
      <c r="X419" s="720"/>
      <c r="Y419" s="720" t="s">
        <v>86</v>
      </c>
      <c r="Z419" s="547"/>
      <c r="AA419" s="547"/>
      <c r="AB419" s="547"/>
      <c r="AC419" s="717" t="s">
        <v>214</v>
      </c>
      <c r="AD419" s="717"/>
      <c r="AE419" s="717"/>
      <c r="AF419" s="717"/>
      <c r="AG419" s="717"/>
      <c r="AH419" s="720" t="s">
        <v>62</v>
      </c>
      <c r="AI419" s="547"/>
      <c r="AJ419" s="547"/>
      <c r="AK419" s="547"/>
      <c r="AL419" s="547" t="s">
        <v>16</v>
      </c>
      <c r="AM419" s="547"/>
      <c r="AN419" s="547"/>
      <c r="AO419" s="743"/>
      <c r="AP419" s="742" t="s">
        <v>220</v>
      </c>
      <c r="AQ419" s="742"/>
      <c r="AR419" s="742"/>
      <c r="AS419" s="742"/>
      <c r="AT419" s="742"/>
      <c r="AU419" s="742"/>
      <c r="AV419" s="742"/>
      <c r="AW419" s="742"/>
      <c r="AX419" s="742"/>
      <c r="AY419">
        <f t="shared" ref="AY419:AY420" si="22">$AY$417</f>
        <v>0</v>
      </c>
    </row>
    <row r="420" spans="1:51" ht="24.75" hidden="1" customHeight="1" x14ac:dyDescent="0.15">
      <c r="A420" s="727">
        <v>1</v>
      </c>
      <c r="B420" s="727">
        <v>1</v>
      </c>
      <c r="C420" s="744"/>
      <c r="D420" s="728"/>
      <c r="E420" s="728"/>
      <c r="F420" s="728"/>
      <c r="G420" s="728"/>
      <c r="H420" s="728"/>
      <c r="I420" s="728"/>
      <c r="J420" s="729"/>
      <c r="K420" s="730"/>
      <c r="L420" s="730"/>
      <c r="M420" s="730"/>
      <c r="N420" s="730"/>
      <c r="O420" s="730"/>
      <c r="P420" s="731"/>
      <c r="Q420" s="731"/>
      <c r="R420" s="731"/>
      <c r="S420" s="731"/>
      <c r="T420" s="731"/>
      <c r="U420" s="731"/>
      <c r="V420" s="731"/>
      <c r="W420" s="731"/>
      <c r="X420" s="731"/>
      <c r="Y420" s="732"/>
      <c r="Z420" s="733"/>
      <c r="AA420" s="733"/>
      <c r="AB420" s="734"/>
      <c r="AC420" s="735"/>
      <c r="AD420" s="735"/>
      <c r="AE420" s="735"/>
      <c r="AF420" s="735"/>
      <c r="AG420" s="735"/>
      <c r="AH420" s="736"/>
      <c r="AI420" s="737"/>
      <c r="AJ420" s="737"/>
      <c r="AK420" s="737"/>
      <c r="AL420" s="738"/>
      <c r="AM420" s="739"/>
      <c r="AN420" s="739"/>
      <c r="AO420" s="740"/>
      <c r="AP420" s="726"/>
      <c r="AQ420" s="726"/>
      <c r="AR420" s="726"/>
      <c r="AS420" s="726"/>
      <c r="AT420" s="726"/>
      <c r="AU420" s="726"/>
      <c r="AV420" s="726"/>
      <c r="AW420" s="726"/>
      <c r="AX420" s="726"/>
      <c r="AY420">
        <f t="shared" si="22"/>
        <v>0</v>
      </c>
    </row>
    <row r="421" spans="1:51" ht="24.75" hidden="1" customHeight="1" x14ac:dyDescent="0.15">
      <c r="A421" s="727">
        <v>2</v>
      </c>
      <c r="B421" s="727">
        <v>1</v>
      </c>
      <c r="C421" s="728"/>
      <c r="D421" s="728"/>
      <c r="E421" s="728"/>
      <c r="F421" s="728"/>
      <c r="G421" s="728"/>
      <c r="H421" s="728"/>
      <c r="I421" s="728"/>
      <c r="J421" s="729"/>
      <c r="K421" s="730"/>
      <c r="L421" s="730"/>
      <c r="M421" s="730"/>
      <c r="N421" s="730"/>
      <c r="O421" s="730"/>
      <c r="P421" s="731"/>
      <c r="Q421" s="731"/>
      <c r="R421" s="731"/>
      <c r="S421" s="731"/>
      <c r="T421" s="731"/>
      <c r="U421" s="731"/>
      <c r="V421" s="731"/>
      <c r="W421" s="731"/>
      <c r="X421" s="731"/>
      <c r="Y421" s="732"/>
      <c r="Z421" s="733"/>
      <c r="AA421" s="733"/>
      <c r="AB421" s="734"/>
      <c r="AC421" s="735"/>
      <c r="AD421" s="735"/>
      <c r="AE421" s="735"/>
      <c r="AF421" s="735"/>
      <c r="AG421" s="735"/>
      <c r="AH421" s="736"/>
      <c r="AI421" s="737"/>
      <c r="AJ421" s="737"/>
      <c r="AK421" s="737"/>
      <c r="AL421" s="738"/>
      <c r="AM421" s="739"/>
      <c r="AN421" s="739"/>
      <c r="AO421" s="740"/>
      <c r="AP421" s="726"/>
      <c r="AQ421" s="726"/>
      <c r="AR421" s="726"/>
      <c r="AS421" s="726"/>
      <c r="AT421" s="726"/>
      <c r="AU421" s="726"/>
      <c r="AV421" s="726"/>
      <c r="AW421" s="726"/>
      <c r="AX421" s="726"/>
      <c r="AY421">
        <f>COUNTA($C$421)</f>
        <v>0</v>
      </c>
    </row>
    <row r="422" spans="1:51" ht="24.75" hidden="1" customHeight="1" x14ac:dyDescent="0.15">
      <c r="A422" s="727">
        <v>3</v>
      </c>
      <c r="B422" s="727">
        <v>1</v>
      </c>
      <c r="C422" s="728"/>
      <c r="D422" s="728"/>
      <c r="E422" s="728"/>
      <c r="F422" s="728"/>
      <c r="G422" s="728"/>
      <c r="H422" s="728"/>
      <c r="I422" s="728"/>
      <c r="J422" s="729"/>
      <c r="K422" s="730"/>
      <c r="L422" s="730"/>
      <c r="M422" s="730"/>
      <c r="N422" s="730"/>
      <c r="O422" s="730"/>
      <c r="P422" s="731"/>
      <c r="Q422" s="731"/>
      <c r="R422" s="731"/>
      <c r="S422" s="731"/>
      <c r="T422" s="731"/>
      <c r="U422" s="731"/>
      <c r="V422" s="731"/>
      <c r="W422" s="731"/>
      <c r="X422" s="731"/>
      <c r="Y422" s="732"/>
      <c r="Z422" s="733"/>
      <c r="AA422" s="733"/>
      <c r="AB422" s="734"/>
      <c r="AC422" s="735"/>
      <c r="AD422" s="735"/>
      <c r="AE422" s="735"/>
      <c r="AF422" s="735"/>
      <c r="AG422" s="735"/>
      <c r="AH422" s="736"/>
      <c r="AI422" s="737"/>
      <c r="AJ422" s="737"/>
      <c r="AK422" s="737"/>
      <c r="AL422" s="738"/>
      <c r="AM422" s="739"/>
      <c r="AN422" s="739"/>
      <c r="AO422" s="740"/>
      <c r="AP422" s="726"/>
      <c r="AQ422" s="726"/>
      <c r="AR422" s="726"/>
      <c r="AS422" s="726"/>
      <c r="AT422" s="726"/>
      <c r="AU422" s="726"/>
      <c r="AV422" s="726"/>
      <c r="AW422" s="726"/>
      <c r="AX422" s="726"/>
      <c r="AY422">
        <f>COUNTA($C$422)</f>
        <v>0</v>
      </c>
    </row>
    <row r="423" spans="1:51" ht="24.75" hidden="1" customHeight="1" x14ac:dyDescent="0.15">
      <c r="A423" s="727">
        <v>4</v>
      </c>
      <c r="B423" s="727">
        <v>1</v>
      </c>
      <c r="C423" s="728"/>
      <c r="D423" s="728"/>
      <c r="E423" s="728"/>
      <c r="F423" s="728"/>
      <c r="G423" s="728"/>
      <c r="H423" s="728"/>
      <c r="I423" s="728"/>
      <c r="J423" s="729"/>
      <c r="K423" s="730"/>
      <c r="L423" s="730"/>
      <c r="M423" s="730"/>
      <c r="N423" s="730"/>
      <c r="O423" s="730"/>
      <c r="P423" s="731"/>
      <c r="Q423" s="731"/>
      <c r="R423" s="731"/>
      <c r="S423" s="731"/>
      <c r="T423" s="731"/>
      <c r="U423" s="731"/>
      <c r="V423" s="731"/>
      <c r="W423" s="731"/>
      <c r="X423" s="731"/>
      <c r="Y423" s="732"/>
      <c r="Z423" s="733"/>
      <c r="AA423" s="733"/>
      <c r="AB423" s="734"/>
      <c r="AC423" s="735"/>
      <c r="AD423" s="735"/>
      <c r="AE423" s="735"/>
      <c r="AF423" s="735"/>
      <c r="AG423" s="735"/>
      <c r="AH423" s="736"/>
      <c r="AI423" s="737"/>
      <c r="AJ423" s="737"/>
      <c r="AK423" s="737"/>
      <c r="AL423" s="738"/>
      <c r="AM423" s="739"/>
      <c r="AN423" s="739"/>
      <c r="AO423" s="740"/>
      <c r="AP423" s="726"/>
      <c r="AQ423" s="726"/>
      <c r="AR423" s="726"/>
      <c r="AS423" s="726"/>
      <c r="AT423" s="726"/>
      <c r="AU423" s="726"/>
      <c r="AV423" s="726"/>
      <c r="AW423" s="726"/>
      <c r="AX423" s="726"/>
      <c r="AY423">
        <f>COUNTA($C$423)</f>
        <v>0</v>
      </c>
    </row>
    <row r="424" spans="1:51" ht="24.75" hidden="1" customHeight="1" x14ac:dyDescent="0.15">
      <c r="A424" s="727">
        <v>5</v>
      </c>
      <c r="B424" s="727">
        <v>1</v>
      </c>
      <c r="C424" s="728"/>
      <c r="D424" s="728"/>
      <c r="E424" s="728"/>
      <c r="F424" s="728"/>
      <c r="G424" s="728"/>
      <c r="H424" s="728"/>
      <c r="I424" s="728"/>
      <c r="J424" s="729"/>
      <c r="K424" s="730"/>
      <c r="L424" s="730"/>
      <c r="M424" s="730"/>
      <c r="N424" s="730"/>
      <c r="O424" s="730"/>
      <c r="P424" s="731"/>
      <c r="Q424" s="731"/>
      <c r="R424" s="731"/>
      <c r="S424" s="731"/>
      <c r="T424" s="731"/>
      <c r="U424" s="731"/>
      <c r="V424" s="731"/>
      <c r="W424" s="731"/>
      <c r="X424" s="731"/>
      <c r="Y424" s="732"/>
      <c r="Z424" s="733"/>
      <c r="AA424" s="733"/>
      <c r="AB424" s="734"/>
      <c r="AC424" s="735"/>
      <c r="AD424" s="735"/>
      <c r="AE424" s="735"/>
      <c r="AF424" s="735"/>
      <c r="AG424" s="735"/>
      <c r="AH424" s="736"/>
      <c r="AI424" s="737"/>
      <c r="AJ424" s="737"/>
      <c r="AK424" s="737"/>
      <c r="AL424" s="738"/>
      <c r="AM424" s="739"/>
      <c r="AN424" s="739"/>
      <c r="AO424" s="740"/>
      <c r="AP424" s="726"/>
      <c r="AQ424" s="726"/>
      <c r="AR424" s="726"/>
      <c r="AS424" s="726"/>
      <c r="AT424" s="726"/>
      <c r="AU424" s="726"/>
      <c r="AV424" s="726"/>
      <c r="AW424" s="726"/>
      <c r="AX424" s="726"/>
      <c r="AY424">
        <f>COUNTA($C$424)</f>
        <v>0</v>
      </c>
    </row>
    <row r="425" spans="1:51" ht="24.75" hidden="1" customHeight="1" x14ac:dyDescent="0.15">
      <c r="A425" s="727">
        <v>6</v>
      </c>
      <c r="B425" s="727">
        <v>1</v>
      </c>
      <c r="C425" s="728"/>
      <c r="D425" s="728"/>
      <c r="E425" s="728"/>
      <c r="F425" s="728"/>
      <c r="G425" s="728"/>
      <c r="H425" s="728"/>
      <c r="I425" s="728"/>
      <c r="J425" s="729"/>
      <c r="K425" s="730"/>
      <c r="L425" s="730"/>
      <c r="M425" s="730"/>
      <c r="N425" s="730"/>
      <c r="O425" s="730"/>
      <c r="P425" s="731"/>
      <c r="Q425" s="731"/>
      <c r="R425" s="731"/>
      <c r="S425" s="731"/>
      <c r="T425" s="731"/>
      <c r="U425" s="731"/>
      <c r="V425" s="731"/>
      <c r="W425" s="731"/>
      <c r="X425" s="731"/>
      <c r="Y425" s="732"/>
      <c r="Z425" s="733"/>
      <c r="AA425" s="733"/>
      <c r="AB425" s="734"/>
      <c r="AC425" s="735"/>
      <c r="AD425" s="735"/>
      <c r="AE425" s="735"/>
      <c r="AF425" s="735"/>
      <c r="AG425" s="735"/>
      <c r="AH425" s="736"/>
      <c r="AI425" s="737"/>
      <c r="AJ425" s="737"/>
      <c r="AK425" s="737"/>
      <c r="AL425" s="738"/>
      <c r="AM425" s="739"/>
      <c r="AN425" s="739"/>
      <c r="AO425" s="740"/>
      <c r="AP425" s="726"/>
      <c r="AQ425" s="726"/>
      <c r="AR425" s="726"/>
      <c r="AS425" s="726"/>
      <c r="AT425" s="726"/>
      <c r="AU425" s="726"/>
      <c r="AV425" s="726"/>
      <c r="AW425" s="726"/>
      <c r="AX425" s="726"/>
      <c r="AY425">
        <f>COUNTA($C$425)</f>
        <v>0</v>
      </c>
    </row>
    <row r="426" spans="1:51" ht="24.75" hidden="1" customHeight="1" x14ac:dyDescent="0.15">
      <c r="A426" s="727">
        <v>7</v>
      </c>
      <c r="B426" s="727">
        <v>1</v>
      </c>
      <c r="C426" s="728"/>
      <c r="D426" s="728"/>
      <c r="E426" s="728"/>
      <c r="F426" s="728"/>
      <c r="G426" s="728"/>
      <c r="H426" s="728"/>
      <c r="I426" s="728"/>
      <c r="J426" s="729"/>
      <c r="K426" s="730"/>
      <c r="L426" s="730"/>
      <c r="M426" s="730"/>
      <c r="N426" s="730"/>
      <c r="O426" s="730"/>
      <c r="P426" s="731"/>
      <c r="Q426" s="731"/>
      <c r="R426" s="731"/>
      <c r="S426" s="731"/>
      <c r="T426" s="731"/>
      <c r="U426" s="731"/>
      <c r="V426" s="731"/>
      <c r="W426" s="731"/>
      <c r="X426" s="731"/>
      <c r="Y426" s="732"/>
      <c r="Z426" s="733"/>
      <c r="AA426" s="733"/>
      <c r="AB426" s="734"/>
      <c r="AC426" s="735"/>
      <c r="AD426" s="735"/>
      <c r="AE426" s="735"/>
      <c r="AF426" s="735"/>
      <c r="AG426" s="735"/>
      <c r="AH426" s="736"/>
      <c r="AI426" s="737"/>
      <c r="AJ426" s="737"/>
      <c r="AK426" s="737"/>
      <c r="AL426" s="738"/>
      <c r="AM426" s="739"/>
      <c r="AN426" s="739"/>
      <c r="AO426" s="740"/>
      <c r="AP426" s="726"/>
      <c r="AQ426" s="726"/>
      <c r="AR426" s="726"/>
      <c r="AS426" s="726"/>
      <c r="AT426" s="726"/>
      <c r="AU426" s="726"/>
      <c r="AV426" s="726"/>
      <c r="AW426" s="726"/>
      <c r="AX426" s="726"/>
      <c r="AY426">
        <f>COUNTA($C$426)</f>
        <v>0</v>
      </c>
    </row>
    <row r="427" spans="1:51" ht="24.75" hidden="1" customHeight="1" x14ac:dyDescent="0.15">
      <c r="A427" s="727">
        <v>8</v>
      </c>
      <c r="B427" s="727">
        <v>1</v>
      </c>
      <c r="C427" s="728"/>
      <c r="D427" s="728"/>
      <c r="E427" s="728"/>
      <c r="F427" s="728"/>
      <c r="G427" s="728"/>
      <c r="H427" s="728"/>
      <c r="I427" s="728"/>
      <c r="J427" s="729"/>
      <c r="K427" s="730"/>
      <c r="L427" s="730"/>
      <c r="M427" s="730"/>
      <c r="N427" s="730"/>
      <c r="O427" s="730"/>
      <c r="P427" s="731"/>
      <c r="Q427" s="731"/>
      <c r="R427" s="731"/>
      <c r="S427" s="731"/>
      <c r="T427" s="731"/>
      <c r="U427" s="731"/>
      <c r="V427" s="731"/>
      <c r="W427" s="731"/>
      <c r="X427" s="731"/>
      <c r="Y427" s="732"/>
      <c r="Z427" s="733"/>
      <c r="AA427" s="733"/>
      <c r="AB427" s="734"/>
      <c r="AC427" s="735"/>
      <c r="AD427" s="735"/>
      <c r="AE427" s="735"/>
      <c r="AF427" s="735"/>
      <c r="AG427" s="735"/>
      <c r="AH427" s="736"/>
      <c r="AI427" s="737"/>
      <c r="AJ427" s="737"/>
      <c r="AK427" s="737"/>
      <c r="AL427" s="738"/>
      <c r="AM427" s="739"/>
      <c r="AN427" s="739"/>
      <c r="AO427" s="740"/>
      <c r="AP427" s="726"/>
      <c r="AQ427" s="726"/>
      <c r="AR427" s="726"/>
      <c r="AS427" s="726"/>
      <c r="AT427" s="726"/>
      <c r="AU427" s="726"/>
      <c r="AV427" s="726"/>
      <c r="AW427" s="726"/>
      <c r="AX427" s="726"/>
      <c r="AY427">
        <f>COUNTA($C$427)</f>
        <v>0</v>
      </c>
    </row>
    <row r="428" spans="1:51" ht="24.75" hidden="1" customHeight="1" x14ac:dyDescent="0.15">
      <c r="A428" s="727">
        <v>9</v>
      </c>
      <c r="B428" s="727">
        <v>1</v>
      </c>
      <c r="C428" s="728"/>
      <c r="D428" s="728"/>
      <c r="E428" s="728"/>
      <c r="F428" s="728"/>
      <c r="G428" s="728"/>
      <c r="H428" s="728"/>
      <c r="I428" s="728"/>
      <c r="J428" s="729"/>
      <c r="K428" s="730"/>
      <c r="L428" s="730"/>
      <c r="M428" s="730"/>
      <c r="N428" s="730"/>
      <c r="O428" s="730"/>
      <c r="P428" s="731"/>
      <c r="Q428" s="731"/>
      <c r="R428" s="731"/>
      <c r="S428" s="731"/>
      <c r="T428" s="731"/>
      <c r="U428" s="731"/>
      <c r="V428" s="731"/>
      <c r="W428" s="731"/>
      <c r="X428" s="731"/>
      <c r="Y428" s="732"/>
      <c r="Z428" s="733"/>
      <c r="AA428" s="733"/>
      <c r="AB428" s="734"/>
      <c r="AC428" s="735"/>
      <c r="AD428" s="735"/>
      <c r="AE428" s="735"/>
      <c r="AF428" s="735"/>
      <c r="AG428" s="735"/>
      <c r="AH428" s="736"/>
      <c r="AI428" s="737"/>
      <c r="AJ428" s="737"/>
      <c r="AK428" s="737"/>
      <c r="AL428" s="738"/>
      <c r="AM428" s="739"/>
      <c r="AN428" s="739"/>
      <c r="AO428" s="740"/>
      <c r="AP428" s="726"/>
      <c r="AQ428" s="726"/>
      <c r="AR428" s="726"/>
      <c r="AS428" s="726"/>
      <c r="AT428" s="726"/>
      <c r="AU428" s="726"/>
      <c r="AV428" s="726"/>
      <c r="AW428" s="726"/>
      <c r="AX428" s="726"/>
      <c r="AY428">
        <f>COUNTA($C$428)</f>
        <v>0</v>
      </c>
    </row>
    <row r="429" spans="1:51" ht="24.75" hidden="1" customHeight="1" x14ac:dyDescent="0.15">
      <c r="A429" s="727">
        <v>10</v>
      </c>
      <c r="B429" s="727">
        <v>1</v>
      </c>
      <c r="C429" s="728"/>
      <c r="D429" s="728"/>
      <c r="E429" s="728"/>
      <c r="F429" s="728"/>
      <c r="G429" s="728"/>
      <c r="H429" s="728"/>
      <c r="I429" s="728"/>
      <c r="J429" s="729"/>
      <c r="K429" s="730"/>
      <c r="L429" s="730"/>
      <c r="M429" s="730"/>
      <c r="N429" s="730"/>
      <c r="O429" s="730"/>
      <c r="P429" s="731"/>
      <c r="Q429" s="731"/>
      <c r="R429" s="731"/>
      <c r="S429" s="731"/>
      <c r="T429" s="731"/>
      <c r="U429" s="731"/>
      <c r="V429" s="731"/>
      <c r="W429" s="731"/>
      <c r="X429" s="731"/>
      <c r="Y429" s="732"/>
      <c r="Z429" s="733"/>
      <c r="AA429" s="733"/>
      <c r="AB429" s="734"/>
      <c r="AC429" s="735"/>
      <c r="AD429" s="735"/>
      <c r="AE429" s="735"/>
      <c r="AF429" s="735"/>
      <c r="AG429" s="735"/>
      <c r="AH429" s="736"/>
      <c r="AI429" s="737"/>
      <c r="AJ429" s="737"/>
      <c r="AK429" s="737"/>
      <c r="AL429" s="738"/>
      <c r="AM429" s="739"/>
      <c r="AN429" s="739"/>
      <c r="AO429" s="740"/>
      <c r="AP429" s="726"/>
      <c r="AQ429" s="726"/>
      <c r="AR429" s="726"/>
      <c r="AS429" s="726"/>
      <c r="AT429" s="726"/>
      <c r="AU429" s="726"/>
      <c r="AV429" s="726"/>
      <c r="AW429" s="726"/>
      <c r="AX429" s="726"/>
      <c r="AY429">
        <f>COUNTA($C$429)</f>
        <v>0</v>
      </c>
    </row>
    <row r="430" spans="1:51" ht="24.75" hidden="1" customHeight="1" x14ac:dyDescent="0.15">
      <c r="A430" s="727">
        <v>11</v>
      </c>
      <c r="B430" s="727">
        <v>1</v>
      </c>
      <c r="C430" s="728"/>
      <c r="D430" s="728"/>
      <c r="E430" s="728"/>
      <c r="F430" s="728"/>
      <c r="G430" s="728"/>
      <c r="H430" s="728"/>
      <c r="I430" s="728"/>
      <c r="J430" s="729"/>
      <c r="K430" s="730"/>
      <c r="L430" s="730"/>
      <c r="M430" s="730"/>
      <c r="N430" s="730"/>
      <c r="O430" s="730"/>
      <c r="P430" s="731"/>
      <c r="Q430" s="731"/>
      <c r="R430" s="731"/>
      <c r="S430" s="731"/>
      <c r="T430" s="731"/>
      <c r="U430" s="731"/>
      <c r="V430" s="731"/>
      <c r="W430" s="731"/>
      <c r="X430" s="731"/>
      <c r="Y430" s="732"/>
      <c r="Z430" s="733"/>
      <c r="AA430" s="733"/>
      <c r="AB430" s="734"/>
      <c r="AC430" s="735"/>
      <c r="AD430" s="735"/>
      <c r="AE430" s="735"/>
      <c r="AF430" s="735"/>
      <c r="AG430" s="735"/>
      <c r="AH430" s="736"/>
      <c r="AI430" s="737"/>
      <c r="AJ430" s="737"/>
      <c r="AK430" s="737"/>
      <c r="AL430" s="738"/>
      <c r="AM430" s="739"/>
      <c r="AN430" s="739"/>
      <c r="AO430" s="740"/>
      <c r="AP430" s="726"/>
      <c r="AQ430" s="726"/>
      <c r="AR430" s="726"/>
      <c r="AS430" s="726"/>
      <c r="AT430" s="726"/>
      <c r="AU430" s="726"/>
      <c r="AV430" s="726"/>
      <c r="AW430" s="726"/>
      <c r="AX430" s="726"/>
      <c r="AY430">
        <f>COUNTA($C$430)</f>
        <v>0</v>
      </c>
    </row>
    <row r="431" spans="1:51" ht="24.75" hidden="1" customHeight="1" x14ac:dyDescent="0.15">
      <c r="A431" s="727">
        <v>12</v>
      </c>
      <c r="B431" s="727">
        <v>1</v>
      </c>
      <c r="C431" s="728"/>
      <c r="D431" s="728"/>
      <c r="E431" s="728"/>
      <c r="F431" s="728"/>
      <c r="G431" s="728"/>
      <c r="H431" s="728"/>
      <c r="I431" s="728"/>
      <c r="J431" s="729"/>
      <c r="K431" s="730"/>
      <c r="L431" s="730"/>
      <c r="M431" s="730"/>
      <c r="N431" s="730"/>
      <c r="O431" s="730"/>
      <c r="P431" s="731"/>
      <c r="Q431" s="731"/>
      <c r="R431" s="731"/>
      <c r="S431" s="731"/>
      <c r="T431" s="731"/>
      <c r="U431" s="731"/>
      <c r="V431" s="731"/>
      <c r="W431" s="731"/>
      <c r="X431" s="731"/>
      <c r="Y431" s="732"/>
      <c r="Z431" s="733"/>
      <c r="AA431" s="733"/>
      <c r="AB431" s="734"/>
      <c r="AC431" s="735"/>
      <c r="AD431" s="735"/>
      <c r="AE431" s="735"/>
      <c r="AF431" s="735"/>
      <c r="AG431" s="735"/>
      <c r="AH431" s="736"/>
      <c r="AI431" s="737"/>
      <c r="AJ431" s="737"/>
      <c r="AK431" s="737"/>
      <c r="AL431" s="738"/>
      <c r="AM431" s="739"/>
      <c r="AN431" s="739"/>
      <c r="AO431" s="740"/>
      <c r="AP431" s="726"/>
      <c r="AQ431" s="726"/>
      <c r="AR431" s="726"/>
      <c r="AS431" s="726"/>
      <c r="AT431" s="726"/>
      <c r="AU431" s="726"/>
      <c r="AV431" s="726"/>
      <c r="AW431" s="726"/>
      <c r="AX431" s="726"/>
      <c r="AY431">
        <f>COUNTA($C$431)</f>
        <v>0</v>
      </c>
    </row>
    <row r="432" spans="1:51" ht="24.75" hidden="1" customHeight="1" x14ac:dyDescent="0.15">
      <c r="A432" s="727">
        <v>13</v>
      </c>
      <c r="B432" s="727">
        <v>1</v>
      </c>
      <c r="C432" s="728"/>
      <c r="D432" s="728"/>
      <c r="E432" s="728"/>
      <c r="F432" s="728"/>
      <c r="G432" s="728"/>
      <c r="H432" s="728"/>
      <c r="I432" s="728"/>
      <c r="J432" s="729"/>
      <c r="K432" s="730"/>
      <c r="L432" s="730"/>
      <c r="M432" s="730"/>
      <c r="N432" s="730"/>
      <c r="O432" s="730"/>
      <c r="P432" s="731"/>
      <c r="Q432" s="731"/>
      <c r="R432" s="731"/>
      <c r="S432" s="731"/>
      <c r="T432" s="731"/>
      <c r="U432" s="731"/>
      <c r="V432" s="731"/>
      <c r="W432" s="731"/>
      <c r="X432" s="731"/>
      <c r="Y432" s="732"/>
      <c r="Z432" s="733"/>
      <c r="AA432" s="733"/>
      <c r="AB432" s="734"/>
      <c r="AC432" s="735"/>
      <c r="AD432" s="735"/>
      <c r="AE432" s="735"/>
      <c r="AF432" s="735"/>
      <c r="AG432" s="735"/>
      <c r="AH432" s="736"/>
      <c r="AI432" s="737"/>
      <c r="AJ432" s="737"/>
      <c r="AK432" s="737"/>
      <c r="AL432" s="738"/>
      <c r="AM432" s="739"/>
      <c r="AN432" s="739"/>
      <c r="AO432" s="740"/>
      <c r="AP432" s="726"/>
      <c r="AQ432" s="726"/>
      <c r="AR432" s="726"/>
      <c r="AS432" s="726"/>
      <c r="AT432" s="726"/>
      <c r="AU432" s="726"/>
      <c r="AV432" s="726"/>
      <c r="AW432" s="726"/>
      <c r="AX432" s="726"/>
      <c r="AY432">
        <f>COUNTA($C$432)</f>
        <v>0</v>
      </c>
    </row>
    <row r="433" spans="1:51" ht="24.75" hidden="1" customHeight="1" x14ac:dyDescent="0.15">
      <c r="A433" s="727">
        <v>14</v>
      </c>
      <c r="B433" s="727">
        <v>1</v>
      </c>
      <c r="C433" s="728"/>
      <c r="D433" s="728"/>
      <c r="E433" s="728"/>
      <c r="F433" s="728"/>
      <c r="G433" s="728"/>
      <c r="H433" s="728"/>
      <c r="I433" s="728"/>
      <c r="J433" s="729"/>
      <c r="K433" s="730"/>
      <c r="L433" s="730"/>
      <c r="M433" s="730"/>
      <c r="N433" s="730"/>
      <c r="O433" s="730"/>
      <c r="P433" s="731"/>
      <c r="Q433" s="731"/>
      <c r="R433" s="731"/>
      <c r="S433" s="731"/>
      <c r="T433" s="731"/>
      <c r="U433" s="731"/>
      <c r="V433" s="731"/>
      <c r="W433" s="731"/>
      <c r="X433" s="731"/>
      <c r="Y433" s="732"/>
      <c r="Z433" s="733"/>
      <c r="AA433" s="733"/>
      <c r="AB433" s="734"/>
      <c r="AC433" s="735"/>
      <c r="AD433" s="735"/>
      <c r="AE433" s="735"/>
      <c r="AF433" s="735"/>
      <c r="AG433" s="735"/>
      <c r="AH433" s="736"/>
      <c r="AI433" s="737"/>
      <c r="AJ433" s="737"/>
      <c r="AK433" s="737"/>
      <c r="AL433" s="738"/>
      <c r="AM433" s="739"/>
      <c r="AN433" s="739"/>
      <c r="AO433" s="740"/>
      <c r="AP433" s="726"/>
      <c r="AQ433" s="726"/>
      <c r="AR433" s="726"/>
      <c r="AS433" s="726"/>
      <c r="AT433" s="726"/>
      <c r="AU433" s="726"/>
      <c r="AV433" s="726"/>
      <c r="AW433" s="726"/>
      <c r="AX433" s="726"/>
      <c r="AY433">
        <f>COUNTA($C$433)</f>
        <v>0</v>
      </c>
    </row>
    <row r="434" spans="1:51" ht="24.75" hidden="1" customHeight="1" x14ac:dyDescent="0.15">
      <c r="A434" s="727">
        <v>15</v>
      </c>
      <c r="B434" s="727">
        <v>1</v>
      </c>
      <c r="C434" s="728"/>
      <c r="D434" s="728"/>
      <c r="E434" s="728"/>
      <c r="F434" s="728"/>
      <c r="G434" s="728"/>
      <c r="H434" s="728"/>
      <c r="I434" s="728"/>
      <c r="J434" s="729"/>
      <c r="K434" s="730"/>
      <c r="L434" s="730"/>
      <c r="M434" s="730"/>
      <c r="N434" s="730"/>
      <c r="O434" s="730"/>
      <c r="P434" s="731"/>
      <c r="Q434" s="731"/>
      <c r="R434" s="731"/>
      <c r="S434" s="731"/>
      <c r="T434" s="731"/>
      <c r="U434" s="731"/>
      <c r="V434" s="731"/>
      <c r="W434" s="731"/>
      <c r="X434" s="731"/>
      <c r="Y434" s="732"/>
      <c r="Z434" s="733"/>
      <c r="AA434" s="733"/>
      <c r="AB434" s="734"/>
      <c r="AC434" s="735"/>
      <c r="AD434" s="735"/>
      <c r="AE434" s="735"/>
      <c r="AF434" s="735"/>
      <c r="AG434" s="735"/>
      <c r="AH434" s="736"/>
      <c r="AI434" s="737"/>
      <c r="AJ434" s="737"/>
      <c r="AK434" s="737"/>
      <c r="AL434" s="738"/>
      <c r="AM434" s="739"/>
      <c r="AN434" s="739"/>
      <c r="AO434" s="740"/>
      <c r="AP434" s="726"/>
      <c r="AQ434" s="726"/>
      <c r="AR434" s="726"/>
      <c r="AS434" s="726"/>
      <c r="AT434" s="726"/>
      <c r="AU434" s="726"/>
      <c r="AV434" s="726"/>
      <c r="AW434" s="726"/>
      <c r="AX434" s="726"/>
      <c r="AY434">
        <f>COUNTA($C$434)</f>
        <v>0</v>
      </c>
    </row>
    <row r="435" spans="1:51" ht="24.75" hidden="1" customHeight="1" x14ac:dyDescent="0.15">
      <c r="A435" s="727">
        <v>16</v>
      </c>
      <c r="B435" s="727">
        <v>1</v>
      </c>
      <c r="C435" s="728"/>
      <c r="D435" s="728"/>
      <c r="E435" s="728"/>
      <c r="F435" s="728"/>
      <c r="G435" s="728"/>
      <c r="H435" s="728"/>
      <c r="I435" s="728"/>
      <c r="J435" s="729"/>
      <c r="K435" s="730"/>
      <c r="L435" s="730"/>
      <c r="M435" s="730"/>
      <c r="N435" s="730"/>
      <c r="O435" s="730"/>
      <c r="P435" s="731"/>
      <c r="Q435" s="731"/>
      <c r="R435" s="731"/>
      <c r="S435" s="731"/>
      <c r="T435" s="731"/>
      <c r="U435" s="731"/>
      <c r="V435" s="731"/>
      <c r="W435" s="731"/>
      <c r="X435" s="731"/>
      <c r="Y435" s="732"/>
      <c r="Z435" s="733"/>
      <c r="AA435" s="733"/>
      <c r="AB435" s="734"/>
      <c r="AC435" s="735"/>
      <c r="AD435" s="735"/>
      <c r="AE435" s="735"/>
      <c r="AF435" s="735"/>
      <c r="AG435" s="735"/>
      <c r="AH435" s="736"/>
      <c r="AI435" s="737"/>
      <c r="AJ435" s="737"/>
      <c r="AK435" s="737"/>
      <c r="AL435" s="738"/>
      <c r="AM435" s="739"/>
      <c r="AN435" s="739"/>
      <c r="AO435" s="740"/>
      <c r="AP435" s="726"/>
      <c r="AQ435" s="726"/>
      <c r="AR435" s="726"/>
      <c r="AS435" s="726"/>
      <c r="AT435" s="726"/>
      <c r="AU435" s="726"/>
      <c r="AV435" s="726"/>
      <c r="AW435" s="726"/>
      <c r="AX435" s="726"/>
      <c r="AY435">
        <f>COUNTA($C$435)</f>
        <v>0</v>
      </c>
    </row>
    <row r="436" spans="1:51" ht="24.75" hidden="1" customHeight="1" x14ac:dyDescent="0.15">
      <c r="A436" s="727">
        <v>17</v>
      </c>
      <c r="B436" s="727">
        <v>1</v>
      </c>
      <c r="C436" s="728"/>
      <c r="D436" s="728"/>
      <c r="E436" s="728"/>
      <c r="F436" s="728"/>
      <c r="G436" s="728"/>
      <c r="H436" s="728"/>
      <c r="I436" s="728"/>
      <c r="J436" s="729"/>
      <c r="K436" s="730"/>
      <c r="L436" s="730"/>
      <c r="M436" s="730"/>
      <c r="N436" s="730"/>
      <c r="O436" s="730"/>
      <c r="P436" s="731"/>
      <c r="Q436" s="731"/>
      <c r="R436" s="731"/>
      <c r="S436" s="731"/>
      <c r="T436" s="731"/>
      <c r="U436" s="731"/>
      <c r="V436" s="731"/>
      <c r="W436" s="731"/>
      <c r="X436" s="731"/>
      <c r="Y436" s="732"/>
      <c r="Z436" s="733"/>
      <c r="AA436" s="733"/>
      <c r="AB436" s="734"/>
      <c r="AC436" s="735"/>
      <c r="AD436" s="735"/>
      <c r="AE436" s="735"/>
      <c r="AF436" s="735"/>
      <c r="AG436" s="735"/>
      <c r="AH436" s="736"/>
      <c r="AI436" s="737"/>
      <c r="AJ436" s="737"/>
      <c r="AK436" s="737"/>
      <c r="AL436" s="738"/>
      <c r="AM436" s="739"/>
      <c r="AN436" s="739"/>
      <c r="AO436" s="740"/>
      <c r="AP436" s="726"/>
      <c r="AQ436" s="726"/>
      <c r="AR436" s="726"/>
      <c r="AS436" s="726"/>
      <c r="AT436" s="726"/>
      <c r="AU436" s="726"/>
      <c r="AV436" s="726"/>
      <c r="AW436" s="726"/>
      <c r="AX436" s="726"/>
      <c r="AY436">
        <f>COUNTA($C$436)</f>
        <v>0</v>
      </c>
    </row>
    <row r="437" spans="1:51" ht="24.75" hidden="1" customHeight="1" x14ac:dyDescent="0.15">
      <c r="A437" s="727">
        <v>18</v>
      </c>
      <c r="B437" s="727">
        <v>1</v>
      </c>
      <c r="C437" s="728"/>
      <c r="D437" s="728"/>
      <c r="E437" s="728"/>
      <c r="F437" s="728"/>
      <c r="G437" s="728"/>
      <c r="H437" s="728"/>
      <c r="I437" s="728"/>
      <c r="J437" s="729"/>
      <c r="K437" s="730"/>
      <c r="L437" s="730"/>
      <c r="M437" s="730"/>
      <c r="N437" s="730"/>
      <c r="O437" s="730"/>
      <c r="P437" s="731"/>
      <c r="Q437" s="731"/>
      <c r="R437" s="731"/>
      <c r="S437" s="731"/>
      <c r="T437" s="731"/>
      <c r="U437" s="731"/>
      <c r="V437" s="731"/>
      <c r="W437" s="731"/>
      <c r="X437" s="731"/>
      <c r="Y437" s="732"/>
      <c r="Z437" s="733"/>
      <c r="AA437" s="733"/>
      <c r="AB437" s="734"/>
      <c r="AC437" s="735"/>
      <c r="AD437" s="735"/>
      <c r="AE437" s="735"/>
      <c r="AF437" s="735"/>
      <c r="AG437" s="735"/>
      <c r="AH437" s="736"/>
      <c r="AI437" s="737"/>
      <c r="AJ437" s="737"/>
      <c r="AK437" s="737"/>
      <c r="AL437" s="738"/>
      <c r="AM437" s="739"/>
      <c r="AN437" s="739"/>
      <c r="AO437" s="740"/>
      <c r="AP437" s="726"/>
      <c r="AQ437" s="726"/>
      <c r="AR437" s="726"/>
      <c r="AS437" s="726"/>
      <c r="AT437" s="726"/>
      <c r="AU437" s="726"/>
      <c r="AV437" s="726"/>
      <c r="AW437" s="726"/>
      <c r="AX437" s="726"/>
      <c r="AY437">
        <f>COUNTA($C$437)</f>
        <v>0</v>
      </c>
    </row>
    <row r="438" spans="1:51" ht="24.75" hidden="1" customHeight="1" x14ac:dyDescent="0.15">
      <c r="A438" s="727">
        <v>19</v>
      </c>
      <c r="B438" s="727">
        <v>1</v>
      </c>
      <c r="C438" s="728"/>
      <c r="D438" s="728"/>
      <c r="E438" s="728"/>
      <c r="F438" s="728"/>
      <c r="G438" s="728"/>
      <c r="H438" s="728"/>
      <c r="I438" s="728"/>
      <c r="J438" s="729"/>
      <c r="K438" s="730"/>
      <c r="L438" s="730"/>
      <c r="M438" s="730"/>
      <c r="N438" s="730"/>
      <c r="O438" s="730"/>
      <c r="P438" s="731"/>
      <c r="Q438" s="731"/>
      <c r="R438" s="731"/>
      <c r="S438" s="731"/>
      <c r="T438" s="731"/>
      <c r="U438" s="731"/>
      <c r="V438" s="731"/>
      <c r="W438" s="731"/>
      <c r="X438" s="731"/>
      <c r="Y438" s="732"/>
      <c r="Z438" s="733"/>
      <c r="AA438" s="733"/>
      <c r="AB438" s="734"/>
      <c r="AC438" s="735"/>
      <c r="AD438" s="735"/>
      <c r="AE438" s="735"/>
      <c r="AF438" s="735"/>
      <c r="AG438" s="735"/>
      <c r="AH438" s="736"/>
      <c r="AI438" s="737"/>
      <c r="AJ438" s="737"/>
      <c r="AK438" s="737"/>
      <c r="AL438" s="738"/>
      <c r="AM438" s="739"/>
      <c r="AN438" s="739"/>
      <c r="AO438" s="740"/>
      <c r="AP438" s="726"/>
      <c r="AQ438" s="726"/>
      <c r="AR438" s="726"/>
      <c r="AS438" s="726"/>
      <c r="AT438" s="726"/>
      <c r="AU438" s="726"/>
      <c r="AV438" s="726"/>
      <c r="AW438" s="726"/>
      <c r="AX438" s="726"/>
      <c r="AY438">
        <f>COUNTA($C$438)</f>
        <v>0</v>
      </c>
    </row>
    <row r="439" spans="1:51" ht="24.75" hidden="1" customHeight="1" x14ac:dyDescent="0.15">
      <c r="A439" s="727">
        <v>20</v>
      </c>
      <c r="B439" s="727">
        <v>1</v>
      </c>
      <c r="C439" s="728"/>
      <c r="D439" s="728"/>
      <c r="E439" s="728"/>
      <c r="F439" s="728"/>
      <c r="G439" s="728"/>
      <c r="H439" s="728"/>
      <c r="I439" s="728"/>
      <c r="J439" s="729"/>
      <c r="K439" s="730"/>
      <c r="L439" s="730"/>
      <c r="M439" s="730"/>
      <c r="N439" s="730"/>
      <c r="O439" s="730"/>
      <c r="P439" s="731"/>
      <c r="Q439" s="731"/>
      <c r="R439" s="731"/>
      <c r="S439" s="731"/>
      <c r="T439" s="731"/>
      <c r="U439" s="731"/>
      <c r="V439" s="731"/>
      <c r="W439" s="731"/>
      <c r="X439" s="731"/>
      <c r="Y439" s="732"/>
      <c r="Z439" s="733"/>
      <c r="AA439" s="733"/>
      <c r="AB439" s="734"/>
      <c r="AC439" s="735"/>
      <c r="AD439" s="735"/>
      <c r="AE439" s="735"/>
      <c r="AF439" s="735"/>
      <c r="AG439" s="735"/>
      <c r="AH439" s="736"/>
      <c r="AI439" s="737"/>
      <c r="AJ439" s="737"/>
      <c r="AK439" s="737"/>
      <c r="AL439" s="738"/>
      <c r="AM439" s="739"/>
      <c r="AN439" s="739"/>
      <c r="AO439" s="740"/>
      <c r="AP439" s="726"/>
      <c r="AQ439" s="726"/>
      <c r="AR439" s="726"/>
      <c r="AS439" s="726"/>
      <c r="AT439" s="726"/>
      <c r="AU439" s="726"/>
      <c r="AV439" s="726"/>
      <c r="AW439" s="726"/>
      <c r="AX439" s="726"/>
      <c r="AY439">
        <f>COUNTA($C$439)</f>
        <v>0</v>
      </c>
    </row>
    <row r="440" spans="1:51" ht="24.75" hidden="1" customHeight="1" x14ac:dyDescent="0.15">
      <c r="A440" s="727">
        <v>21</v>
      </c>
      <c r="B440" s="727">
        <v>1</v>
      </c>
      <c r="C440" s="728"/>
      <c r="D440" s="728"/>
      <c r="E440" s="728"/>
      <c r="F440" s="728"/>
      <c r="G440" s="728"/>
      <c r="H440" s="728"/>
      <c r="I440" s="728"/>
      <c r="J440" s="729"/>
      <c r="K440" s="730"/>
      <c r="L440" s="730"/>
      <c r="M440" s="730"/>
      <c r="N440" s="730"/>
      <c r="O440" s="730"/>
      <c r="P440" s="731"/>
      <c r="Q440" s="731"/>
      <c r="R440" s="731"/>
      <c r="S440" s="731"/>
      <c r="T440" s="731"/>
      <c r="U440" s="731"/>
      <c r="V440" s="731"/>
      <c r="W440" s="731"/>
      <c r="X440" s="731"/>
      <c r="Y440" s="732"/>
      <c r="Z440" s="733"/>
      <c r="AA440" s="733"/>
      <c r="AB440" s="734"/>
      <c r="AC440" s="735"/>
      <c r="AD440" s="735"/>
      <c r="AE440" s="735"/>
      <c r="AF440" s="735"/>
      <c r="AG440" s="735"/>
      <c r="AH440" s="736"/>
      <c r="AI440" s="737"/>
      <c r="AJ440" s="737"/>
      <c r="AK440" s="737"/>
      <c r="AL440" s="738"/>
      <c r="AM440" s="739"/>
      <c r="AN440" s="739"/>
      <c r="AO440" s="740"/>
      <c r="AP440" s="726"/>
      <c r="AQ440" s="726"/>
      <c r="AR440" s="726"/>
      <c r="AS440" s="726"/>
      <c r="AT440" s="726"/>
      <c r="AU440" s="726"/>
      <c r="AV440" s="726"/>
      <c r="AW440" s="726"/>
      <c r="AX440" s="726"/>
      <c r="AY440">
        <f>COUNTA($C$440)</f>
        <v>0</v>
      </c>
    </row>
    <row r="441" spans="1:51" ht="24.75" hidden="1" customHeight="1" x14ac:dyDescent="0.15">
      <c r="A441" s="727">
        <v>22</v>
      </c>
      <c r="B441" s="727">
        <v>1</v>
      </c>
      <c r="C441" s="728"/>
      <c r="D441" s="728"/>
      <c r="E441" s="728"/>
      <c r="F441" s="728"/>
      <c r="G441" s="728"/>
      <c r="H441" s="728"/>
      <c r="I441" s="728"/>
      <c r="J441" s="729"/>
      <c r="K441" s="730"/>
      <c r="L441" s="730"/>
      <c r="M441" s="730"/>
      <c r="N441" s="730"/>
      <c r="O441" s="730"/>
      <c r="P441" s="731"/>
      <c r="Q441" s="731"/>
      <c r="R441" s="731"/>
      <c r="S441" s="731"/>
      <c r="T441" s="731"/>
      <c r="U441" s="731"/>
      <c r="V441" s="731"/>
      <c r="W441" s="731"/>
      <c r="X441" s="731"/>
      <c r="Y441" s="732"/>
      <c r="Z441" s="733"/>
      <c r="AA441" s="733"/>
      <c r="AB441" s="734"/>
      <c r="AC441" s="735"/>
      <c r="AD441" s="735"/>
      <c r="AE441" s="735"/>
      <c r="AF441" s="735"/>
      <c r="AG441" s="735"/>
      <c r="AH441" s="736"/>
      <c r="AI441" s="737"/>
      <c r="AJ441" s="737"/>
      <c r="AK441" s="737"/>
      <c r="AL441" s="738"/>
      <c r="AM441" s="739"/>
      <c r="AN441" s="739"/>
      <c r="AO441" s="740"/>
      <c r="AP441" s="726"/>
      <c r="AQ441" s="726"/>
      <c r="AR441" s="726"/>
      <c r="AS441" s="726"/>
      <c r="AT441" s="726"/>
      <c r="AU441" s="726"/>
      <c r="AV441" s="726"/>
      <c r="AW441" s="726"/>
      <c r="AX441" s="726"/>
      <c r="AY441">
        <f>COUNTA($C$441)</f>
        <v>0</v>
      </c>
    </row>
    <row r="442" spans="1:51" ht="24.75" hidden="1" customHeight="1" x14ac:dyDescent="0.15">
      <c r="A442" s="727">
        <v>23</v>
      </c>
      <c r="B442" s="727">
        <v>1</v>
      </c>
      <c r="C442" s="728"/>
      <c r="D442" s="728"/>
      <c r="E442" s="728"/>
      <c r="F442" s="728"/>
      <c r="G442" s="728"/>
      <c r="H442" s="728"/>
      <c r="I442" s="728"/>
      <c r="J442" s="729"/>
      <c r="K442" s="730"/>
      <c r="L442" s="730"/>
      <c r="M442" s="730"/>
      <c r="N442" s="730"/>
      <c r="O442" s="730"/>
      <c r="P442" s="731"/>
      <c r="Q442" s="731"/>
      <c r="R442" s="731"/>
      <c r="S442" s="731"/>
      <c r="T442" s="731"/>
      <c r="U442" s="731"/>
      <c r="V442" s="731"/>
      <c r="W442" s="731"/>
      <c r="X442" s="731"/>
      <c r="Y442" s="732"/>
      <c r="Z442" s="733"/>
      <c r="AA442" s="733"/>
      <c r="AB442" s="734"/>
      <c r="AC442" s="735"/>
      <c r="AD442" s="735"/>
      <c r="AE442" s="735"/>
      <c r="AF442" s="735"/>
      <c r="AG442" s="735"/>
      <c r="AH442" s="736"/>
      <c r="AI442" s="737"/>
      <c r="AJ442" s="737"/>
      <c r="AK442" s="737"/>
      <c r="AL442" s="738"/>
      <c r="AM442" s="739"/>
      <c r="AN442" s="739"/>
      <c r="AO442" s="740"/>
      <c r="AP442" s="726"/>
      <c r="AQ442" s="726"/>
      <c r="AR442" s="726"/>
      <c r="AS442" s="726"/>
      <c r="AT442" s="726"/>
      <c r="AU442" s="726"/>
      <c r="AV442" s="726"/>
      <c r="AW442" s="726"/>
      <c r="AX442" s="726"/>
      <c r="AY442">
        <f>COUNTA($C$442)</f>
        <v>0</v>
      </c>
    </row>
    <row r="443" spans="1:51" ht="24.75" hidden="1" customHeight="1" x14ac:dyDescent="0.15">
      <c r="A443" s="727">
        <v>24</v>
      </c>
      <c r="B443" s="727">
        <v>1</v>
      </c>
      <c r="C443" s="728"/>
      <c r="D443" s="728"/>
      <c r="E443" s="728"/>
      <c r="F443" s="728"/>
      <c r="G443" s="728"/>
      <c r="H443" s="728"/>
      <c r="I443" s="728"/>
      <c r="J443" s="729"/>
      <c r="K443" s="730"/>
      <c r="L443" s="730"/>
      <c r="M443" s="730"/>
      <c r="N443" s="730"/>
      <c r="O443" s="730"/>
      <c r="P443" s="731"/>
      <c r="Q443" s="731"/>
      <c r="R443" s="731"/>
      <c r="S443" s="731"/>
      <c r="T443" s="731"/>
      <c r="U443" s="731"/>
      <c r="V443" s="731"/>
      <c r="W443" s="731"/>
      <c r="X443" s="731"/>
      <c r="Y443" s="732"/>
      <c r="Z443" s="733"/>
      <c r="AA443" s="733"/>
      <c r="AB443" s="734"/>
      <c r="AC443" s="735"/>
      <c r="AD443" s="735"/>
      <c r="AE443" s="735"/>
      <c r="AF443" s="735"/>
      <c r="AG443" s="735"/>
      <c r="AH443" s="736"/>
      <c r="AI443" s="737"/>
      <c r="AJ443" s="737"/>
      <c r="AK443" s="737"/>
      <c r="AL443" s="738"/>
      <c r="AM443" s="739"/>
      <c r="AN443" s="739"/>
      <c r="AO443" s="740"/>
      <c r="AP443" s="726"/>
      <c r="AQ443" s="726"/>
      <c r="AR443" s="726"/>
      <c r="AS443" s="726"/>
      <c r="AT443" s="726"/>
      <c r="AU443" s="726"/>
      <c r="AV443" s="726"/>
      <c r="AW443" s="726"/>
      <c r="AX443" s="726"/>
      <c r="AY443">
        <f>COUNTA($C$443)</f>
        <v>0</v>
      </c>
    </row>
    <row r="444" spans="1:51" s="6" customFormat="1" ht="24.75" hidden="1" customHeight="1" x14ac:dyDescent="0.15">
      <c r="A444" s="727">
        <v>25</v>
      </c>
      <c r="B444" s="727">
        <v>1</v>
      </c>
      <c r="C444" s="728"/>
      <c r="D444" s="728"/>
      <c r="E444" s="728"/>
      <c r="F444" s="728"/>
      <c r="G444" s="728"/>
      <c r="H444" s="728"/>
      <c r="I444" s="728"/>
      <c r="J444" s="729"/>
      <c r="K444" s="730"/>
      <c r="L444" s="730"/>
      <c r="M444" s="730"/>
      <c r="N444" s="730"/>
      <c r="O444" s="730"/>
      <c r="P444" s="731"/>
      <c r="Q444" s="731"/>
      <c r="R444" s="731"/>
      <c r="S444" s="731"/>
      <c r="T444" s="731"/>
      <c r="U444" s="731"/>
      <c r="V444" s="731"/>
      <c r="W444" s="731"/>
      <c r="X444" s="731"/>
      <c r="Y444" s="732"/>
      <c r="Z444" s="733"/>
      <c r="AA444" s="733"/>
      <c r="AB444" s="734"/>
      <c r="AC444" s="735"/>
      <c r="AD444" s="735"/>
      <c r="AE444" s="735"/>
      <c r="AF444" s="735"/>
      <c r="AG444" s="735"/>
      <c r="AH444" s="736"/>
      <c r="AI444" s="737"/>
      <c r="AJ444" s="737"/>
      <c r="AK444" s="737"/>
      <c r="AL444" s="738"/>
      <c r="AM444" s="739"/>
      <c r="AN444" s="739"/>
      <c r="AO444" s="740"/>
      <c r="AP444" s="726"/>
      <c r="AQ444" s="726"/>
      <c r="AR444" s="726"/>
      <c r="AS444" s="726"/>
      <c r="AT444" s="726"/>
      <c r="AU444" s="726"/>
      <c r="AV444" s="726"/>
      <c r="AW444" s="726"/>
      <c r="AX444" s="726"/>
      <c r="AY444">
        <f>COUNTA($C$444)</f>
        <v>0</v>
      </c>
    </row>
    <row r="445" spans="1:51" ht="24.75" hidden="1" customHeight="1" x14ac:dyDescent="0.15">
      <c r="A445" s="727">
        <v>26</v>
      </c>
      <c r="B445" s="727">
        <v>1</v>
      </c>
      <c r="C445" s="728"/>
      <c r="D445" s="728"/>
      <c r="E445" s="728"/>
      <c r="F445" s="728"/>
      <c r="G445" s="728"/>
      <c r="H445" s="728"/>
      <c r="I445" s="728"/>
      <c r="J445" s="729"/>
      <c r="K445" s="730"/>
      <c r="L445" s="730"/>
      <c r="M445" s="730"/>
      <c r="N445" s="730"/>
      <c r="O445" s="730"/>
      <c r="P445" s="731"/>
      <c r="Q445" s="731"/>
      <c r="R445" s="731"/>
      <c r="S445" s="731"/>
      <c r="T445" s="731"/>
      <c r="U445" s="731"/>
      <c r="V445" s="731"/>
      <c r="W445" s="731"/>
      <c r="X445" s="731"/>
      <c r="Y445" s="732"/>
      <c r="Z445" s="733"/>
      <c r="AA445" s="733"/>
      <c r="AB445" s="734"/>
      <c r="AC445" s="735"/>
      <c r="AD445" s="735"/>
      <c r="AE445" s="735"/>
      <c r="AF445" s="735"/>
      <c r="AG445" s="735"/>
      <c r="AH445" s="736"/>
      <c r="AI445" s="737"/>
      <c r="AJ445" s="737"/>
      <c r="AK445" s="737"/>
      <c r="AL445" s="738"/>
      <c r="AM445" s="739"/>
      <c r="AN445" s="739"/>
      <c r="AO445" s="740"/>
      <c r="AP445" s="726"/>
      <c r="AQ445" s="726"/>
      <c r="AR445" s="726"/>
      <c r="AS445" s="726"/>
      <c r="AT445" s="726"/>
      <c r="AU445" s="726"/>
      <c r="AV445" s="726"/>
      <c r="AW445" s="726"/>
      <c r="AX445" s="726"/>
      <c r="AY445">
        <f>COUNTA($C$445)</f>
        <v>0</v>
      </c>
    </row>
    <row r="446" spans="1:51" ht="24.75" hidden="1" customHeight="1" x14ac:dyDescent="0.15">
      <c r="A446" s="727">
        <v>27</v>
      </c>
      <c r="B446" s="727">
        <v>1</v>
      </c>
      <c r="C446" s="728"/>
      <c r="D446" s="728"/>
      <c r="E446" s="728"/>
      <c r="F446" s="728"/>
      <c r="G446" s="728"/>
      <c r="H446" s="728"/>
      <c r="I446" s="728"/>
      <c r="J446" s="729"/>
      <c r="K446" s="730"/>
      <c r="L446" s="730"/>
      <c r="M446" s="730"/>
      <c r="N446" s="730"/>
      <c r="O446" s="730"/>
      <c r="P446" s="731"/>
      <c r="Q446" s="731"/>
      <c r="R446" s="731"/>
      <c r="S446" s="731"/>
      <c r="T446" s="731"/>
      <c r="U446" s="731"/>
      <c r="V446" s="731"/>
      <c r="W446" s="731"/>
      <c r="X446" s="731"/>
      <c r="Y446" s="732"/>
      <c r="Z446" s="733"/>
      <c r="AA446" s="733"/>
      <c r="AB446" s="734"/>
      <c r="AC446" s="735"/>
      <c r="AD446" s="735"/>
      <c r="AE446" s="735"/>
      <c r="AF446" s="735"/>
      <c r="AG446" s="735"/>
      <c r="AH446" s="736"/>
      <c r="AI446" s="737"/>
      <c r="AJ446" s="737"/>
      <c r="AK446" s="737"/>
      <c r="AL446" s="738"/>
      <c r="AM446" s="739"/>
      <c r="AN446" s="739"/>
      <c r="AO446" s="740"/>
      <c r="AP446" s="726"/>
      <c r="AQ446" s="726"/>
      <c r="AR446" s="726"/>
      <c r="AS446" s="726"/>
      <c r="AT446" s="726"/>
      <c r="AU446" s="726"/>
      <c r="AV446" s="726"/>
      <c r="AW446" s="726"/>
      <c r="AX446" s="726"/>
      <c r="AY446">
        <f>COUNTA($C$446)</f>
        <v>0</v>
      </c>
    </row>
    <row r="447" spans="1:51" ht="24.75" hidden="1" customHeight="1" x14ac:dyDescent="0.15">
      <c r="A447" s="727">
        <v>28</v>
      </c>
      <c r="B447" s="727">
        <v>1</v>
      </c>
      <c r="C447" s="728"/>
      <c r="D447" s="728"/>
      <c r="E447" s="728"/>
      <c r="F447" s="728"/>
      <c r="G447" s="728"/>
      <c r="H447" s="728"/>
      <c r="I447" s="728"/>
      <c r="J447" s="729"/>
      <c r="K447" s="730"/>
      <c r="L447" s="730"/>
      <c r="M447" s="730"/>
      <c r="N447" s="730"/>
      <c r="O447" s="730"/>
      <c r="P447" s="731"/>
      <c r="Q447" s="731"/>
      <c r="R447" s="731"/>
      <c r="S447" s="731"/>
      <c r="T447" s="731"/>
      <c r="U447" s="731"/>
      <c r="V447" s="731"/>
      <c r="W447" s="731"/>
      <c r="X447" s="731"/>
      <c r="Y447" s="732"/>
      <c r="Z447" s="733"/>
      <c r="AA447" s="733"/>
      <c r="AB447" s="734"/>
      <c r="AC447" s="735"/>
      <c r="AD447" s="735"/>
      <c r="AE447" s="735"/>
      <c r="AF447" s="735"/>
      <c r="AG447" s="735"/>
      <c r="AH447" s="736"/>
      <c r="AI447" s="737"/>
      <c r="AJ447" s="737"/>
      <c r="AK447" s="737"/>
      <c r="AL447" s="738"/>
      <c r="AM447" s="739"/>
      <c r="AN447" s="739"/>
      <c r="AO447" s="740"/>
      <c r="AP447" s="726"/>
      <c r="AQ447" s="726"/>
      <c r="AR447" s="726"/>
      <c r="AS447" s="726"/>
      <c r="AT447" s="726"/>
      <c r="AU447" s="726"/>
      <c r="AV447" s="726"/>
      <c r="AW447" s="726"/>
      <c r="AX447" s="726"/>
      <c r="AY447">
        <f>COUNTA($C$447)</f>
        <v>0</v>
      </c>
    </row>
    <row r="448" spans="1:51" ht="24.75" hidden="1" customHeight="1" x14ac:dyDescent="0.15">
      <c r="A448" s="727">
        <v>29</v>
      </c>
      <c r="B448" s="727">
        <v>1</v>
      </c>
      <c r="C448" s="728"/>
      <c r="D448" s="728"/>
      <c r="E448" s="728"/>
      <c r="F448" s="728"/>
      <c r="G448" s="728"/>
      <c r="H448" s="728"/>
      <c r="I448" s="728"/>
      <c r="J448" s="729"/>
      <c r="K448" s="730"/>
      <c r="L448" s="730"/>
      <c r="M448" s="730"/>
      <c r="N448" s="730"/>
      <c r="O448" s="730"/>
      <c r="P448" s="731"/>
      <c r="Q448" s="731"/>
      <c r="R448" s="731"/>
      <c r="S448" s="731"/>
      <c r="T448" s="731"/>
      <c r="U448" s="731"/>
      <c r="V448" s="731"/>
      <c r="W448" s="731"/>
      <c r="X448" s="731"/>
      <c r="Y448" s="732"/>
      <c r="Z448" s="733"/>
      <c r="AA448" s="733"/>
      <c r="AB448" s="734"/>
      <c r="AC448" s="735"/>
      <c r="AD448" s="735"/>
      <c r="AE448" s="735"/>
      <c r="AF448" s="735"/>
      <c r="AG448" s="735"/>
      <c r="AH448" s="736"/>
      <c r="AI448" s="737"/>
      <c r="AJ448" s="737"/>
      <c r="AK448" s="737"/>
      <c r="AL448" s="738"/>
      <c r="AM448" s="739"/>
      <c r="AN448" s="739"/>
      <c r="AO448" s="740"/>
      <c r="AP448" s="726"/>
      <c r="AQ448" s="726"/>
      <c r="AR448" s="726"/>
      <c r="AS448" s="726"/>
      <c r="AT448" s="726"/>
      <c r="AU448" s="726"/>
      <c r="AV448" s="726"/>
      <c r="AW448" s="726"/>
      <c r="AX448" s="726"/>
      <c r="AY448">
        <f>COUNTA($C$448)</f>
        <v>0</v>
      </c>
    </row>
    <row r="449" spans="1:51" ht="24.75" hidden="1" customHeight="1" x14ac:dyDescent="0.15">
      <c r="A449" s="727">
        <v>30</v>
      </c>
      <c r="B449" s="727">
        <v>1</v>
      </c>
      <c r="C449" s="728"/>
      <c r="D449" s="728"/>
      <c r="E449" s="728"/>
      <c r="F449" s="728"/>
      <c r="G449" s="728"/>
      <c r="H449" s="728"/>
      <c r="I449" s="728"/>
      <c r="J449" s="729"/>
      <c r="K449" s="730"/>
      <c r="L449" s="730"/>
      <c r="M449" s="730"/>
      <c r="N449" s="730"/>
      <c r="O449" s="730"/>
      <c r="P449" s="731"/>
      <c r="Q449" s="731"/>
      <c r="R449" s="731"/>
      <c r="S449" s="731"/>
      <c r="T449" s="731"/>
      <c r="U449" s="731"/>
      <c r="V449" s="731"/>
      <c r="W449" s="731"/>
      <c r="X449" s="731"/>
      <c r="Y449" s="732"/>
      <c r="Z449" s="733"/>
      <c r="AA449" s="733"/>
      <c r="AB449" s="734"/>
      <c r="AC449" s="735"/>
      <c r="AD449" s="735"/>
      <c r="AE449" s="735"/>
      <c r="AF449" s="735"/>
      <c r="AG449" s="735"/>
      <c r="AH449" s="736"/>
      <c r="AI449" s="737"/>
      <c r="AJ449" s="737"/>
      <c r="AK449" s="737"/>
      <c r="AL449" s="738"/>
      <c r="AM449" s="739"/>
      <c r="AN449" s="739"/>
      <c r="AO449" s="740"/>
      <c r="AP449" s="726"/>
      <c r="AQ449" s="726"/>
      <c r="AR449" s="726"/>
      <c r="AS449" s="726"/>
      <c r="AT449" s="726"/>
      <c r="AU449" s="726"/>
      <c r="AV449" s="726"/>
      <c r="AW449" s="726"/>
      <c r="AX449" s="726"/>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92</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47"/>
      <c r="B452" s="547"/>
      <c r="C452" s="547" t="s">
        <v>84</v>
      </c>
      <c r="D452" s="547"/>
      <c r="E452" s="547"/>
      <c r="F452" s="547"/>
      <c r="G452" s="547"/>
      <c r="H452" s="547"/>
      <c r="I452" s="547"/>
      <c r="J452" s="717" t="s">
        <v>63</v>
      </c>
      <c r="K452" s="717"/>
      <c r="L452" s="717"/>
      <c r="M452" s="717"/>
      <c r="N452" s="717"/>
      <c r="O452" s="717"/>
      <c r="P452" s="720" t="s">
        <v>85</v>
      </c>
      <c r="Q452" s="720"/>
      <c r="R452" s="720"/>
      <c r="S452" s="720"/>
      <c r="T452" s="720"/>
      <c r="U452" s="720"/>
      <c r="V452" s="720"/>
      <c r="W452" s="720"/>
      <c r="X452" s="720"/>
      <c r="Y452" s="720" t="s">
        <v>86</v>
      </c>
      <c r="Z452" s="547"/>
      <c r="AA452" s="547"/>
      <c r="AB452" s="547"/>
      <c r="AC452" s="717" t="s">
        <v>214</v>
      </c>
      <c r="AD452" s="717"/>
      <c r="AE452" s="717"/>
      <c r="AF452" s="717"/>
      <c r="AG452" s="717"/>
      <c r="AH452" s="720" t="s">
        <v>62</v>
      </c>
      <c r="AI452" s="547"/>
      <c r="AJ452" s="547"/>
      <c r="AK452" s="547"/>
      <c r="AL452" s="547" t="s">
        <v>16</v>
      </c>
      <c r="AM452" s="547"/>
      <c r="AN452" s="547"/>
      <c r="AO452" s="743"/>
      <c r="AP452" s="742" t="s">
        <v>220</v>
      </c>
      <c r="AQ452" s="742"/>
      <c r="AR452" s="742"/>
      <c r="AS452" s="742"/>
      <c r="AT452" s="742"/>
      <c r="AU452" s="742"/>
      <c r="AV452" s="742"/>
      <c r="AW452" s="742"/>
      <c r="AX452" s="742"/>
      <c r="AY452">
        <f t="shared" ref="AY452:AY453" si="23">$AY$450</f>
        <v>0</v>
      </c>
    </row>
    <row r="453" spans="1:51" ht="24.75" hidden="1" customHeight="1" x14ac:dyDescent="0.15">
      <c r="A453" s="727">
        <v>1</v>
      </c>
      <c r="B453" s="727">
        <v>1</v>
      </c>
      <c r="C453" s="728"/>
      <c r="D453" s="728"/>
      <c r="E453" s="728"/>
      <c r="F453" s="728"/>
      <c r="G453" s="728"/>
      <c r="H453" s="728"/>
      <c r="I453" s="728"/>
      <c r="J453" s="729"/>
      <c r="K453" s="730"/>
      <c r="L453" s="730"/>
      <c r="M453" s="730"/>
      <c r="N453" s="730"/>
      <c r="O453" s="730"/>
      <c r="P453" s="731"/>
      <c r="Q453" s="731"/>
      <c r="R453" s="731"/>
      <c r="S453" s="731"/>
      <c r="T453" s="731"/>
      <c r="U453" s="731"/>
      <c r="V453" s="731"/>
      <c r="W453" s="731"/>
      <c r="X453" s="731"/>
      <c r="Y453" s="732"/>
      <c r="Z453" s="733"/>
      <c r="AA453" s="733"/>
      <c r="AB453" s="734"/>
      <c r="AC453" s="735"/>
      <c r="AD453" s="735"/>
      <c r="AE453" s="735"/>
      <c r="AF453" s="735"/>
      <c r="AG453" s="735"/>
      <c r="AH453" s="736"/>
      <c r="AI453" s="737"/>
      <c r="AJ453" s="737"/>
      <c r="AK453" s="737"/>
      <c r="AL453" s="738"/>
      <c r="AM453" s="739"/>
      <c r="AN453" s="739"/>
      <c r="AO453" s="740"/>
      <c r="AP453" s="726"/>
      <c r="AQ453" s="726"/>
      <c r="AR453" s="726"/>
      <c r="AS453" s="726"/>
      <c r="AT453" s="726"/>
      <c r="AU453" s="726"/>
      <c r="AV453" s="726"/>
      <c r="AW453" s="726"/>
      <c r="AX453" s="726"/>
      <c r="AY453">
        <f t="shared" si="23"/>
        <v>0</v>
      </c>
    </row>
    <row r="454" spans="1:51" ht="24.75" hidden="1" customHeight="1" x14ac:dyDescent="0.15">
      <c r="A454" s="727">
        <v>2</v>
      </c>
      <c r="B454" s="727">
        <v>1</v>
      </c>
      <c r="C454" s="728"/>
      <c r="D454" s="728"/>
      <c r="E454" s="728"/>
      <c r="F454" s="728"/>
      <c r="G454" s="728"/>
      <c r="H454" s="728"/>
      <c r="I454" s="728"/>
      <c r="J454" s="729"/>
      <c r="K454" s="730"/>
      <c r="L454" s="730"/>
      <c r="M454" s="730"/>
      <c r="N454" s="730"/>
      <c r="O454" s="730"/>
      <c r="P454" s="731"/>
      <c r="Q454" s="731"/>
      <c r="R454" s="731"/>
      <c r="S454" s="731"/>
      <c r="T454" s="731"/>
      <c r="U454" s="731"/>
      <c r="V454" s="731"/>
      <c r="W454" s="731"/>
      <c r="X454" s="731"/>
      <c r="Y454" s="732"/>
      <c r="Z454" s="733"/>
      <c r="AA454" s="733"/>
      <c r="AB454" s="734"/>
      <c r="AC454" s="735"/>
      <c r="AD454" s="735"/>
      <c r="AE454" s="735"/>
      <c r="AF454" s="735"/>
      <c r="AG454" s="735"/>
      <c r="AH454" s="736"/>
      <c r="AI454" s="737"/>
      <c r="AJ454" s="737"/>
      <c r="AK454" s="737"/>
      <c r="AL454" s="738"/>
      <c r="AM454" s="739"/>
      <c r="AN454" s="739"/>
      <c r="AO454" s="740"/>
      <c r="AP454" s="726"/>
      <c r="AQ454" s="726"/>
      <c r="AR454" s="726"/>
      <c r="AS454" s="726"/>
      <c r="AT454" s="726"/>
      <c r="AU454" s="726"/>
      <c r="AV454" s="726"/>
      <c r="AW454" s="726"/>
      <c r="AX454" s="726"/>
      <c r="AY454">
        <f>COUNTA($C$454)</f>
        <v>0</v>
      </c>
    </row>
    <row r="455" spans="1:51" ht="24.75" hidden="1" customHeight="1" x14ac:dyDescent="0.15">
      <c r="A455" s="727">
        <v>3</v>
      </c>
      <c r="B455" s="727">
        <v>1</v>
      </c>
      <c r="C455" s="728"/>
      <c r="D455" s="728"/>
      <c r="E455" s="728"/>
      <c r="F455" s="728"/>
      <c r="G455" s="728"/>
      <c r="H455" s="728"/>
      <c r="I455" s="728"/>
      <c r="J455" s="729"/>
      <c r="K455" s="730"/>
      <c r="L455" s="730"/>
      <c r="M455" s="730"/>
      <c r="N455" s="730"/>
      <c r="O455" s="730"/>
      <c r="P455" s="731"/>
      <c r="Q455" s="731"/>
      <c r="R455" s="731"/>
      <c r="S455" s="731"/>
      <c r="T455" s="731"/>
      <c r="U455" s="731"/>
      <c r="V455" s="731"/>
      <c r="W455" s="731"/>
      <c r="X455" s="731"/>
      <c r="Y455" s="732"/>
      <c r="Z455" s="733"/>
      <c r="AA455" s="733"/>
      <c r="AB455" s="734"/>
      <c r="AC455" s="735"/>
      <c r="AD455" s="735"/>
      <c r="AE455" s="735"/>
      <c r="AF455" s="735"/>
      <c r="AG455" s="735"/>
      <c r="AH455" s="736"/>
      <c r="AI455" s="737"/>
      <c r="AJ455" s="737"/>
      <c r="AK455" s="737"/>
      <c r="AL455" s="738"/>
      <c r="AM455" s="739"/>
      <c r="AN455" s="739"/>
      <c r="AO455" s="740"/>
      <c r="AP455" s="726"/>
      <c r="AQ455" s="726"/>
      <c r="AR455" s="726"/>
      <c r="AS455" s="726"/>
      <c r="AT455" s="726"/>
      <c r="AU455" s="726"/>
      <c r="AV455" s="726"/>
      <c r="AW455" s="726"/>
      <c r="AX455" s="726"/>
      <c r="AY455">
        <f>COUNTA($C$455)</f>
        <v>0</v>
      </c>
    </row>
    <row r="456" spans="1:51" ht="24.75" hidden="1" customHeight="1" x14ac:dyDescent="0.15">
      <c r="A456" s="727">
        <v>4</v>
      </c>
      <c r="B456" s="727">
        <v>1</v>
      </c>
      <c r="C456" s="728"/>
      <c r="D456" s="728"/>
      <c r="E456" s="728"/>
      <c r="F456" s="728"/>
      <c r="G456" s="728"/>
      <c r="H456" s="728"/>
      <c r="I456" s="728"/>
      <c r="J456" s="729"/>
      <c r="K456" s="730"/>
      <c r="L456" s="730"/>
      <c r="M456" s="730"/>
      <c r="N456" s="730"/>
      <c r="O456" s="730"/>
      <c r="P456" s="731"/>
      <c r="Q456" s="731"/>
      <c r="R456" s="731"/>
      <c r="S456" s="731"/>
      <c r="T456" s="731"/>
      <c r="U456" s="731"/>
      <c r="V456" s="731"/>
      <c r="W456" s="731"/>
      <c r="X456" s="731"/>
      <c r="Y456" s="732"/>
      <c r="Z456" s="733"/>
      <c r="AA456" s="733"/>
      <c r="AB456" s="734"/>
      <c r="AC456" s="735"/>
      <c r="AD456" s="735"/>
      <c r="AE456" s="735"/>
      <c r="AF456" s="735"/>
      <c r="AG456" s="735"/>
      <c r="AH456" s="736"/>
      <c r="AI456" s="737"/>
      <c r="AJ456" s="737"/>
      <c r="AK456" s="737"/>
      <c r="AL456" s="738"/>
      <c r="AM456" s="739"/>
      <c r="AN456" s="739"/>
      <c r="AO456" s="740"/>
      <c r="AP456" s="726"/>
      <c r="AQ456" s="726"/>
      <c r="AR456" s="726"/>
      <c r="AS456" s="726"/>
      <c r="AT456" s="726"/>
      <c r="AU456" s="726"/>
      <c r="AV456" s="726"/>
      <c r="AW456" s="726"/>
      <c r="AX456" s="726"/>
      <c r="AY456">
        <f>COUNTA($C$456)</f>
        <v>0</v>
      </c>
    </row>
    <row r="457" spans="1:51" ht="24.75" hidden="1" customHeight="1" x14ac:dyDescent="0.15">
      <c r="A457" s="727">
        <v>5</v>
      </c>
      <c r="B457" s="727">
        <v>1</v>
      </c>
      <c r="C457" s="728"/>
      <c r="D457" s="728"/>
      <c r="E457" s="728"/>
      <c r="F457" s="728"/>
      <c r="G457" s="728"/>
      <c r="H457" s="728"/>
      <c r="I457" s="728"/>
      <c r="J457" s="729"/>
      <c r="K457" s="730"/>
      <c r="L457" s="730"/>
      <c r="M457" s="730"/>
      <c r="N457" s="730"/>
      <c r="O457" s="730"/>
      <c r="P457" s="731"/>
      <c r="Q457" s="731"/>
      <c r="R457" s="731"/>
      <c r="S457" s="731"/>
      <c r="T457" s="731"/>
      <c r="U457" s="731"/>
      <c r="V457" s="731"/>
      <c r="W457" s="731"/>
      <c r="X457" s="731"/>
      <c r="Y457" s="732"/>
      <c r="Z457" s="733"/>
      <c r="AA457" s="733"/>
      <c r="AB457" s="734"/>
      <c r="AC457" s="735"/>
      <c r="AD457" s="735"/>
      <c r="AE457" s="735"/>
      <c r="AF457" s="735"/>
      <c r="AG457" s="735"/>
      <c r="AH457" s="736"/>
      <c r="AI457" s="737"/>
      <c r="AJ457" s="737"/>
      <c r="AK457" s="737"/>
      <c r="AL457" s="738"/>
      <c r="AM457" s="739"/>
      <c r="AN457" s="739"/>
      <c r="AO457" s="740"/>
      <c r="AP457" s="726"/>
      <c r="AQ457" s="726"/>
      <c r="AR457" s="726"/>
      <c r="AS457" s="726"/>
      <c r="AT457" s="726"/>
      <c r="AU457" s="726"/>
      <c r="AV457" s="726"/>
      <c r="AW457" s="726"/>
      <c r="AX457" s="726"/>
      <c r="AY457">
        <f>COUNTA($C$457)</f>
        <v>0</v>
      </c>
    </row>
    <row r="458" spans="1:51" ht="24.75" hidden="1" customHeight="1" x14ac:dyDescent="0.15">
      <c r="A458" s="727">
        <v>6</v>
      </c>
      <c r="B458" s="727">
        <v>1</v>
      </c>
      <c r="C458" s="728"/>
      <c r="D458" s="728"/>
      <c r="E458" s="728"/>
      <c r="F458" s="728"/>
      <c r="G458" s="728"/>
      <c r="H458" s="728"/>
      <c r="I458" s="728"/>
      <c r="J458" s="729"/>
      <c r="K458" s="730"/>
      <c r="L458" s="730"/>
      <c r="M458" s="730"/>
      <c r="N458" s="730"/>
      <c r="O458" s="730"/>
      <c r="P458" s="731"/>
      <c r="Q458" s="731"/>
      <c r="R458" s="731"/>
      <c r="S458" s="731"/>
      <c r="T458" s="731"/>
      <c r="U458" s="731"/>
      <c r="V458" s="731"/>
      <c r="W458" s="731"/>
      <c r="X458" s="731"/>
      <c r="Y458" s="732"/>
      <c r="Z458" s="733"/>
      <c r="AA458" s="733"/>
      <c r="AB458" s="734"/>
      <c r="AC458" s="735"/>
      <c r="AD458" s="735"/>
      <c r="AE458" s="735"/>
      <c r="AF458" s="735"/>
      <c r="AG458" s="735"/>
      <c r="AH458" s="736"/>
      <c r="AI458" s="737"/>
      <c r="AJ458" s="737"/>
      <c r="AK458" s="737"/>
      <c r="AL458" s="738"/>
      <c r="AM458" s="739"/>
      <c r="AN458" s="739"/>
      <c r="AO458" s="740"/>
      <c r="AP458" s="726"/>
      <c r="AQ458" s="726"/>
      <c r="AR458" s="726"/>
      <c r="AS458" s="726"/>
      <c r="AT458" s="726"/>
      <c r="AU458" s="726"/>
      <c r="AV458" s="726"/>
      <c r="AW458" s="726"/>
      <c r="AX458" s="726"/>
      <c r="AY458">
        <f>COUNTA($C$458)</f>
        <v>0</v>
      </c>
    </row>
    <row r="459" spans="1:51" ht="24.75" hidden="1" customHeight="1" x14ac:dyDescent="0.15">
      <c r="A459" s="727">
        <v>7</v>
      </c>
      <c r="B459" s="727">
        <v>1</v>
      </c>
      <c r="C459" s="728"/>
      <c r="D459" s="728"/>
      <c r="E459" s="728"/>
      <c r="F459" s="728"/>
      <c r="G459" s="728"/>
      <c r="H459" s="728"/>
      <c r="I459" s="728"/>
      <c r="J459" s="729"/>
      <c r="K459" s="730"/>
      <c r="L459" s="730"/>
      <c r="M459" s="730"/>
      <c r="N459" s="730"/>
      <c r="O459" s="730"/>
      <c r="P459" s="731"/>
      <c r="Q459" s="731"/>
      <c r="R459" s="731"/>
      <c r="S459" s="731"/>
      <c r="T459" s="731"/>
      <c r="U459" s="731"/>
      <c r="V459" s="731"/>
      <c r="W459" s="731"/>
      <c r="X459" s="731"/>
      <c r="Y459" s="732"/>
      <c r="Z459" s="733"/>
      <c r="AA459" s="733"/>
      <c r="AB459" s="734"/>
      <c r="AC459" s="735"/>
      <c r="AD459" s="735"/>
      <c r="AE459" s="735"/>
      <c r="AF459" s="735"/>
      <c r="AG459" s="735"/>
      <c r="AH459" s="736"/>
      <c r="AI459" s="737"/>
      <c r="AJ459" s="737"/>
      <c r="AK459" s="737"/>
      <c r="AL459" s="738"/>
      <c r="AM459" s="739"/>
      <c r="AN459" s="739"/>
      <c r="AO459" s="740"/>
      <c r="AP459" s="726"/>
      <c r="AQ459" s="726"/>
      <c r="AR459" s="726"/>
      <c r="AS459" s="726"/>
      <c r="AT459" s="726"/>
      <c r="AU459" s="726"/>
      <c r="AV459" s="726"/>
      <c r="AW459" s="726"/>
      <c r="AX459" s="726"/>
      <c r="AY459">
        <f>COUNTA($C$459)</f>
        <v>0</v>
      </c>
    </row>
    <row r="460" spans="1:51" ht="24.75" hidden="1" customHeight="1" x14ac:dyDescent="0.15">
      <c r="A460" s="727">
        <v>8</v>
      </c>
      <c r="B460" s="727">
        <v>1</v>
      </c>
      <c r="C460" s="728"/>
      <c r="D460" s="728"/>
      <c r="E460" s="728"/>
      <c r="F460" s="728"/>
      <c r="G460" s="728"/>
      <c r="H460" s="728"/>
      <c r="I460" s="728"/>
      <c r="J460" s="729"/>
      <c r="K460" s="730"/>
      <c r="L460" s="730"/>
      <c r="M460" s="730"/>
      <c r="N460" s="730"/>
      <c r="O460" s="730"/>
      <c r="P460" s="731"/>
      <c r="Q460" s="731"/>
      <c r="R460" s="731"/>
      <c r="S460" s="731"/>
      <c r="T460" s="731"/>
      <c r="U460" s="731"/>
      <c r="V460" s="731"/>
      <c r="W460" s="731"/>
      <c r="X460" s="731"/>
      <c r="Y460" s="732"/>
      <c r="Z460" s="733"/>
      <c r="AA460" s="733"/>
      <c r="AB460" s="734"/>
      <c r="AC460" s="735"/>
      <c r="AD460" s="735"/>
      <c r="AE460" s="735"/>
      <c r="AF460" s="735"/>
      <c r="AG460" s="735"/>
      <c r="AH460" s="736"/>
      <c r="AI460" s="737"/>
      <c r="AJ460" s="737"/>
      <c r="AK460" s="737"/>
      <c r="AL460" s="738"/>
      <c r="AM460" s="739"/>
      <c r="AN460" s="739"/>
      <c r="AO460" s="740"/>
      <c r="AP460" s="726"/>
      <c r="AQ460" s="726"/>
      <c r="AR460" s="726"/>
      <c r="AS460" s="726"/>
      <c r="AT460" s="726"/>
      <c r="AU460" s="726"/>
      <c r="AV460" s="726"/>
      <c r="AW460" s="726"/>
      <c r="AX460" s="726"/>
      <c r="AY460">
        <f>COUNTA($C$460)</f>
        <v>0</v>
      </c>
    </row>
    <row r="461" spans="1:51" ht="24.75" hidden="1" customHeight="1" x14ac:dyDescent="0.15">
      <c r="A461" s="727">
        <v>9</v>
      </c>
      <c r="B461" s="727">
        <v>1</v>
      </c>
      <c r="C461" s="728"/>
      <c r="D461" s="728"/>
      <c r="E461" s="728"/>
      <c r="F461" s="728"/>
      <c r="G461" s="728"/>
      <c r="H461" s="728"/>
      <c r="I461" s="728"/>
      <c r="J461" s="729"/>
      <c r="K461" s="730"/>
      <c r="L461" s="730"/>
      <c r="M461" s="730"/>
      <c r="N461" s="730"/>
      <c r="O461" s="730"/>
      <c r="P461" s="731"/>
      <c r="Q461" s="731"/>
      <c r="R461" s="731"/>
      <c r="S461" s="731"/>
      <c r="T461" s="731"/>
      <c r="U461" s="731"/>
      <c r="V461" s="731"/>
      <c r="W461" s="731"/>
      <c r="X461" s="731"/>
      <c r="Y461" s="732"/>
      <c r="Z461" s="733"/>
      <c r="AA461" s="733"/>
      <c r="AB461" s="734"/>
      <c r="AC461" s="735"/>
      <c r="AD461" s="735"/>
      <c r="AE461" s="735"/>
      <c r="AF461" s="735"/>
      <c r="AG461" s="735"/>
      <c r="AH461" s="736"/>
      <c r="AI461" s="737"/>
      <c r="AJ461" s="737"/>
      <c r="AK461" s="737"/>
      <c r="AL461" s="738"/>
      <c r="AM461" s="739"/>
      <c r="AN461" s="739"/>
      <c r="AO461" s="740"/>
      <c r="AP461" s="726"/>
      <c r="AQ461" s="726"/>
      <c r="AR461" s="726"/>
      <c r="AS461" s="726"/>
      <c r="AT461" s="726"/>
      <c r="AU461" s="726"/>
      <c r="AV461" s="726"/>
      <c r="AW461" s="726"/>
      <c r="AX461" s="726"/>
      <c r="AY461">
        <f>COUNTA($C$461)</f>
        <v>0</v>
      </c>
    </row>
    <row r="462" spans="1:51" ht="24.75" hidden="1" customHeight="1" x14ac:dyDescent="0.15">
      <c r="A462" s="727">
        <v>10</v>
      </c>
      <c r="B462" s="727">
        <v>1</v>
      </c>
      <c r="C462" s="728"/>
      <c r="D462" s="728"/>
      <c r="E462" s="728"/>
      <c r="F462" s="728"/>
      <c r="G462" s="728"/>
      <c r="H462" s="728"/>
      <c r="I462" s="728"/>
      <c r="J462" s="729"/>
      <c r="K462" s="730"/>
      <c r="L462" s="730"/>
      <c r="M462" s="730"/>
      <c r="N462" s="730"/>
      <c r="O462" s="730"/>
      <c r="P462" s="731"/>
      <c r="Q462" s="731"/>
      <c r="R462" s="731"/>
      <c r="S462" s="731"/>
      <c r="T462" s="731"/>
      <c r="U462" s="731"/>
      <c r="V462" s="731"/>
      <c r="W462" s="731"/>
      <c r="X462" s="731"/>
      <c r="Y462" s="732"/>
      <c r="Z462" s="733"/>
      <c r="AA462" s="733"/>
      <c r="AB462" s="734"/>
      <c r="AC462" s="735"/>
      <c r="AD462" s="735"/>
      <c r="AE462" s="735"/>
      <c r="AF462" s="735"/>
      <c r="AG462" s="735"/>
      <c r="AH462" s="736"/>
      <c r="AI462" s="737"/>
      <c r="AJ462" s="737"/>
      <c r="AK462" s="737"/>
      <c r="AL462" s="738"/>
      <c r="AM462" s="739"/>
      <c r="AN462" s="739"/>
      <c r="AO462" s="740"/>
      <c r="AP462" s="726"/>
      <c r="AQ462" s="726"/>
      <c r="AR462" s="726"/>
      <c r="AS462" s="726"/>
      <c r="AT462" s="726"/>
      <c r="AU462" s="726"/>
      <c r="AV462" s="726"/>
      <c r="AW462" s="726"/>
      <c r="AX462" s="726"/>
      <c r="AY462">
        <f>COUNTA($C$462)</f>
        <v>0</v>
      </c>
    </row>
    <row r="463" spans="1:51" ht="24.75" hidden="1" customHeight="1" x14ac:dyDescent="0.15">
      <c r="A463" s="727">
        <v>11</v>
      </c>
      <c r="B463" s="727">
        <v>1</v>
      </c>
      <c r="C463" s="728"/>
      <c r="D463" s="728"/>
      <c r="E463" s="728"/>
      <c r="F463" s="728"/>
      <c r="G463" s="728"/>
      <c r="H463" s="728"/>
      <c r="I463" s="728"/>
      <c r="J463" s="729"/>
      <c r="K463" s="730"/>
      <c r="L463" s="730"/>
      <c r="M463" s="730"/>
      <c r="N463" s="730"/>
      <c r="O463" s="730"/>
      <c r="P463" s="731"/>
      <c r="Q463" s="731"/>
      <c r="R463" s="731"/>
      <c r="S463" s="731"/>
      <c r="T463" s="731"/>
      <c r="U463" s="731"/>
      <c r="V463" s="731"/>
      <c r="W463" s="731"/>
      <c r="X463" s="731"/>
      <c r="Y463" s="732"/>
      <c r="Z463" s="733"/>
      <c r="AA463" s="733"/>
      <c r="AB463" s="734"/>
      <c r="AC463" s="735"/>
      <c r="AD463" s="735"/>
      <c r="AE463" s="735"/>
      <c r="AF463" s="735"/>
      <c r="AG463" s="735"/>
      <c r="AH463" s="736"/>
      <c r="AI463" s="737"/>
      <c r="AJ463" s="737"/>
      <c r="AK463" s="737"/>
      <c r="AL463" s="738"/>
      <c r="AM463" s="739"/>
      <c r="AN463" s="739"/>
      <c r="AO463" s="740"/>
      <c r="AP463" s="726"/>
      <c r="AQ463" s="726"/>
      <c r="AR463" s="726"/>
      <c r="AS463" s="726"/>
      <c r="AT463" s="726"/>
      <c r="AU463" s="726"/>
      <c r="AV463" s="726"/>
      <c r="AW463" s="726"/>
      <c r="AX463" s="726"/>
      <c r="AY463">
        <f>COUNTA($C$463)</f>
        <v>0</v>
      </c>
    </row>
    <row r="464" spans="1:51" ht="24.75" hidden="1" customHeight="1" x14ac:dyDescent="0.15">
      <c r="A464" s="727">
        <v>12</v>
      </c>
      <c r="B464" s="727">
        <v>1</v>
      </c>
      <c r="C464" s="728"/>
      <c r="D464" s="728"/>
      <c r="E464" s="728"/>
      <c r="F464" s="728"/>
      <c r="G464" s="728"/>
      <c r="H464" s="728"/>
      <c r="I464" s="728"/>
      <c r="J464" s="729"/>
      <c r="K464" s="730"/>
      <c r="L464" s="730"/>
      <c r="M464" s="730"/>
      <c r="N464" s="730"/>
      <c r="O464" s="730"/>
      <c r="P464" s="731"/>
      <c r="Q464" s="731"/>
      <c r="R464" s="731"/>
      <c r="S464" s="731"/>
      <c r="T464" s="731"/>
      <c r="U464" s="731"/>
      <c r="V464" s="731"/>
      <c r="W464" s="731"/>
      <c r="X464" s="731"/>
      <c r="Y464" s="732"/>
      <c r="Z464" s="733"/>
      <c r="AA464" s="733"/>
      <c r="AB464" s="734"/>
      <c r="AC464" s="735"/>
      <c r="AD464" s="735"/>
      <c r="AE464" s="735"/>
      <c r="AF464" s="735"/>
      <c r="AG464" s="735"/>
      <c r="AH464" s="736"/>
      <c r="AI464" s="737"/>
      <c r="AJ464" s="737"/>
      <c r="AK464" s="737"/>
      <c r="AL464" s="738"/>
      <c r="AM464" s="739"/>
      <c r="AN464" s="739"/>
      <c r="AO464" s="740"/>
      <c r="AP464" s="726"/>
      <c r="AQ464" s="726"/>
      <c r="AR464" s="726"/>
      <c r="AS464" s="726"/>
      <c r="AT464" s="726"/>
      <c r="AU464" s="726"/>
      <c r="AV464" s="726"/>
      <c r="AW464" s="726"/>
      <c r="AX464" s="726"/>
      <c r="AY464">
        <f>COUNTA($C$464)</f>
        <v>0</v>
      </c>
    </row>
    <row r="465" spans="1:51" ht="24.75" hidden="1" customHeight="1" x14ac:dyDescent="0.15">
      <c r="A465" s="727">
        <v>13</v>
      </c>
      <c r="B465" s="727">
        <v>1</v>
      </c>
      <c r="C465" s="728"/>
      <c r="D465" s="728"/>
      <c r="E465" s="728"/>
      <c r="F465" s="728"/>
      <c r="G465" s="728"/>
      <c r="H465" s="728"/>
      <c r="I465" s="728"/>
      <c r="J465" s="729"/>
      <c r="K465" s="730"/>
      <c r="L465" s="730"/>
      <c r="M465" s="730"/>
      <c r="N465" s="730"/>
      <c r="O465" s="730"/>
      <c r="P465" s="731"/>
      <c r="Q465" s="731"/>
      <c r="R465" s="731"/>
      <c r="S465" s="731"/>
      <c r="T465" s="731"/>
      <c r="U465" s="731"/>
      <c r="V465" s="731"/>
      <c r="W465" s="731"/>
      <c r="X465" s="731"/>
      <c r="Y465" s="732"/>
      <c r="Z465" s="733"/>
      <c r="AA465" s="733"/>
      <c r="AB465" s="734"/>
      <c r="AC465" s="735"/>
      <c r="AD465" s="735"/>
      <c r="AE465" s="735"/>
      <c r="AF465" s="735"/>
      <c r="AG465" s="735"/>
      <c r="AH465" s="736"/>
      <c r="AI465" s="737"/>
      <c r="AJ465" s="737"/>
      <c r="AK465" s="737"/>
      <c r="AL465" s="738"/>
      <c r="AM465" s="739"/>
      <c r="AN465" s="739"/>
      <c r="AO465" s="740"/>
      <c r="AP465" s="726"/>
      <c r="AQ465" s="726"/>
      <c r="AR465" s="726"/>
      <c r="AS465" s="726"/>
      <c r="AT465" s="726"/>
      <c r="AU465" s="726"/>
      <c r="AV465" s="726"/>
      <c r="AW465" s="726"/>
      <c r="AX465" s="726"/>
      <c r="AY465">
        <f>COUNTA($C$465)</f>
        <v>0</v>
      </c>
    </row>
    <row r="466" spans="1:51" ht="24.75" hidden="1" customHeight="1" x14ac:dyDescent="0.15">
      <c r="A466" s="727">
        <v>14</v>
      </c>
      <c r="B466" s="727">
        <v>1</v>
      </c>
      <c r="C466" s="728"/>
      <c r="D466" s="728"/>
      <c r="E466" s="728"/>
      <c r="F466" s="728"/>
      <c r="G466" s="728"/>
      <c r="H466" s="728"/>
      <c r="I466" s="728"/>
      <c r="J466" s="729"/>
      <c r="K466" s="730"/>
      <c r="L466" s="730"/>
      <c r="M466" s="730"/>
      <c r="N466" s="730"/>
      <c r="O466" s="730"/>
      <c r="P466" s="731"/>
      <c r="Q466" s="731"/>
      <c r="R466" s="731"/>
      <c r="S466" s="731"/>
      <c r="T466" s="731"/>
      <c r="U466" s="731"/>
      <c r="V466" s="731"/>
      <c r="W466" s="731"/>
      <c r="X466" s="731"/>
      <c r="Y466" s="732"/>
      <c r="Z466" s="733"/>
      <c r="AA466" s="733"/>
      <c r="AB466" s="734"/>
      <c r="AC466" s="735"/>
      <c r="AD466" s="735"/>
      <c r="AE466" s="735"/>
      <c r="AF466" s="735"/>
      <c r="AG466" s="735"/>
      <c r="AH466" s="736"/>
      <c r="AI466" s="737"/>
      <c r="AJ466" s="737"/>
      <c r="AK466" s="737"/>
      <c r="AL466" s="738"/>
      <c r="AM466" s="739"/>
      <c r="AN466" s="739"/>
      <c r="AO466" s="740"/>
      <c r="AP466" s="726"/>
      <c r="AQ466" s="726"/>
      <c r="AR466" s="726"/>
      <c r="AS466" s="726"/>
      <c r="AT466" s="726"/>
      <c r="AU466" s="726"/>
      <c r="AV466" s="726"/>
      <c r="AW466" s="726"/>
      <c r="AX466" s="726"/>
      <c r="AY466">
        <f>COUNTA($C$466)</f>
        <v>0</v>
      </c>
    </row>
    <row r="467" spans="1:51" ht="24.75" hidden="1" customHeight="1" x14ac:dyDescent="0.15">
      <c r="A467" s="727">
        <v>15</v>
      </c>
      <c r="B467" s="727">
        <v>1</v>
      </c>
      <c r="C467" s="728"/>
      <c r="D467" s="728"/>
      <c r="E467" s="728"/>
      <c r="F467" s="728"/>
      <c r="G467" s="728"/>
      <c r="H467" s="728"/>
      <c r="I467" s="728"/>
      <c r="J467" s="729"/>
      <c r="K467" s="730"/>
      <c r="L467" s="730"/>
      <c r="M467" s="730"/>
      <c r="N467" s="730"/>
      <c r="O467" s="730"/>
      <c r="P467" s="731"/>
      <c r="Q467" s="731"/>
      <c r="R467" s="731"/>
      <c r="S467" s="731"/>
      <c r="T467" s="731"/>
      <c r="U467" s="731"/>
      <c r="V467" s="731"/>
      <c r="W467" s="731"/>
      <c r="X467" s="731"/>
      <c r="Y467" s="732"/>
      <c r="Z467" s="733"/>
      <c r="AA467" s="733"/>
      <c r="AB467" s="734"/>
      <c r="AC467" s="735"/>
      <c r="AD467" s="735"/>
      <c r="AE467" s="735"/>
      <c r="AF467" s="735"/>
      <c r="AG467" s="735"/>
      <c r="AH467" s="736"/>
      <c r="AI467" s="737"/>
      <c r="AJ467" s="737"/>
      <c r="AK467" s="737"/>
      <c r="AL467" s="738"/>
      <c r="AM467" s="739"/>
      <c r="AN467" s="739"/>
      <c r="AO467" s="740"/>
      <c r="AP467" s="726"/>
      <c r="AQ467" s="726"/>
      <c r="AR467" s="726"/>
      <c r="AS467" s="726"/>
      <c r="AT467" s="726"/>
      <c r="AU467" s="726"/>
      <c r="AV467" s="726"/>
      <c r="AW467" s="726"/>
      <c r="AX467" s="726"/>
      <c r="AY467">
        <f>COUNTA($C$467)</f>
        <v>0</v>
      </c>
    </row>
    <row r="468" spans="1:51" ht="24.75" hidden="1" customHeight="1" x14ac:dyDescent="0.15">
      <c r="A468" s="727">
        <v>16</v>
      </c>
      <c r="B468" s="727">
        <v>1</v>
      </c>
      <c r="C468" s="728"/>
      <c r="D468" s="728"/>
      <c r="E468" s="728"/>
      <c r="F468" s="728"/>
      <c r="G468" s="728"/>
      <c r="H468" s="728"/>
      <c r="I468" s="728"/>
      <c r="J468" s="729"/>
      <c r="K468" s="730"/>
      <c r="L468" s="730"/>
      <c r="M468" s="730"/>
      <c r="N468" s="730"/>
      <c r="O468" s="730"/>
      <c r="P468" s="731"/>
      <c r="Q468" s="731"/>
      <c r="R468" s="731"/>
      <c r="S468" s="731"/>
      <c r="T468" s="731"/>
      <c r="U468" s="731"/>
      <c r="V468" s="731"/>
      <c r="W468" s="731"/>
      <c r="X468" s="731"/>
      <c r="Y468" s="732"/>
      <c r="Z468" s="733"/>
      <c r="AA468" s="733"/>
      <c r="AB468" s="734"/>
      <c r="AC468" s="735"/>
      <c r="AD468" s="735"/>
      <c r="AE468" s="735"/>
      <c r="AF468" s="735"/>
      <c r="AG468" s="735"/>
      <c r="AH468" s="736"/>
      <c r="AI468" s="737"/>
      <c r="AJ468" s="737"/>
      <c r="AK468" s="737"/>
      <c r="AL468" s="738"/>
      <c r="AM468" s="739"/>
      <c r="AN468" s="739"/>
      <c r="AO468" s="740"/>
      <c r="AP468" s="726"/>
      <c r="AQ468" s="726"/>
      <c r="AR468" s="726"/>
      <c r="AS468" s="726"/>
      <c r="AT468" s="726"/>
      <c r="AU468" s="726"/>
      <c r="AV468" s="726"/>
      <c r="AW468" s="726"/>
      <c r="AX468" s="726"/>
      <c r="AY468">
        <f>COUNTA($C$468)</f>
        <v>0</v>
      </c>
    </row>
    <row r="469" spans="1:51" ht="24.75" hidden="1" customHeight="1" x14ac:dyDescent="0.15">
      <c r="A469" s="727">
        <v>17</v>
      </c>
      <c r="B469" s="727">
        <v>1</v>
      </c>
      <c r="C469" s="728"/>
      <c r="D469" s="728"/>
      <c r="E469" s="728"/>
      <c r="F469" s="728"/>
      <c r="G469" s="728"/>
      <c r="H469" s="728"/>
      <c r="I469" s="728"/>
      <c r="J469" s="729"/>
      <c r="K469" s="730"/>
      <c r="L469" s="730"/>
      <c r="M469" s="730"/>
      <c r="N469" s="730"/>
      <c r="O469" s="730"/>
      <c r="P469" s="731"/>
      <c r="Q469" s="731"/>
      <c r="R469" s="731"/>
      <c r="S469" s="731"/>
      <c r="T469" s="731"/>
      <c r="U469" s="731"/>
      <c r="V469" s="731"/>
      <c r="W469" s="731"/>
      <c r="X469" s="731"/>
      <c r="Y469" s="732"/>
      <c r="Z469" s="733"/>
      <c r="AA469" s="733"/>
      <c r="AB469" s="734"/>
      <c r="AC469" s="735"/>
      <c r="AD469" s="735"/>
      <c r="AE469" s="735"/>
      <c r="AF469" s="735"/>
      <c r="AG469" s="735"/>
      <c r="AH469" s="736"/>
      <c r="AI469" s="737"/>
      <c r="AJ469" s="737"/>
      <c r="AK469" s="737"/>
      <c r="AL469" s="738"/>
      <c r="AM469" s="739"/>
      <c r="AN469" s="739"/>
      <c r="AO469" s="740"/>
      <c r="AP469" s="726"/>
      <c r="AQ469" s="726"/>
      <c r="AR469" s="726"/>
      <c r="AS469" s="726"/>
      <c r="AT469" s="726"/>
      <c r="AU469" s="726"/>
      <c r="AV469" s="726"/>
      <c r="AW469" s="726"/>
      <c r="AX469" s="726"/>
      <c r="AY469">
        <f>COUNTA($C$469)</f>
        <v>0</v>
      </c>
    </row>
    <row r="470" spans="1:51" ht="24.75" hidden="1" customHeight="1" x14ac:dyDescent="0.15">
      <c r="A470" s="727">
        <v>18</v>
      </c>
      <c r="B470" s="727">
        <v>1</v>
      </c>
      <c r="C470" s="728"/>
      <c r="D470" s="728"/>
      <c r="E470" s="728"/>
      <c r="F470" s="728"/>
      <c r="G470" s="728"/>
      <c r="H470" s="728"/>
      <c r="I470" s="728"/>
      <c r="J470" s="729"/>
      <c r="K470" s="730"/>
      <c r="L470" s="730"/>
      <c r="M470" s="730"/>
      <c r="N470" s="730"/>
      <c r="O470" s="730"/>
      <c r="P470" s="731"/>
      <c r="Q470" s="731"/>
      <c r="R470" s="731"/>
      <c r="S470" s="731"/>
      <c r="T470" s="731"/>
      <c r="U470" s="731"/>
      <c r="V470" s="731"/>
      <c r="W470" s="731"/>
      <c r="X470" s="731"/>
      <c r="Y470" s="732"/>
      <c r="Z470" s="733"/>
      <c r="AA470" s="733"/>
      <c r="AB470" s="734"/>
      <c r="AC470" s="735"/>
      <c r="AD470" s="735"/>
      <c r="AE470" s="735"/>
      <c r="AF470" s="735"/>
      <c r="AG470" s="735"/>
      <c r="AH470" s="736"/>
      <c r="AI470" s="737"/>
      <c r="AJ470" s="737"/>
      <c r="AK470" s="737"/>
      <c r="AL470" s="738"/>
      <c r="AM470" s="739"/>
      <c r="AN470" s="739"/>
      <c r="AO470" s="740"/>
      <c r="AP470" s="726"/>
      <c r="AQ470" s="726"/>
      <c r="AR470" s="726"/>
      <c r="AS470" s="726"/>
      <c r="AT470" s="726"/>
      <c r="AU470" s="726"/>
      <c r="AV470" s="726"/>
      <c r="AW470" s="726"/>
      <c r="AX470" s="726"/>
      <c r="AY470">
        <f>COUNTA($C$470)</f>
        <v>0</v>
      </c>
    </row>
    <row r="471" spans="1:51" ht="24.75" hidden="1" customHeight="1" x14ac:dyDescent="0.15">
      <c r="A471" s="727">
        <v>19</v>
      </c>
      <c r="B471" s="727">
        <v>1</v>
      </c>
      <c r="C471" s="728"/>
      <c r="D471" s="728"/>
      <c r="E471" s="728"/>
      <c r="F471" s="728"/>
      <c r="G471" s="728"/>
      <c r="H471" s="728"/>
      <c r="I471" s="728"/>
      <c r="J471" s="729"/>
      <c r="K471" s="730"/>
      <c r="L471" s="730"/>
      <c r="M471" s="730"/>
      <c r="N471" s="730"/>
      <c r="O471" s="730"/>
      <c r="P471" s="731"/>
      <c r="Q471" s="731"/>
      <c r="R471" s="731"/>
      <c r="S471" s="731"/>
      <c r="T471" s="731"/>
      <c r="U471" s="731"/>
      <c r="V471" s="731"/>
      <c r="W471" s="731"/>
      <c r="X471" s="731"/>
      <c r="Y471" s="732"/>
      <c r="Z471" s="733"/>
      <c r="AA471" s="733"/>
      <c r="AB471" s="734"/>
      <c r="AC471" s="735"/>
      <c r="AD471" s="735"/>
      <c r="AE471" s="735"/>
      <c r="AF471" s="735"/>
      <c r="AG471" s="735"/>
      <c r="AH471" s="736"/>
      <c r="AI471" s="737"/>
      <c r="AJ471" s="737"/>
      <c r="AK471" s="737"/>
      <c r="AL471" s="738"/>
      <c r="AM471" s="739"/>
      <c r="AN471" s="739"/>
      <c r="AO471" s="740"/>
      <c r="AP471" s="726"/>
      <c r="AQ471" s="726"/>
      <c r="AR471" s="726"/>
      <c r="AS471" s="726"/>
      <c r="AT471" s="726"/>
      <c r="AU471" s="726"/>
      <c r="AV471" s="726"/>
      <c r="AW471" s="726"/>
      <c r="AX471" s="726"/>
      <c r="AY471">
        <f>COUNTA($C$471)</f>
        <v>0</v>
      </c>
    </row>
    <row r="472" spans="1:51" ht="24.75" hidden="1" customHeight="1" x14ac:dyDescent="0.15">
      <c r="A472" s="727">
        <v>20</v>
      </c>
      <c r="B472" s="727">
        <v>1</v>
      </c>
      <c r="C472" s="728"/>
      <c r="D472" s="728"/>
      <c r="E472" s="728"/>
      <c r="F472" s="728"/>
      <c r="G472" s="728"/>
      <c r="H472" s="728"/>
      <c r="I472" s="728"/>
      <c r="J472" s="729"/>
      <c r="K472" s="730"/>
      <c r="L472" s="730"/>
      <c r="M472" s="730"/>
      <c r="N472" s="730"/>
      <c r="O472" s="730"/>
      <c r="P472" s="731"/>
      <c r="Q472" s="731"/>
      <c r="R472" s="731"/>
      <c r="S472" s="731"/>
      <c r="T472" s="731"/>
      <c r="U472" s="731"/>
      <c r="V472" s="731"/>
      <c r="W472" s="731"/>
      <c r="X472" s="731"/>
      <c r="Y472" s="732"/>
      <c r="Z472" s="733"/>
      <c r="AA472" s="733"/>
      <c r="AB472" s="734"/>
      <c r="AC472" s="735"/>
      <c r="AD472" s="735"/>
      <c r="AE472" s="735"/>
      <c r="AF472" s="735"/>
      <c r="AG472" s="735"/>
      <c r="AH472" s="736"/>
      <c r="AI472" s="737"/>
      <c r="AJ472" s="737"/>
      <c r="AK472" s="737"/>
      <c r="AL472" s="738"/>
      <c r="AM472" s="739"/>
      <c r="AN472" s="739"/>
      <c r="AO472" s="740"/>
      <c r="AP472" s="726"/>
      <c r="AQ472" s="726"/>
      <c r="AR472" s="726"/>
      <c r="AS472" s="726"/>
      <c r="AT472" s="726"/>
      <c r="AU472" s="726"/>
      <c r="AV472" s="726"/>
      <c r="AW472" s="726"/>
      <c r="AX472" s="726"/>
      <c r="AY472">
        <f>COUNTA($C$472)</f>
        <v>0</v>
      </c>
    </row>
    <row r="473" spans="1:51" ht="24.75" hidden="1" customHeight="1" x14ac:dyDescent="0.15">
      <c r="A473" s="727">
        <v>21</v>
      </c>
      <c r="B473" s="727">
        <v>1</v>
      </c>
      <c r="C473" s="728"/>
      <c r="D473" s="728"/>
      <c r="E473" s="728"/>
      <c r="F473" s="728"/>
      <c r="G473" s="728"/>
      <c r="H473" s="728"/>
      <c r="I473" s="728"/>
      <c r="J473" s="729"/>
      <c r="K473" s="730"/>
      <c r="L473" s="730"/>
      <c r="M473" s="730"/>
      <c r="N473" s="730"/>
      <c r="O473" s="730"/>
      <c r="P473" s="731"/>
      <c r="Q473" s="731"/>
      <c r="R473" s="731"/>
      <c r="S473" s="731"/>
      <c r="T473" s="731"/>
      <c r="U473" s="731"/>
      <c r="V473" s="731"/>
      <c r="W473" s="731"/>
      <c r="X473" s="731"/>
      <c r="Y473" s="732"/>
      <c r="Z473" s="733"/>
      <c r="AA473" s="733"/>
      <c r="AB473" s="734"/>
      <c r="AC473" s="735"/>
      <c r="AD473" s="735"/>
      <c r="AE473" s="735"/>
      <c r="AF473" s="735"/>
      <c r="AG473" s="735"/>
      <c r="AH473" s="736"/>
      <c r="AI473" s="737"/>
      <c r="AJ473" s="737"/>
      <c r="AK473" s="737"/>
      <c r="AL473" s="738"/>
      <c r="AM473" s="739"/>
      <c r="AN473" s="739"/>
      <c r="AO473" s="740"/>
      <c r="AP473" s="726"/>
      <c r="AQ473" s="726"/>
      <c r="AR473" s="726"/>
      <c r="AS473" s="726"/>
      <c r="AT473" s="726"/>
      <c r="AU473" s="726"/>
      <c r="AV473" s="726"/>
      <c r="AW473" s="726"/>
      <c r="AX473" s="726"/>
      <c r="AY473">
        <f>COUNTA($C$473)</f>
        <v>0</v>
      </c>
    </row>
    <row r="474" spans="1:51" ht="24.75" hidden="1" customHeight="1" x14ac:dyDescent="0.15">
      <c r="A474" s="727">
        <v>22</v>
      </c>
      <c r="B474" s="727">
        <v>1</v>
      </c>
      <c r="C474" s="728"/>
      <c r="D474" s="728"/>
      <c r="E474" s="728"/>
      <c r="F474" s="728"/>
      <c r="G474" s="728"/>
      <c r="H474" s="728"/>
      <c r="I474" s="728"/>
      <c r="J474" s="729"/>
      <c r="K474" s="730"/>
      <c r="L474" s="730"/>
      <c r="M474" s="730"/>
      <c r="N474" s="730"/>
      <c r="O474" s="730"/>
      <c r="P474" s="731"/>
      <c r="Q474" s="731"/>
      <c r="R474" s="731"/>
      <c r="S474" s="731"/>
      <c r="T474" s="731"/>
      <c r="U474" s="731"/>
      <c r="V474" s="731"/>
      <c r="W474" s="731"/>
      <c r="X474" s="731"/>
      <c r="Y474" s="732"/>
      <c r="Z474" s="733"/>
      <c r="AA474" s="733"/>
      <c r="AB474" s="734"/>
      <c r="AC474" s="735"/>
      <c r="AD474" s="735"/>
      <c r="AE474" s="735"/>
      <c r="AF474" s="735"/>
      <c r="AG474" s="735"/>
      <c r="AH474" s="736"/>
      <c r="AI474" s="737"/>
      <c r="AJ474" s="737"/>
      <c r="AK474" s="737"/>
      <c r="AL474" s="738"/>
      <c r="AM474" s="739"/>
      <c r="AN474" s="739"/>
      <c r="AO474" s="740"/>
      <c r="AP474" s="726"/>
      <c r="AQ474" s="726"/>
      <c r="AR474" s="726"/>
      <c r="AS474" s="726"/>
      <c r="AT474" s="726"/>
      <c r="AU474" s="726"/>
      <c r="AV474" s="726"/>
      <c r="AW474" s="726"/>
      <c r="AX474" s="726"/>
      <c r="AY474">
        <f>COUNTA($C$474)</f>
        <v>0</v>
      </c>
    </row>
    <row r="475" spans="1:51" ht="24.75" hidden="1" customHeight="1" x14ac:dyDescent="0.15">
      <c r="A475" s="727">
        <v>23</v>
      </c>
      <c r="B475" s="727">
        <v>1</v>
      </c>
      <c r="C475" s="728"/>
      <c r="D475" s="728"/>
      <c r="E475" s="728"/>
      <c r="F475" s="728"/>
      <c r="G475" s="728"/>
      <c r="H475" s="728"/>
      <c r="I475" s="728"/>
      <c r="J475" s="729"/>
      <c r="K475" s="730"/>
      <c r="L475" s="730"/>
      <c r="M475" s="730"/>
      <c r="N475" s="730"/>
      <c r="O475" s="730"/>
      <c r="P475" s="731"/>
      <c r="Q475" s="731"/>
      <c r="R475" s="731"/>
      <c r="S475" s="731"/>
      <c r="T475" s="731"/>
      <c r="U475" s="731"/>
      <c r="V475" s="731"/>
      <c r="W475" s="731"/>
      <c r="X475" s="731"/>
      <c r="Y475" s="732"/>
      <c r="Z475" s="733"/>
      <c r="AA475" s="733"/>
      <c r="AB475" s="734"/>
      <c r="AC475" s="735"/>
      <c r="AD475" s="735"/>
      <c r="AE475" s="735"/>
      <c r="AF475" s="735"/>
      <c r="AG475" s="735"/>
      <c r="AH475" s="736"/>
      <c r="AI475" s="737"/>
      <c r="AJ475" s="737"/>
      <c r="AK475" s="737"/>
      <c r="AL475" s="738"/>
      <c r="AM475" s="739"/>
      <c r="AN475" s="739"/>
      <c r="AO475" s="740"/>
      <c r="AP475" s="726"/>
      <c r="AQ475" s="726"/>
      <c r="AR475" s="726"/>
      <c r="AS475" s="726"/>
      <c r="AT475" s="726"/>
      <c r="AU475" s="726"/>
      <c r="AV475" s="726"/>
      <c r="AW475" s="726"/>
      <c r="AX475" s="726"/>
      <c r="AY475">
        <f>COUNTA($C$475)</f>
        <v>0</v>
      </c>
    </row>
    <row r="476" spans="1:51" ht="24.75" hidden="1" customHeight="1" x14ac:dyDescent="0.15">
      <c r="A476" s="727">
        <v>24</v>
      </c>
      <c r="B476" s="727">
        <v>1</v>
      </c>
      <c r="C476" s="728"/>
      <c r="D476" s="728"/>
      <c r="E476" s="728"/>
      <c r="F476" s="728"/>
      <c r="G476" s="728"/>
      <c r="H476" s="728"/>
      <c r="I476" s="728"/>
      <c r="J476" s="729"/>
      <c r="K476" s="730"/>
      <c r="L476" s="730"/>
      <c r="M476" s="730"/>
      <c r="N476" s="730"/>
      <c r="O476" s="730"/>
      <c r="P476" s="731"/>
      <c r="Q476" s="731"/>
      <c r="R476" s="731"/>
      <c r="S476" s="731"/>
      <c r="T476" s="731"/>
      <c r="U476" s="731"/>
      <c r="V476" s="731"/>
      <c r="W476" s="731"/>
      <c r="X476" s="731"/>
      <c r="Y476" s="732"/>
      <c r="Z476" s="733"/>
      <c r="AA476" s="733"/>
      <c r="AB476" s="734"/>
      <c r="AC476" s="735"/>
      <c r="AD476" s="735"/>
      <c r="AE476" s="735"/>
      <c r="AF476" s="735"/>
      <c r="AG476" s="735"/>
      <c r="AH476" s="736"/>
      <c r="AI476" s="737"/>
      <c r="AJ476" s="737"/>
      <c r="AK476" s="737"/>
      <c r="AL476" s="738"/>
      <c r="AM476" s="739"/>
      <c r="AN476" s="739"/>
      <c r="AO476" s="740"/>
      <c r="AP476" s="726"/>
      <c r="AQ476" s="726"/>
      <c r="AR476" s="726"/>
      <c r="AS476" s="726"/>
      <c r="AT476" s="726"/>
      <c r="AU476" s="726"/>
      <c r="AV476" s="726"/>
      <c r="AW476" s="726"/>
      <c r="AX476" s="726"/>
      <c r="AY476">
        <f>COUNTA($C$476)</f>
        <v>0</v>
      </c>
    </row>
    <row r="477" spans="1:51" s="6" customFormat="1" ht="24.75" hidden="1" customHeight="1" x14ac:dyDescent="0.15">
      <c r="A477" s="727">
        <v>25</v>
      </c>
      <c r="B477" s="727">
        <v>1</v>
      </c>
      <c r="C477" s="728"/>
      <c r="D477" s="728"/>
      <c r="E477" s="728"/>
      <c r="F477" s="728"/>
      <c r="G477" s="728"/>
      <c r="H477" s="728"/>
      <c r="I477" s="728"/>
      <c r="J477" s="729"/>
      <c r="K477" s="730"/>
      <c r="L477" s="730"/>
      <c r="M477" s="730"/>
      <c r="N477" s="730"/>
      <c r="O477" s="730"/>
      <c r="P477" s="731"/>
      <c r="Q477" s="731"/>
      <c r="R477" s="731"/>
      <c r="S477" s="731"/>
      <c r="T477" s="731"/>
      <c r="U477" s="731"/>
      <c r="V477" s="731"/>
      <c r="W477" s="731"/>
      <c r="X477" s="731"/>
      <c r="Y477" s="732"/>
      <c r="Z477" s="733"/>
      <c r="AA477" s="733"/>
      <c r="AB477" s="734"/>
      <c r="AC477" s="735"/>
      <c r="AD477" s="735"/>
      <c r="AE477" s="735"/>
      <c r="AF477" s="735"/>
      <c r="AG477" s="735"/>
      <c r="AH477" s="736"/>
      <c r="AI477" s="737"/>
      <c r="AJ477" s="737"/>
      <c r="AK477" s="737"/>
      <c r="AL477" s="738"/>
      <c r="AM477" s="739"/>
      <c r="AN477" s="739"/>
      <c r="AO477" s="740"/>
      <c r="AP477" s="726"/>
      <c r="AQ477" s="726"/>
      <c r="AR477" s="726"/>
      <c r="AS477" s="726"/>
      <c r="AT477" s="726"/>
      <c r="AU477" s="726"/>
      <c r="AV477" s="726"/>
      <c r="AW477" s="726"/>
      <c r="AX477" s="726"/>
      <c r="AY477">
        <f>COUNTA($C$477)</f>
        <v>0</v>
      </c>
    </row>
    <row r="478" spans="1:51" ht="24.75" hidden="1" customHeight="1" x14ac:dyDescent="0.15">
      <c r="A478" s="727">
        <v>26</v>
      </c>
      <c r="B478" s="727">
        <v>1</v>
      </c>
      <c r="C478" s="728"/>
      <c r="D478" s="728"/>
      <c r="E478" s="728"/>
      <c r="F478" s="728"/>
      <c r="G478" s="728"/>
      <c r="H478" s="728"/>
      <c r="I478" s="728"/>
      <c r="J478" s="729"/>
      <c r="K478" s="730"/>
      <c r="L478" s="730"/>
      <c r="M478" s="730"/>
      <c r="N478" s="730"/>
      <c r="O478" s="730"/>
      <c r="P478" s="731"/>
      <c r="Q478" s="731"/>
      <c r="R478" s="731"/>
      <c r="S478" s="731"/>
      <c r="T478" s="731"/>
      <c r="U478" s="731"/>
      <c r="V478" s="731"/>
      <c r="W478" s="731"/>
      <c r="X478" s="731"/>
      <c r="Y478" s="732"/>
      <c r="Z478" s="733"/>
      <c r="AA478" s="733"/>
      <c r="AB478" s="734"/>
      <c r="AC478" s="735"/>
      <c r="AD478" s="735"/>
      <c r="AE478" s="735"/>
      <c r="AF478" s="735"/>
      <c r="AG478" s="735"/>
      <c r="AH478" s="736"/>
      <c r="AI478" s="737"/>
      <c r="AJ478" s="737"/>
      <c r="AK478" s="737"/>
      <c r="AL478" s="738"/>
      <c r="AM478" s="739"/>
      <c r="AN478" s="739"/>
      <c r="AO478" s="740"/>
      <c r="AP478" s="726"/>
      <c r="AQ478" s="726"/>
      <c r="AR478" s="726"/>
      <c r="AS478" s="726"/>
      <c r="AT478" s="726"/>
      <c r="AU478" s="726"/>
      <c r="AV478" s="726"/>
      <c r="AW478" s="726"/>
      <c r="AX478" s="726"/>
      <c r="AY478">
        <f>COUNTA($C$478)</f>
        <v>0</v>
      </c>
    </row>
    <row r="479" spans="1:51" ht="24.75" hidden="1" customHeight="1" x14ac:dyDescent="0.15">
      <c r="A479" s="727">
        <v>27</v>
      </c>
      <c r="B479" s="727">
        <v>1</v>
      </c>
      <c r="C479" s="728"/>
      <c r="D479" s="728"/>
      <c r="E479" s="728"/>
      <c r="F479" s="728"/>
      <c r="G479" s="728"/>
      <c r="H479" s="728"/>
      <c r="I479" s="728"/>
      <c r="J479" s="729"/>
      <c r="K479" s="730"/>
      <c r="L479" s="730"/>
      <c r="M479" s="730"/>
      <c r="N479" s="730"/>
      <c r="O479" s="730"/>
      <c r="P479" s="731"/>
      <c r="Q479" s="731"/>
      <c r="R479" s="731"/>
      <c r="S479" s="731"/>
      <c r="T479" s="731"/>
      <c r="U479" s="731"/>
      <c r="V479" s="731"/>
      <c r="W479" s="731"/>
      <c r="X479" s="731"/>
      <c r="Y479" s="732"/>
      <c r="Z479" s="733"/>
      <c r="AA479" s="733"/>
      <c r="AB479" s="734"/>
      <c r="AC479" s="735"/>
      <c r="AD479" s="735"/>
      <c r="AE479" s="735"/>
      <c r="AF479" s="735"/>
      <c r="AG479" s="735"/>
      <c r="AH479" s="736"/>
      <c r="AI479" s="737"/>
      <c r="AJ479" s="737"/>
      <c r="AK479" s="737"/>
      <c r="AL479" s="738"/>
      <c r="AM479" s="739"/>
      <c r="AN479" s="739"/>
      <c r="AO479" s="740"/>
      <c r="AP479" s="726"/>
      <c r="AQ479" s="726"/>
      <c r="AR479" s="726"/>
      <c r="AS479" s="726"/>
      <c r="AT479" s="726"/>
      <c r="AU479" s="726"/>
      <c r="AV479" s="726"/>
      <c r="AW479" s="726"/>
      <c r="AX479" s="726"/>
      <c r="AY479">
        <f>COUNTA($C$479)</f>
        <v>0</v>
      </c>
    </row>
    <row r="480" spans="1:51" ht="24.75" hidden="1" customHeight="1" x14ac:dyDescent="0.15">
      <c r="A480" s="727">
        <v>28</v>
      </c>
      <c r="B480" s="727">
        <v>1</v>
      </c>
      <c r="C480" s="728"/>
      <c r="D480" s="728"/>
      <c r="E480" s="728"/>
      <c r="F480" s="728"/>
      <c r="G480" s="728"/>
      <c r="H480" s="728"/>
      <c r="I480" s="728"/>
      <c r="J480" s="729"/>
      <c r="K480" s="730"/>
      <c r="L480" s="730"/>
      <c r="M480" s="730"/>
      <c r="N480" s="730"/>
      <c r="O480" s="730"/>
      <c r="P480" s="731"/>
      <c r="Q480" s="731"/>
      <c r="R480" s="731"/>
      <c r="S480" s="731"/>
      <c r="T480" s="731"/>
      <c r="U480" s="731"/>
      <c r="V480" s="731"/>
      <c r="W480" s="731"/>
      <c r="X480" s="731"/>
      <c r="Y480" s="732"/>
      <c r="Z480" s="733"/>
      <c r="AA480" s="733"/>
      <c r="AB480" s="734"/>
      <c r="AC480" s="735"/>
      <c r="AD480" s="735"/>
      <c r="AE480" s="735"/>
      <c r="AF480" s="735"/>
      <c r="AG480" s="735"/>
      <c r="AH480" s="736"/>
      <c r="AI480" s="737"/>
      <c r="AJ480" s="737"/>
      <c r="AK480" s="737"/>
      <c r="AL480" s="738"/>
      <c r="AM480" s="739"/>
      <c r="AN480" s="739"/>
      <c r="AO480" s="740"/>
      <c r="AP480" s="726"/>
      <c r="AQ480" s="726"/>
      <c r="AR480" s="726"/>
      <c r="AS480" s="726"/>
      <c r="AT480" s="726"/>
      <c r="AU480" s="726"/>
      <c r="AV480" s="726"/>
      <c r="AW480" s="726"/>
      <c r="AX480" s="726"/>
      <c r="AY480">
        <f>COUNTA($C$480)</f>
        <v>0</v>
      </c>
    </row>
    <row r="481" spans="1:51" ht="24.75" hidden="1" customHeight="1" x14ac:dyDescent="0.15">
      <c r="A481" s="727">
        <v>29</v>
      </c>
      <c r="B481" s="727">
        <v>1</v>
      </c>
      <c r="C481" s="728"/>
      <c r="D481" s="728"/>
      <c r="E481" s="728"/>
      <c r="F481" s="728"/>
      <c r="G481" s="728"/>
      <c r="H481" s="728"/>
      <c r="I481" s="728"/>
      <c r="J481" s="729"/>
      <c r="K481" s="730"/>
      <c r="L481" s="730"/>
      <c r="M481" s="730"/>
      <c r="N481" s="730"/>
      <c r="O481" s="730"/>
      <c r="P481" s="731"/>
      <c r="Q481" s="731"/>
      <c r="R481" s="731"/>
      <c r="S481" s="731"/>
      <c r="T481" s="731"/>
      <c r="U481" s="731"/>
      <c r="V481" s="731"/>
      <c r="W481" s="731"/>
      <c r="X481" s="731"/>
      <c r="Y481" s="732"/>
      <c r="Z481" s="733"/>
      <c r="AA481" s="733"/>
      <c r="AB481" s="734"/>
      <c r="AC481" s="735"/>
      <c r="AD481" s="735"/>
      <c r="AE481" s="735"/>
      <c r="AF481" s="735"/>
      <c r="AG481" s="735"/>
      <c r="AH481" s="736"/>
      <c r="AI481" s="737"/>
      <c r="AJ481" s="737"/>
      <c r="AK481" s="737"/>
      <c r="AL481" s="738"/>
      <c r="AM481" s="739"/>
      <c r="AN481" s="739"/>
      <c r="AO481" s="740"/>
      <c r="AP481" s="726"/>
      <c r="AQ481" s="726"/>
      <c r="AR481" s="726"/>
      <c r="AS481" s="726"/>
      <c r="AT481" s="726"/>
      <c r="AU481" s="726"/>
      <c r="AV481" s="726"/>
      <c r="AW481" s="726"/>
      <c r="AX481" s="726"/>
      <c r="AY481">
        <f>COUNTA($C$481)</f>
        <v>0</v>
      </c>
    </row>
    <row r="482" spans="1:51" ht="24.75" hidden="1" customHeight="1" x14ac:dyDescent="0.15">
      <c r="A482" s="727">
        <v>30</v>
      </c>
      <c r="B482" s="727">
        <v>1</v>
      </c>
      <c r="C482" s="728"/>
      <c r="D482" s="728"/>
      <c r="E482" s="728"/>
      <c r="F482" s="728"/>
      <c r="G482" s="728"/>
      <c r="H482" s="728"/>
      <c r="I482" s="728"/>
      <c r="J482" s="729"/>
      <c r="K482" s="730"/>
      <c r="L482" s="730"/>
      <c r="M482" s="730"/>
      <c r="N482" s="730"/>
      <c r="O482" s="730"/>
      <c r="P482" s="731"/>
      <c r="Q482" s="731"/>
      <c r="R482" s="731"/>
      <c r="S482" s="731"/>
      <c r="T482" s="731"/>
      <c r="U482" s="731"/>
      <c r="V482" s="731"/>
      <c r="W482" s="731"/>
      <c r="X482" s="731"/>
      <c r="Y482" s="732"/>
      <c r="Z482" s="733"/>
      <c r="AA482" s="733"/>
      <c r="AB482" s="734"/>
      <c r="AC482" s="735"/>
      <c r="AD482" s="735"/>
      <c r="AE482" s="735"/>
      <c r="AF482" s="735"/>
      <c r="AG482" s="735"/>
      <c r="AH482" s="736"/>
      <c r="AI482" s="737"/>
      <c r="AJ482" s="737"/>
      <c r="AK482" s="737"/>
      <c r="AL482" s="738"/>
      <c r="AM482" s="739"/>
      <c r="AN482" s="739"/>
      <c r="AO482" s="740"/>
      <c r="AP482" s="726"/>
      <c r="AQ482" s="726"/>
      <c r="AR482" s="726"/>
      <c r="AS482" s="726"/>
      <c r="AT482" s="726"/>
      <c r="AU482" s="726"/>
      <c r="AV482" s="726"/>
      <c r="AW482" s="726"/>
      <c r="AX482" s="726"/>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1</v>
      </c>
    </row>
    <row r="484" spans="1:51" ht="30" customHeight="1" x14ac:dyDescent="0.15">
      <c r="A484" s="12"/>
      <c r="B484" s="32" t="s">
        <v>93</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1</v>
      </c>
    </row>
    <row r="485" spans="1:51" ht="64.5" customHeight="1" x14ac:dyDescent="0.15">
      <c r="A485" s="547"/>
      <c r="B485" s="547"/>
      <c r="C485" s="547" t="s">
        <v>84</v>
      </c>
      <c r="D485" s="547"/>
      <c r="E485" s="547"/>
      <c r="F485" s="547"/>
      <c r="G485" s="547"/>
      <c r="H485" s="547"/>
      <c r="I485" s="547"/>
      <c r="J485" s="717" t="s">
        <v>63</v>
      </c>
      <c r="K485" s="717"/>
      <c r="L485" s="717"/>
      <c r="M485" s="717"/>
      <c r="N485" s="717"/>
      <c r="O485" s="717"/>
      <c r="P485" s="720" t="s">
        <v>85</v>
      </c>
      <c r="Q485" s="720"/>
      <c r="R485" s="720"/>
      <c r="S485" s="720"/>
      <c r="T485" s="720"/>
      <c r="U485" s="720"/>
      <c r="V485" s="720"/>
      <c r="W485" s="720"/>
      <c r="X485" s="720"/>
      <c r="Y485" s="720" t="s">
        <v>86</v>
      </c>
      <c r="Z485" s="547"/>
      <c r="AA485" s="547"/>
      <c r="AB485" s="547"/>
      <c r="AC485" s="717" t="s">
        <v>214</v>
      </c>
      <c r="AD485" s="717"/>
      <c r="AE485" s="717"/>
      <c r="AF485" s="717"/>
      <c r="AG485" s="717"/>
      <c r="AH485" s="720" t="s">
        <v>62</v>
      </c>
      <c r="AI485" s="547"/>
      <c r="AJ485" s="547"/>
      <c r="AK485" s="547"/>
      <c r="AL485" s="547" t="s">
        <v>16</v>
      </c>
      <c r="AM485" s="547"/>
      <c r="AN485" s="547"/>
      <c r="AO485" s="743"/>
      <c r="AP485" s="742" t="s">
        <v>220</v>
      </c>
      <c r="AQ485" s="742"/>
      <c r="AR485" s="742"/>
      <c r="AS485" s="742"/>
      <c r="AT485" s="742"/>
      <c r="AU485" s="742"/>
      <c r="AV485" s="742"/>
      <c r="AW485" s="742"/>
      <c r="AX485" s="742"/>
      <c r="AY485">
        <f t="shared" ref="AY485:AY486" si="24">$AY$483</f>
        <v>1</v>
      </c>
    </row>
    <row r="486" spans="1:51" ht="35.1" customHeight="1" x14ac:dyDescent="0.15">
      <c r="A486" s="727">
        <v>1</v>
      </c>
      <c r="B486" s="727">
        <v>1</v>
      </c>
      <c r="C486" s="744" t="s">
        <v>737</v>
      </c>
      <c r="D486" s="728"/>
      <c r="E486" s="728"/>
      <c r="F486" s="728"/>
      <c r="G486" s="728"/>
      <c r="H486" s="728"/>
      <c r="I486" s="728"/>
      <c r="J486" s="729">
        <v>2010701023536</v>
      </c>
      <c r="K486" s="730"/>
      <c r="L486" s="730"/>
      <c r="M486" s="730"/>
      <c r="N486" s="730"/>
      <c r="O486" s="730"/>
      <c r="P486" s="745" t="s">
        <v>712</v>
      </c>
      <c r="Q486" s="746"/>
      <c r="R486" s="746"/>
      <c r="S486" s="746"/>
      <c r="T486" s="746"/>
      <c r="U486" s="746"/>
      <c r="V486" s="746"/>
      <c r="W486" s="746"/>
      <c r="X486" s="747"/>
      <c r="Y486" s="732">
        <v>13.6</v>
      </c>
      <c r="Z486" s="733"/>
      <c r="AA486" s="733"/>
      <c r="AB486" s="734"/>
      <c r="AC486" s="748" t="s">
        <v>254</v>
      </c>
      <c r="AD486" s="749"/>
      <c r="AE486" s="749"/>
      <c r="AF486" s="749"/>
      <c r="AG486" s="749"/>
      <c r="AH486" s="736">
        <v>1</v>
      </c>
      <c r="AI486" s="737"/>
      <c r="AJ486" s="737"/>
      <c r="AK486" s="737"/>
      <c r="AL486" s="738" t="s">
        <v>296</v>
      </c>
      <c r="AM486" s="739"/>
      <c r="AN486" s="739"/>
      <c r="AO486" s="740"/>
      <c r="AP486" s="726" t="s">
        <v>746</v>
      </c>
      <c r="AQ486" s="726"/>
      <c r="AR486" s="726"/>
      <c r="AS486" s="726"/>
      <c r="AT486" s="726"/>
      <c r="AU486" s="726"/>
      <c r="AV486" s="726"/>
      <c r="AW486" s="726"/>
      <c r="AX486" s="726"/>
      <c r="AY486">
        <f t="shared" si="24"/>
        <v>1</v>
      </c>
    </row>
    <row r="487" spans="1:51" ht="35.1" customHeight="1" x14ac:dyDescent="0.15">
      <c r="A487" s="727">
        <v>2</v>
      </c>
      <c r="B487" s="727">
        <v>1</v>
      </c>
      <c r="C487" s="744" t="s">
        <v>737</v>
      </c>
      <c r="D487" s="728"/>
      <c r="E487" s="728"/>
      <c r="F487" s="728"/>
      <c r="G487" s="728"/>
      <c r="H487" s="728"/>
      <c r="I487" s="728"/>
      <c r="J487" s="729">
        <v>2010701023536</v>
      </c>
      <c r="K487" s="730"/>
      <c r="L487" s="730"/>
      <c r="M487" s="730"/>
      <c r="N487" s="730"/>
      <c r="O487" s="730"/>
      <c r="P487" s="745" t="s">
        <v>713</v>
      </c>
      <c r="Q487" s="746"/>
      <c r="R487" s="746"/>
      <c r="S487" s="746"/>
      <c r="T487" s="746"/>
      <c r="U487" s="746"/>
      <c r="V487" s="746"/>
      <c r="W487" s="746"/>
      <c r="X487" s="747"/>
      <c r="Y487" s="732">
        <v>5.5</v>
      </c>
      <c r="Z487" s="733"/>
      <c r="AA487" s="733"/>
      <c r="AB487" s="734"/>
      <c r="AC487" s="748" t="s">
        <v>257</v>
      </c>
      <c r="AD487" s="749"/>
      <c r="AE487" s="749"/>
      <c r="AF487" s="749"/>
      <c r="AG487" s="749"/>
      <c r="AH487" s="736" t="s">
        <v>296</v>
      </c>
      <c r="AI487" s="737"/>
      <c r="AJ487" s="737"/>
      <c r="AK487" s="737"/>
      <c r="AL487" s="738" t="s">
        <v>296</v>
      </c>
      <c r="AM487" s="739"/>
      <c r="AN487" s="739"/>
      <c r="AO487" s="740"/>
      <c r="AP487" s="726" t="s">
        <v>746</v>
      </c>
      <c r="AQ487" s="726"/>
      <c r="AR487" s="726"/>
      <c r="AS487" s="726"/>
      <c r="AT487" s="726"/>
      <c r="AU487" s="726"/>
      <c r="AV487" s="726"/>
      <c r="AW487" s="726"/>
      <c r="AX487" s="726"/>
      <c r="AY487">
        <f>COUNTA($C$487)</f>
        <v>1</v>
      </c>
    </row>
    <row r="488" spans="1:51" ht="35.1" customHeight="1" x14ac:dyDescent="0.15">
      <c r="A488" s="727">
        <v>3</v>
      </c>
      <c r="B488" s="727">
        <v>1</v>
      </c>
      <c r="C488" s="744" t="s">
        <v>714</v>
      </c>
      <c r="D488" s="728"/>
      <c r="E488" s="728"/>
      <c r="F488" s="728"/>
      <c r="G488" s="728"/>
      <c r="H488" s="728"/>
      <c r="I488" s="728"/>
      <c r="J488" s="729"/>
      <c r="K488" s="730"/>
      <c r="L488" s="730"/>
      <c r="M488" s="730"/>
      <c r="N488" s="730"/>
      <c r="O488" s="730"/>
      <c r="P488" s="750" t="s">
        <v>715</v>
      </c>
      <c r="Q488" s="751"/>
      <c r="R488" s="751"/>
      <c r="S488" s="751"/>
      <c r="T488" s="751"/>
      <c r="U488" s="751"/>
      <c r="V488" s="751"/>
      <c r="W488" s="751"/>
      <c r="X488" s="751"/>
      <c r="Y488" s="732">
        <v>14</v>
      </c>
      <c r="Z488" s="733"/>
      <c r="AA488" s="733"/>
      <c r="AB488" s="734"/>
      <c r="AC488" s="748" t="s">
        <v>257</v>
      </c>
      <c r="AD488" s="749"/>
      <c r="AE488" s="749"/>
      <c r="AF488" s="749"/>
      <c r="AG488" s="749"/>
      <c r="AH488" s="736" t="s">
        <v>296</v>
      </c>
      <c r="AI488" s="737"/>
      <c r="AJ488" s="737"/>
      <c r="AK488" s="737"/>
      <c r="AL488" s="738" t="s">
        <v>296</v>
      </c>
      <c r="AM488" s="739"/>
      <c r="AN488" s="739"/>
      <c r="AO488" s="740"/>
      <c r="AP488" s="726" t="s">
        <v>746</v>
      </c>
      <c r="AQ488" s="726"/>
      <c r="AR488" s="726"/>
      <c r="AS488" s="726"/>
      <c r="AT488" s="726"/>
      <c r="AU488" s="726"/>
      <c r="AV488" s="726"/>
      <c r="AW488" s="726"/>
      <c r="AX488" s="726"/>
      <c r="AY488">
        <f>COUNTA($C$488)</f>
        <v>1</v>
      </c>
    </row>
    <row r="489" spans="1:51" ht="35.1" customHeight="1" x14ac:dyDescent="0.15">
      <c r="A489" s="727">
        <v>4</v>
      </c>
      <c r="B489" s="727">
        <v>1</v>
      </c>
      <c r="C489" s="744" t="s">
        <v>738</v>
      </c>
      <c r="D489" s="728"/>
      <c r="E489" s="728"/>
      <c r="F489" s="728"/>
      <c r="G489" s="728"/>
      <c r="H489" s="728"/>
      <c r="I489" s="728"/>
      <c r="J489" s="729">
        <v>1040001005927</v>
      </c>
      <c r="K489" s="730"/>
      <c r="L489" s="730"/>
      <c r="M489" s="730"/>
      <c r="N489" s="730"/>
      <c r="O489" s="730"/>
      <c r="P489" s="750" t="s">
        <v>716</v>
      </c>
      <c r="Q489" s="751"/>
      <c r="R489" s="751"/>
      <c r="S489" s="751"/>
      <c r="T489" s="751"/>
      <c r="U489" s="751"/>
      <c r="V489" s="751"/>
      <c r="W489" s="751"/>
      <c r="X489" s="751"/>
      <c r="Y489" s="732">
        <v>11.7</v>
      </c>
      <c r="Z489" s="733"/>
      <c r="AA489" s="733"/>
      <c r="AB489" s="734"/>
      <c r="AC489" s="748" t="s">
        <v>257</v>
      </c>
      <c r="AD489" s="749"/>
      <c r="AE489" s="749"/>
      <c r="AF489" s="749"/>
      <c r="AG489" s="749"/>
      <c r="AH489" s="736" t="s">
        <v>296</v>
      </c>
      <c r="AI489" s="737"/>
      <c r="AJ489" s="737"/>
      <c r="AK489" s="737"/>
      <c r="AL489" s="738" t="s">
        <v>296</v>
      </c>
      <c r="AM489" s="739"/>
      <c r="AN489" s="739"/>
      <c r="AO489" s="740"/>
      <c r="AP489" s="726" t="s">
        <v>746</v>
      </c>
      <c r="AQ489" s="726"/>
      <c r="AR489" s="726"/>
      <c r="AS489" s="726"/>
      <c r="AT489" s="726"/>
      <c r="AU489" s="726"/>
      <c r="AV489" s="726"/>
      <c r="AW489" s="726"/>
      <c r="AX489" s="726"/>
      <c r="AY489">
        <f>COUNTA($C$489)</f>
        <v>1</v>
      </c>
    </row>
    <row r="490" spans="1:51" ht="35.1" customHeight="1" x14ac:dyDescent="0.15">
      <c r="A490" s="727">
        <v>5</v>
      </c>
      <c r="B490" s="727">
        <v>1</v>
      </c>
      <c r="C490" s="744" t="s">
        <v>717</v>
      </c>
      <c r="D490" s="728"/>
      <c r="E490" s="728"/>
      <c r="F490" s="728"/>
      <c r="G490" s="728"/>
      <c r="H490" s="728"/>
      <c r="I490" s="728"/>
      <c r="J490" s="729"/>
      <c r="K490" s="730"/>
      <c r="L490" s="730"/>
      <c r="M490" s="730"/>
      <c r="N490" s="730"/>
      <c r="O490" s="730"/>
      <c r="P490" s="750" t="s">
        <v>725</v>
      </c>
      <c r="Q490" s="751"/>
      <c r="R490" s="751"/>
      <c r="S490" s="751"/>
      <c r="T490" s="751"/>
      <c r="U490" s="751"/>
      <c r="V490" s="751"/>
      <c r="W490" s="751"/>
      <c r="X490" s="751"/>
      <c r="Y490" s="732">
        <v>6.7</v>
      </c>
      <c r="Z490" s="733"/>
      <c r="AA490" s="733"/>
      <c r="AB490" s="734"/>
      <c r="AC490" s="748" t="s">
        <v>165</v>
      </c>
      <c r="AD490" s="749"/>
      <c r="AE490" s="749"/>
      <c r="AF490" s="749"/>
      <c r="AG490" s="749"/>
      <c r="AH490" s="736" t="s">
        <v>296</v>
      </c>
      <c r="AI490" s="737"/>
      <c r="AJ490" s="737"/>
      <c r="AK490" s="737"/>
      <c r="AL490" s="738" t="s">
        <v>296</v>
      </c>
      <c r="AM490" s="739"/>
      <c r="AN490" s="739"/>
      <c r="AO490" s="740"/>
      <c r="AP490" s="726" t="s">
        <v>746</v>
      </c>
      <c r="AQ490" s="726"/>
      <c r="AR490" s="726"/>
      <c r="AS490" s="726"/>
      <c r="AT490" s="726"/>
      <c r="AU490" s="726"/>
      <c r="AV490" s="726"/>
      <c r="AW490" s="726"/>
      <c r="AX490" s="726"/>
      <c r="AY490">
        <f>COUNTA($C$490)</f>
        <v>1</v>
      </c>
    </row>
    <row r="491" spans="1:51" ht="35.1" customHeight="1" x14ac:dyDescent="0.15">
      <c r="A491" s="727">
        <v>6</v>
      </c>
      <c r="B491" s="727">
        <v>1</v>
      </c>
      <c r="C491" s="744" t="s">
        <v>730</v>
      </c>
      <c r="D491" s="728"/>
      <c r="E491" s="728"/>
      <c r="F491" s="728"/>
      <c r="G491" s="728"/>
      <c r="H491" s="728"/>
      <c r="I491" s="728"/>
      <c r="J491" s="729"/>
      <c r="K491" s="730"/>
      <c r="L491" s="730"/>
      <c r="M491" s="730"/>
      <c r="N491" s="730"/>
      <c r="O491" s="730"/>
      <c r="P491" s="750" t="s">
        <v>718</v>
      </c>
      <c r="Q491" s="751"/>
      <c r="R491" s="751"/>
      <c r="S491" s="751"/>
      <c r="T491" s="751"/>
      <c r="U491" s="751"/>
      <c r="V491" s="751"/>
      <c r="W491" s="751"/>
      <c r="X491" s="751"/>
      <c r="Y491" s="732">
        <v>5.8</v>
      </c>
      <c r="Z491" s="733"/>
      <c r="AA491" s="733"/>
      <c r="AB491" s="734"/>
      <c r="AC491" s="748" t="s">
        <v>257</v>
      </c>
      <c r="AD491" s="749"/>
      <c r="AE491" s="749"/>
      <c r="AF491" s="749"/>
      <c r="AG491" s="749"/>
      <c r="AH491" s="736" t="s">
        <v>296</v>
      </c>
      <c r="AI491" s="737"/>
      <c r="AJ491" s="737"/>
      <c r="AK491" s="737"/>
      <c r="AL491" s="738" t="s">
        <v>296</v>
      </c>
      <c r="AM491" s="739"/>
      <c r="AN491" s="739"/>
      <c r="AO491" s="740"/>
      <c r="AP491" s="726" t="s">
        <v>746</v>
      </c>
      <c r="AQ491" s="726"/>
      <c r="AR491" s="726"/>
      <c r="AS491" s="726"/>
      <c r="AT491" s="726"/>
      <c r="AU491" s="726"/>
      <c r="AV491" s="726"/>
      <c r="AW491" s="726"/>
      <c r="AX491" s="726"/>
      <c r="AY491">
        <f>COUNTA($C$491)</f>
        <v>1</v>
      </c>
    </row>
    <row r="492" spans="1:51" ht="35.1" customHeight="1" x14ac:dyDescent="0.15">
      <c r="A492" s="727">
        <v>7</v>
      </c>
      <c r="B492" s="727">
        <v>1</v>
      </c>
      <c r="C492" s="744" t="s">
        <v>719</v>
      </c>
      <c r="D492" s="728"/>
      <c r="E492" s="728"/>
      <c r="F492" s="728"/>
      <c r="G492" s="728"/>
      <c r="H492" s="728"/>
      <c r="I492" s="728"/>
      <c r="J492" s="729"/>
      <c r="K492" s="730"/>
      <c r="L492" s="730"/>
      <c r="M492" s="730"/>
      <c r="N492" s="730"/>
      <c r="O492" s="730"/>
      <c r="P492" s="750" t="s">
        <v>725</v>
      </c>
      <c r="Q492" s="751"/>
      <c r="R492" s="751"/>
      <c r="S492" s="751"/>
      <c r="T492" s="751"/>
      <c r="U492" s="751"/>
      <c r="V492" s="751"/>
      <c r="W492" s="751"/>
      <c r="X492" s="751"/>
      <c r="Y492" s="732">
        <v>4.0999999999999996</v>
      </c>
      <c r="Z492" s="733"/>
      <c r="AA492" s="733"/>
      <c r="AB492" s="734"/>
      <c r="AC492" s="748" t="s">
        <v>165</v>
      </c>
      <c r="AD492" s="749"/>
      <c r="AE492" s="749"/>
      <c r="AF492" s="749"/>
      <c r="AG492" s="749"/>
      <c r="AH492" s="736" t="s">
        <v>296</v>
      </c>
      <c r="AI492" s="737"/>
      <c r="AJ492" s="737"/>
      <c r="AK492" s="737"/>
      <c r="AL492" s="738" t="s">
        <v>296</v>
      </c>
      <c r="AM492" s="739"/>
      <c r="AN492" s="739"/>
      <c r="AO492" s="740"/>
      <c r="AP492" s="726" t="s">
        <v>746</v>
      </c>
      <c r="AQ492" s="726"/>
      <c r="AR492" s="726"/>
      <c r="AS492" s="726"/>
      <c r="AT492" s="726"/>
      <c r="AU492" s="726"/>
      <c r="AV492" s="726"/>
      <c r="AW492" s="726"/>
      <c r="AX492" s="726"/>
      <c r="AY492">
        <f>COUNTA($C$492)</f>
        <v>1</v>
      </c>
    </row>
    <row r="493" spans="1:51" ht="35.1" customHeight="1" x14ac:dyDescent="0.15">
      <c r="A493" s="727">
        <v>8</v>
      </c>
      <c r="B493" s="727">
        <v>1</v>
      </c>
      <c r="C493" s="744" t="s">
        <v>720</v>
      </c>
      <c r="D493" s="728"/>
      <c r="E493" s="728"/>
      <c r="F493" s="728"/>
      <c r="G493" s="728"/>
      <c r="H493" s="728"/>
      <c r="I493" s="728"/>
      <c r="J493" s="729"/>
      <c r="K493" s="730"/>
      <c r="L493" s="730"/>
      <c r="M493" s="730"/>
      <c r="N493" s="730"/>
      <c r="O493" s="730"/>
      <c r="P493" s="750" t="s">
        <v>725</v>
      </c>
      <c r="Q493" s="751"/>
      <c r="R493" s="751"/>
      <c r="S493" s="751"/>
      <c r="T493" s="751"/>
      <c r="U493" s="751"/>
      <c r="V493" s="751"/>
      <c r="W493" s="751"/>
      <c r="X493" s="751"/>
      <c r="Y493" s="732">
        <v>3.5</v>
      </c>
      <c r="Z493" s="733"/>
      <c r="AA493" s="733"/>
      <c r="AB493" s="734"/>
      <c r="AC493" s="748" t="s">
        <v>165</v>
      </c>
      <c r="AD493" s="749"/>
      <c r="AE493" s="749"/>
      <c r="AF493" s="749"/>
      <c r="AG493" s="749"/>
      <c r="AH493" s="736" t="s">
        <v>296</v>
      </c>
      <c r="AI493" s="737"/>
      <c r="AJ493" s="737"/>
      <c r="AK493" s="737"/>
      <c r="AL493" s="738" t="s">
        <v>296</v>
      </c>
      <c r="AM493" s="739"/>
      <c r="AN493" s="739"/>
      <c r="AO493" s="740"/>
      <c r="AP493" s="726" t="s">
        <v>746</v>
      </c>
      <c r="AQ493" s="726"/>
      <c r="AR493" s="726"/>
      <c r="AS493" s="726"/>
      <c r="AT493" s="726"/>
      <c r="AU493" s="726"/>
      <c r="AV493" s="726"/>
      <c r="AW493" s="726"/>
      <c r="AX493" s="726"/>
      <c r="AY493">
        <f>COUNTA($C$493)</f>
        <v>1</v>
      </c>
    </row>
    <row r="494" spans="1:51" ht="35.1" customHeight="1" x14ac:dyDescent="0.15">
      <c r="A494" s="727">
        <v>9</v>
      </c>
      <c r="B494" s="727">
        <v>1</v>
      </c>
      <c r="C494" s="752" t="s">
        <v>721</v>
      </c>
      <c r="D494" s="753"/>
      <c r="E494" s="753"/>
      <c r="F494" s="753"/>
      <c r="G494" s="753"/>
      <c r="H494" s="753"/>
      <c r="I494" s="754"/>
      <c r="J494" s="755"/>
      <c r="K494" s="756"/>
      <c r="L494" s="756"/>
      <c r="M494" s="756"/>
      <c r="N494" s="756"/>
      <c r="O494" s="757"/>
      <c r="P494" s="750" t="s">
        <v>725</v>
      </c>
      <c r="Q494" s="751"/>
      <c r="R494" s="751"/>
      <c r="S494" s="751"/>
      <c r="T494" s="751"/>
      <c r="U494" s="751"/>
      <c r="V494" s="751"/>
      <c r="W494" s="751"/>
      <c r="X494" s="751"/>
      <c r="Y494" s="732">
        <v>2.2000000000000002</v>
      </c>
      <c r="Z494" s="733"/>
      <c r="AA494" s="733"/>
      <c r="AB494" s="734"/>
      <c r="AC494" s="758" t="s">
        <v>165</v>
      </c>
      <c r="AD494" s="759"/>
      <c r="AE494" s="759"/>
      <c r="AF494" s="759"/>
      <c r="AG494" s="760"/>
      <c r="AH494" s="736" t="s">
        <v>296</v>
      </c>
      <c r="AI494" s="737"/>
      <c r="AJ494" s="737"/>
      <c r="AK494" s="737"/>
      <c r="AL494" s="738" t="s">
        <v>296</v>
      </c>
      <c r="AM494" s="739"/>
      <c r="AN494" s="739"/>
      <c r="AO494" s="740"/>
      <c r="AP494" s="726" t="s">
        <v>746</v>
      </c>
      <c r="AQ494" s="726"/>
      <c r="AR494" s="726"/>
      <c r="AS494" s="726"/>
      <c r="AT494" s="726"/>
      <c r="AU494" s="726"/>
      <c r="AV494" s="726"/>
      <c r="AW494" s="726"/>
      <c r="AX494" s="726"/>
      <c r="AY494">
        <f>COUNTA($C$494)</f>
        <v>1</v>
      </c>
    </row>
    <row r="495" spans="1:51" ht="35.1" customHeight="1" x14ac:dyDescent="0.15">
      <c r="A495" s="727">
        <v>10</v>
      </c>
      <c r="B495" s="727">
        <v>1</v>
      </c>
      <c r="C495" s="744" t="s">
        <v>722</v>
      </c>
      <c r="D495" s="728"/>
      <c r="E495" s="728"/>
      <c r="F495" s="728"/>
      <c r="G495" s="728"/>
      <c r="H495" s="728"/>
      <c r="I495" s="728"/>
      <c r="J495" s="729">
        <v>4120905002554</v>
      </c>
      <c r="K495" s="730"/>
      <c r="L495" s="730"/>
      <c r="M495" s="730"/>
      <c r="N495" s="730"/>
      <c r="O495" s="730"/>
      <c r="P495" s="750" t="s">
        <v>716</v>
      </c>
      <c r="Q495" s="751"/>
      <c r="R495" s="751"/>
      <c r="S495" s="751"/>
      <c r="T495" s="751"/>
      <c r="U495" s="751"/>
      <c r="V495" s="751"/>
      <c r="W495" s="751"/>
      <c r="X495" s="751"/>
      <c r="Y495" s="732">
        <v>1.6</v>
      </c>
      <c r="Z495" s="733"/>
      <c r="AA495" s="733"/>
      <c r="AB495" s="734"/>
      <c r="AC495" s="748" t="s">
        <v>257</v>
      </c>
      <c r="AD495" s="749"/>
      <c r="AE495" s="749"/>
      <c r="AF495" s="749"/>
      <c r="AG495" s="749"/>
      <c r="AH495" s="736" t="s">
        <v>296</v>
      </c>
      <c r="AI495" s="737"/>
      <c r="AJ495" s="737"/>
      <c r="AK495" s="737"/>
      <c r="AL495" s="738" t="s">
        <v>296</v>
      </c>
      <c r="AM495" s="739"/>
      <c r="AN495" s="739"/>
      <c r="AO495" s="740"/>
      <c r="AP495" s="726" t="s">
        <v>746</v>
      </c>
      <c r="AQ495" s="726"/>
      <c r="AR495" s="726"/>
      <c r="AS495" s="726"/>
      <c r="AT495" s="726"/>
      <c r="AU495" s="726"/>
      <c r="AV495" s="726"/>
      <c r="AW495" s="726"/>
      <c r="AX495" s="726"/>
      <c r="AY495">
        <f>COUNTA($C$495)</f>
        <v>1</v>
      </c>
    </row>
    <row r="496" spans="1:51" ht="35.1" customHeight="1" x14ac:dyDescent="0.15">
      <c r="A496" s="727">
        <v>11</v>
      </c>
      <c r="B496" s="727">
        <v>1</v>
      </c>
      <c r="C496" s="744" t="s">
        <v>723</v>
      </c>
      <c r="D496" s="728"/>
      <c r="E496" s="728"/>
      <c r="F496" s="728"/>
      <c r="G496" s="728"/>
      <c r="H496" s="728"/>
      <c r="I496" s="728"/>
      <c r="J496" s="729">
        <v>6040005000465</v>
      </c>
      <c r="K496" s="730"/>
      <c r="L496" s="730"/>
      <c r="M496" s="730"/>
      <c r="N496" s="730"/>
      <c r="O496" s="730"/>
      <c r="P496" s="750" t="s">
        <v>724</v>
      </c>
      <c r="Q496" s="751"/>
      <c r="R496" s="751"/>
      <c r="S496" s="751"/>
      <c r="T496" s="751"/>
      <c r="U496" s="751"/>
      <c r="V496" s="751"/>
      <c r="W496" s="751"/>
      <c r="X496" s="751"/>
      <c r="Y496" s="732">
        <v>0.7</v>
      </c>
      <c r="Z496" s="733"/>
      <c r="AA496" s="733"/>
      <c r="AB496" s="734"/>
      <c r="AC496" s="748" t="s">
        <v>256</v>
      </c>
      <c r="AD496" s="749"/>
      <c r="AE496" s="749"/>
      <c r="AF496" s="749"/>
      <c r="AG496" s="749"/>
      <c r="AH496" s="736" t="s">
        <v>296</v>
      </c>
      <c r="AI496" s="737"/>
      <c r="AJ496" s="737"/>
      <c r="AK496" s="737"/>
      <c r="AL496" s="738" t="s">
        <v>296</v>
      </c>
      <c r="AM496" s="739"/>
      <c r="AN496" s="739"/>
      <c r="AO496" s="740"/>
      <c r="AP496" s="726" t="s">
        <v>746</v>
      </c>
      <c r="AQ496" s="726"/>
      <c r="AR496" s="726"/>
      <c r="AS496" s="726"/>
      <c r="AT496" s="726"/>
      <c r="AU496" s="726"/>
      <c r="AV496" s="726"/>
      <c r="AW496" s="726"/>
      <c r="AX496" s="726"/>
      <c r="AY496">
        <f>COUNTA($C$496)</f>
        <v>1</v>
      </c>
    </row>
    <row r="497" spans="1:51" ht="64.5" customHeight="1" x14ac:dyDescent="0.15">
      <c r="A497" s="727">
        <v>12</v>
      </c>
      <c r="B497" s="727">
        <v>1</v>
      </c>
      <c r="C497" s="744" t="s">
        <v>726</v>
      </c>
      <c r="D497" s="728"/>
      <c r="E497" s="728"/>
      <c r="F497" s="728"/>
      <c r="G497" s="728"/>
      <c r="H497" s="728"/>
      <c r="I497" s="728"/>
      <c r="J497" s="729"/>
      <c r="K497" s="730"/>
      <c r="L497" s="730"/>
      <c r="M497" s="730"/>
      <c r="N497" s="730"/>
      <c r="O497" s="730"/>
      <c r="P497" s="750"/>
      <c r="Q497" s="751"/>
      <c r="R497" s="751"/>
      <c r="S497" s="751"/>
      <c r="T497" s="751"/>
      <c r="U497" s="751"/>
      <c r="V497" s="751"/>
      <c r="W497" s="751"/>
      <c r="X497" s="751"/>
      <c r="Y497" s="732"/>
      <c r="Z497" s="733"/>
      <c r="AA497" s="733"/>
      <c r="AB497" s="734"/>
      <c r="AC497" s="748"/>
      <c r="AD497" s="749"/>
      <c r="AE497" s="749"/>
      <c r="AF497" s="749"/>
      <c r="AG497" s="749"/>
      <c r="AH497" s="736"/>
      <c r="AI497" s="737"/>
      <c r="AJ497" s="737"/>
      <c r="AK497" s="737"/>
      <c r="AL497" s="738"/>
      <c r="AM497" s="739"/>
      <c r="AN497" s="739"/>
      <c r="AO497" s="740"/>
      <c r="AP497" s="761"/>
      <c r="AQ497" s="762"/>
      <c r="AR497" s="762"/>
      <c r="AS497" s="762"/>
      <c r="AT497" s="762"/>
      <c r="AU497" s="762"/>
      <c r="AV497" s="762"/>
      <c r="AW497" s="762"/>
      <c r="AX497" s="763"/>
      <c r="AY497">
        <f>COUNTA($C$497)</f>
        <v>1</v>
      </c>
    </row>
    <row r="498" spans="1:51" ht="24.75" hidden="1" customHeight="1" x14ac:dyDescent="0.15">
      <c r="A498" s="727">
        <v>13</v>
      </c>
      <c r="B498" s="727">
        <v>1</v>
      </c>
      <c r="C498" s="728"/>
      <c r="D498" s="728"/>
      <c r="E498" s="728"/>
      <c r="F498" s="728"/>
      <c r="G498" s="728"/>
      <c r="H498" s="728"/>
      <c r="I498" s="728"/>
      <c r="J498" s="729"/>
      <c r="K498" s="730"/>
      <c r="L498" s="730"/>
      <c r="M498" s="730"/>
      <c r="N498" s="730"/>
      <c r="O498" s="730"/>
      <c r="P498" s="731"/>
      <c r="Q498" s="731"/>
      <c r="R498" s="731"/>
      <c r="S498" s="731"/>
      <c r="T498" s="731"/>
      <c r="U498" s="731"/>
      <c r="V498" s="731"/>
      <c r="W498" s="731"/>
      <c r="X498" s="731"/>
      <c r="Y498" s="732"/>
      <c r="Z498" s="733"/>
      <c r="AA498" s="733"/>
      <c r="AB498" s="734"/>
      <c r="AC498" s="735"/>
      <c r="AD498" s="735"/>
      <c r="AE498" s="735"/>
      <c r="AF498" s="735"/>
      <c r="AG498" s="735"/>
      <c r="AH498" s="736"/>
      <c r="AI498" s="737"/>
      <c r="AJ498" s="737"/>
      <c r="AK498" s="737"/>
      <c r="AL498" s="738"/>
      <c r="AM498" s="739"/>
      <c r="AN498" s="739"/>
      <c r="AO498" s="740"/>
      <c r="AP498" s="726"/>
      <c r="AQ498" s="726"/>
      <c r="AR498" s="726"/>
      <c r="AS498" s="726"/>
      <c r="AT498" s="726"/>
      <c r="AU498" s="726"/>
      <c r="AV498" s="726"/>
      <c r="AW498" s="726"/>
      <c r="AX498" s="726"/>
      <c r="AY498">
        <f>COUNTA($C$498)</f>
        <v>0</v>
      </c>
    </row>
    <row r="499" spans="1:51" ht="24.75" hidden="1" customHeight="1" x14ac:dyDescent="0.15">
      <c r="A499" s="727">
        <v>14</v>
      </c>
      <c r="B499" s="727">
        <v>1</v>
      </c>
      <c r="C499" s="728"/>
      <c r="D499" s="728"/>
      <c r="E499" s="728"/>
      <c r="F499" s="728"/>
      <c r="G499" s="728"/>
      <c r="H499" s="728"/>
      <c r="I499" s="728"/>
      <c r="J499" s="729"/>
      <c r="K499" s="730"/>
      <c r="L499" s="730"/>
      <c r="M499" s="730"/>
      <c r="N499" s="730"/>
      <c r="O499" s="730"/>
      <c r="P499" s="731"/>
      <c r="Q499" s="731"/>
      <c r="R499" s="731"/>
      <c r="S499" s="731"/>
      <c r="T499" s="731"/>
      <c r="U499" s="731"/>
      <c r="V499" s="731"/>
      <c r="W499" s="731"/>
      <c r="X499" s="731"/>
      <c r="Y499" s="732"/>
      <c r="Z499" s="733"/>
      <c r="AA499" s="733"/>
      <c r="AB499" s="734"/>
      <c r="AC499" s="735"/>
      <c r="AD499" s="735"/>
      <c r="AE499" s="735"/>
      <c r="AF499" s="735"/>
      <c r="AG499" s="735"/>
      <c r="AH499" s="736"/>
      <c r="AI499" s="737"/>
      <c r="AJ499" s="737"/>
      <c r="AK499" s="737"/>
      <c r="AL499" s="738"/>
      <c r="AM499" s="739"/>
      <c r="AN499" s="739"/>
      <c r="AO499" s="740"/>
      <c r="AP499" s="726"/>
      <c r="AQ499" s="726"/>
      <c r="AR499" s="726"/>
      <c r="AS499" s="726"/>
      <c r="AT499" s="726"/>
      <c r="AU499" s="726"/>
      <c r="AV499" s="726"/>
      <c r="AW499" s="726"/>
      <c r="AX499" s="726"/>
      <c r="AY499">
        <f>COUNTA($C$499)</f>
        <v>0</v>
      </c>
    </row>
    <row r="500" spans="1:51" ht="24.75" hidden="1" customHeight="1" x14ac:dyDescent="0.15">
      <c r="A500" s="727">
        <v>15</v>
      </c>
      <c r="B500" s="727">
        <v>1</v>
      </c>
      <c r="C500" s="728"/>
      <c r="D500" s="728"/>
      <c r="E500" s="728"/>
      <c r="F500" s="728"/>
      <c r="G500" s="728"/>
      <c r="H500" s="728"/>
      <c r="I500" s="728"/>
      <c r="J500" s="729"/>
      <c r="K500" s="730"/>
      <c r="L500" s="730"/>
      <c r="M500" s="730"/>
      <c r="N500" s="730"/>
      <c r="O500" s="730"/>
      <c r="P500" s="731"/>
      <c r="Q500" s="731"/>
      <c r="R500" s="731"/>
      <c r="S500" s="731"/>
      <c r="T500" s="731"/>
      <c r="U500" s="731"/>
      <c r="V500" s="731"/>
      <c r="W500" s="731"/>
      <c r="X500" s="731"/>
      <c r="Y500" s="732"/>
      <c r="Z500" s="733"/>
      <c r="AA500" s="733"/>
      <c r="AB500" s="734"/>
      <c r="AC500" s="735"/>
      <c r="AD500" s="735"/>
      <c r="AE500" s="735"/>
      <c r="AF500" s="735"/>
      <c r="AG500" s="735"/>
      <c r="AH500" s="736"/>
      <c r="AI500" s="737"/>
      <c r="AJ500" s="737"/>
      <c r="AK500" s="737"/>
      <c r="AL500" s="738"/>
      <c r="AM500" s="739"/>
      <c r="AN500" s="739"/>
      <c r="AO500" s="740"/>
      <c r="AP500" s="726"/>
      <c r="AQ500" s="726"/>
      <c r="AR500" s="726"/>
      <c r="AS500" s="726"/>
      <c r="AT500" s="726"/>
      <c r="AU500" s="726"/>
      <c r="AV500" s="726"/>
      <c r="AW500" s="726"/>
      <c r="AX500" s="726"/>
      <c r="AY500">
        <f>COUNTA($C$500)</f>
        <v>0</v>
      </c>
    </row>
    <row r="501" spans="1:51" ht="24.75" hidden="1" customHeight="1" x14ac:dyDescent="0.15">
      <c r="A501" s="727">
        <v>16</v>
      </c>
      <c r="B501" s="727">
        <v>1</v>
      </c>
      <c r="C501" s="728"/>
      <c r="D501" s="728"/>
      <c r="E501" s="728"/>
      <c r="F501" s="728"/>
      <c r="G501" s="728"/>
      <c r="H501" s="728"/>
      <c r="I501" s="728"/>
      <c r="J501" s="729"/>
      <c r="K501" s="730"/>
      <c r="L501" s="730"/>
      <c r="M501" s="730"/>
      <c r="N501" s="730"/>
      <c r="O501" s="730"/>
      <c r="P501" s="731"/>
      <c r="Q501" s="731"/>
      <c r="R501" s="731"/>
      <c r="S501" s="731"/>
      <c r="T501" s="731"/>
      <c r="U501" s="731"/>
      <c r="V501" s="731"/>
      <c r="W501" s="731"/>
      <c r="X501" s="731"/>
      <c r="Y501" s="732"/>
      <c r="Z501" s="733"/>
      <c r="AA501" s="733"/>
      <c r="AB501" s="734"/>
      <c r="AC501" s="735"/>
      <c r="AD501" s="735"/>
      <c r="AE501" s="735"/>
      <c r="AF501" s="735"/>
      <c r="AG501" s="735"/>
      <c r="AH501" s="736"/>
      <c r="AI501" s="737"/>
      <c r="AJ501" s="737"/>
      <c r="AK501" s="737"/>
      <c r="AL501" s="738"/>
      <c r="AM501" s="739"/>
      <c r="AN501" s="739"/>
      <c r="AO501" s="740"/>
      <c r="AP501" s="726"/>
      <c r="AQ501" s="726"/>
      <c r="AR501" s="726"/>
      <c r="AS501" s="726"/>
      <c r="AT501" s="726"/>
      <c r="AU501" s="726"/>
      <c r="AV501" s="726"/>
      <c r="AW501" s="726"/>
      <c r="AX501" s="726"/>
      <c r="AY501">
        <f>COUNTA($C$501)</f>
        <v>0</v>
      </c>
    </row>
    <row r="502" spans="1:51" ht="24.75" hidden="1" customHeight="1" x14ac:dyDescent="0.15">
      <c r="A502" s="727">
        <v>17</v>
      </c>
      <c r="B502" s="727">
        <v>1</v>
      </c>
      <c r="C502" s="728"/>
      <c r="D502" s="728"/>
      <c r="E502" s="728"/>
      <c r="F502" s="728"/>
      <c r="G502" s="728"/>
      <c r="H502" s="728"/>
      <c r="I502" s="728"/>
      <c r="J502" s="729"/>
      <c r="K502" s="730"/>
      <c r="L502" s="730"/>
      <c r="M502" s="730"/>
      <c r="N502" s="730"/>
      <c r="O502" s="730"/>
      <c r="P502" s="731"/>
      <c r="Q502" s="731"/>
      <c r="R502" s="731"/>
      <c r="S502" s="731"/>
      <c r="T502" s="731"/>
      <c r="U502" s="731"/>
      <c r="V502" s="731"/>
      <c r="W502" s="731"/>
      <c r="X502" s="731"/>
      <c r="Y502" s="732"/>
      <c r="Z502" s="733"/>
      <c r="AA502" s="733"/>
      <c r="AB502" s="734"/>
      <c r="AC502" s="735"/>
      <c r="AD502" s="735"/>
      <c r="AE502" s="735"/>
      <c r="AF502" s="735"/>
      <c r="AG502" s="735"/>
      <c r="AH502" s="736"/>
      <c r="AI502" s="737"/>
      <c r="AJ502" s="737"/>
      <c r="AK502" s="737"/>
      <c r="AL502" s="738"/>
      <c r="AM502" s="739"/>
      <c r="AN502" s="739"/>
      <c r="AO502" s="740"/>
      <c r="AP502" s="726"/>
      <c r="AQ502" s="726"/>
      <c r="AR502" s="726"/>
      <c r="AS502" s="726"/>
      <c r="AT502" s="726"/>
      <c r="AU502" s="726"/>
      <c r="AV502" s="726"/>
      <c r="AW502" s="726"/>
      <c r="AX502" s="726"/>
      <c r="AY502">
        <f>COUNTA($C$502)</f>
        <v>0</v>
      </c>
    </row>
    <row r="503" spans="1:51" ht="24.75" hidden="1" customHeight="1" x14ac:dyDescent="0.15">
      <c r="A503" s="727">
        <v>18</v>
      </c>
      <c r="B503" s="727">
        <v>1</v>
      </c>
      <c r="C503" s="728"/>
      <c r="D503" s="728"/>
      <c r="E503" s="728"/>
      <c r="F503" s="728"/>
      <c r="G503" s="728"/>
      <c r="H503" s="728"/>
      <c r="I503" s="728"/>
      <c r="J503" s="729"/>
      <c r="K503" s="730"/>
      <c r="L503" s="730"/>
      <c r="M503" s="730"/>
      <c r="N503" s="730"/>
      <c r="O503" s="730"/>
      <c r="P503" s="731"/>
      <c r="Q503" s="731"/>
      <c r="R503" s="731"/>
      <c r="S503" s="731"/>
      <c r="T503" s="731"/>
      <c r="U503" s="731"/>
      <c r="V503" s="731"/>
      <c r="W503" s="731"/>
      <c r="X503" s="731"/>
      <c r="Y503" s="732"/>
      <c r="Z503" s="733"/>
      <c r="AA503" s="733"/>
      <c r="AB503" s="734"/>
      <c r="AC503" s="735"/>
      <c r="AD503" s="735"/>
      <c r="AE503" s="735"/>
      <c r="AF503" s="735"/>
      <c r="AG503" s="735"/>
      <c r="AH503" s="736"/>
      <c r="AI503" s="737"/>
      <c r="AJ503" s="737"/>
      <c r="AK503" s="737"/>
      <c r="AL503" s="738"/>
      <c r="AM503" s="739"/>
      <c r="AN503" s="739"/>
      <c r="AO503" s="740"/>
      <c r="AP503" s="726"/>
      <c r="AQ503" s="726"/>
      <c r="AR503" s="726"/>
      <c r="AS503" s="726"/>
      <c r="AT503" s="726"/>
      <c r="AU503" s="726"/>
      <c r="AV503" s="726"/>
      <c r="AW503" s="726"/>
      <c r="AX503" s="726"/>
      <c r="AY503">
        <f>COUNTA($C$503)</f>
        <v>0</v>
      </c>
    </row>
    <row r="504" spans="1:51" ht="24.75" hidden="1" customHeight="1" x14ac:dyDescent="0.15">
      <c r="A504" s="727">
        <v>19</v>
      </c>
      <c r="B504" s="727">
        <v>1</v>
      </c>
      <c r="C504" s="728"/>
      <c r="D504" s="728"/>
      <c r="E504" s="728"/>
      <c r="F504" s="728"/>
      <c r="G504" s="728"/>
      <c r="H504" s="728"/>
      <c r="I504" s="728"/>
      <c r="J504" s="729"/>
      <c r="K504" s="730"/>
      <c r="L504" s="730"/>
      <c r="M504" s="730"/>
      <c r="N504" s="730"/>
      <c r="O504" s="730"/>
      <c r="P504" s="731"/>
      <c r="Q504" s="731"/>
      <c r="R504" s="731"/>
      <c r="S504" s="731"/>
      <c r="T504" s="731"/>
      <c r="U504" s="731"/>
      <c r="V504" s="731"/>
      <c r="W504" s="731"/>
      <c r="X504" s="731"/>
      <c r="Y504" s="732"/>
      <c r="Z504" s="733"/>
      <c r="AA504" s="733"/>
      <c r="AB504" s="734"/>
      <c r="AC504" s="735"/>
      <c r="AD504" s="735"/>
      <c r="AE504" s="735"/>
      <c r="AF504" s="735"/>
      <c r="AG504" s="735"/>
      <c r="AH504" s="736"/>
      <c r="AI504" s="737"/>
      <c r="AJ504" s="737"/>
      <c r="AK504" s="737"/>
      <c r="AL504" s="738"/>
      <c r="AM504" s="739"/>
      <c r="AN504" s="739"/>
      <c r="AO504" s="740"/>
      <c r="AP504" s="726"/>
      <c r="AQ504" s="726"/>
      <c r="AR504" s="726"/>
      <c r="AS504" s="726"/>
      <c r="AT504" s="726"/>
      <c r="AU504" s="726"/>
      <c r="AV504" s="726"/>
      <c r="AW504" s="726"/>
      <c r="AX504" s="726"/>
      <c r="AY504">
        <f>COUNTA($C$504)</f>
        <v>0</v>
      </c>
    </row>
    <row r="505" spans="1:51" ht="24.75" hidden="1" customHeight="1" x14ac:dyDescent="0.15">
      <c r="A505" s="727">
        <v>20</v>
      </c>
      <c r="B505" s="727">
        <v>1</v>
      </c>
      <c r="C505" s="728"/>
      <c r="D505" s="728"/>
      <c r="E505" s="728"/>
      <c r="F505" s="728"/>
      <c r="G505" s="728"/>
      <c r="H505" s="728"/>
      <c r="I505" s="728"/>
      <c r="J505" s="729"/>
      <c r="K505" s="730"/>
      <c r="L505" s="730"/>
      <c r="M505" s="730"/>
      <c r="N505" s="730"/>
      <c r="O505" s="730"/>
      <c r="P505" s="731"/>
      <c r="Q505" s="731"/>
      <c r="R505" s="731"/>
      <c r="S505" s="731"/>
      <c r="T505" s="731"/>
      <c r="U505" s="731"/>
      <c r="V505" s="731"/>
      <c r="W505" s="731"/>
      <c r="X505" s="731"/>
      <c r="Y505" s="732"/>
      <c r="Z505" s="733"/>
      <c r="AA505" s="733"/>
      <c r="AB505" s="734"/>
      <c r="AC505" s="735"/>
      <c r="AD505" s="735"/>
      <c r="AE505" s="735"/>
      <c r="AF505" s="735"/>
      <c r="AG505" s="735"/>
      <c r="AH505" s="736"/>
      <c r="AI505" s="737"/>
      <c r="AJ505" s="737"/>
      <c r="AK505" s="737"/>
      <c r="AL505" s="738"/>
      <c r="AM505" s="739"/>
      <c r="AN505" s="739"/>
      <c r="AO505" s="740"/>
      <c r="AP505" s="726"/>
      <c r="AQ505" s="726"/>
      <c r="AR505" s="726"/>
      <c r="AS505" s="726"/>
      <c r="AT505" s="726"/>
      <c r="AU505" s="726"/>
      <c r="AV505" s="726"/>
      <c r="AW505" s="726"/>
      <c r="AX505" s="726"/>
      <c r="AY505">
        <f>COUNTA($C$505)</f>
        <v>0</v>
      </c>
    </row>
    <row r="506" spans="1:51" ht="24.75" hidden="1" customHeight="1" x14ac:dyDescent="0.15">
      <c r="A506" s="727">
        <v>21</v>
      </c>
      <c r="B506" s="727">
        <v>1</v>
      </c>
      <c r="C506" s="728"/>
      <c r="D506" s="728"/>
      <c r="E506" s="728"/>
      <c r="F506" s="728"/>
      <c r="G506" s="728"/>
      <c r="H506" s="728"/>
      <c r="I506" s="728"/>
      <c r="J506" s="729"/>
      <c r="K506" s="730"/>
      <c r="L506" s="730"/>
      <c r="M506" s="730"/>
      <c r="N506" s="730"/>
      <c r="O506" s="730"/>
      <c r="P506" s="731"/>
      <c r="Q506" s="731"/>
      <c r="R506" s="731"/>
      <c r="S506" s="731"/>
      <c r="T506" s="731"/>
      <c r="U506" s="731"/>
      <c r="V506" s="731"/>
      <c r="W506" s="731"/>
      <c r="X506" s="731"/>
      <c r="Y506" s="732"/>
      <c r="Z506" s="733"/>
      <c r="AA506" s="733"/>
      <c r="AB506" s="734"/>
      <c r="AC506" s="735"/>
      <c r="AD506" s="735"/>
      <c r="AE506" s="735"/>
      <c r="AF506" s="735"/>
      <c r="AG506" s="735"/>
      <c r="AH506" s="736"/>
      <c r="AI506" s="737"/>
      <c r="AJ506" s="737"/>
      <c r="AK506" s="737"/>
      <c r="AL506" s="738"/>
      <c r="AM506" s="739"/>
      <c r="AN506" s="739"/>
      <c r="AO506" s="740"/>
      <c r="AP506" s="726"/>
      <c r="AQ506" s="726"/>
      <c r="AR506" s="726"/>
      <c r="AS506" s="726"/>
      <c r="AT506" s="726"/>
      <c r="AU506" s="726"/>
      <c r="AV506" s="726"/>
      <c r="AW506" s="726"/>
      <c r="AX506" s="726"/>
      <c r="AY506">
        <f>COUNTA($C$506)</f>
        <v>0</v>
      </c>
    </row>
    <row r="507" spans="1:51" ht="24.75" hidden="1" customHeight="1" x14ac:dyDescent="0.15">
      <c r="A507" s="727">
        <v>22</v>
      </c>
      <c r="B507" s="727">
        <v>1</v>
      </c>
      <c r="C507" s="728"/>
      <c r="D507" s="728"/>
      <c r="E507" s="728"/>
      <c r="F507" s="728"/>
      <c r="G507" s="728"/>
      <c r="H507" s="728"/>
      <c r="I507" s="728"/>
      <c r="J507" s="729"/>
      <c r="K507" s="730"/>
      <c r="L507" s="730"/>
      <c r="M507" s="730"/>
      <c r="N507" s="730"/>
      <c r="O507" s="730"/>
      <c r="P507" s="731"/>
      <c r="Q507" s="731"/>
      <c r="R507" s="731"/>
      <c r="S507" s="731"/>
      <c r="T507" s="731"/>
      <c r="U507" s="731"/>
      <c r="V507" s="731"/>
      <c r="W507" s="731"/>
      <c r="X507" s="731"/>
      <c r="Y507" s="732"/>
      <c r="Z507" s="733"/>
      <c r="AA507" s="733"/>
      <c r="AB507" s="734"/>
      <c r="AC507" s="735"/>
      <c r="AD507" s="735"/>
      <c r="AE507" s="735"/>
      <c r="AF507" s="735"/>
      <c r="AG507" s="735"/>
      <c r="AH507" s="736"/>
      <c r="AI507" s="737"/>
      <c r="AJ507" s="737"/>
      <c r="AK507" s="737"/>
      <c r="AL507" s="738"/>
      <c r="AM507" s="739"/>
      <c r="AN507" s="739"/>
      <c r="AO507" s="740"/>
      <c r="AP507" s="726"/>
      <c r="AQ507" s="726"/>
      <c r="AR507" s="726"/>
      <c r="AS507" s="726"/>
      <c r="AT507" s="726"/>
      <c r="AU507" s="726"/>
      <c r="AV507" s="726"/>
      <c r="AW507" s="726"/>
      <c r="AX507" s="726"/>
      <c r="AY507">
        <f>COUNTA($C$507)</f>
        <v>0</v>
      </c>
    </row>
    <row r="508" spans="1:51" ht="24.75" hidden="1" customHeight="1" x14ac:dyDescent="0.15">
      <c r="A508" s="727">
        <v>23</v>
      </c>
      <c r="B508" s="727">
        <v>1</v>
      </c>
      <c r="C508" s="728"/>
      <c r="D508" s="728"/>
      <c r="E508" s="728"/>
      <c r="F508" s="728"/>
      <c r="G508" s="728"/>
      <c r="H508" s="728"/>
      <c r="I508" s="728"/>
      <c r="J508" s="729"/>
      <c r="K508" s="730"/>
      <c r="L508" s="730"/>
      <c r="M508" s="730"/>
      <c r="N508" s="730"/>
      <c r="O508" s="730"/>
      <c r="P508" s="731"/>
      <c r="Q508" s="731"/>
      <c r="R508" s="731"/>
      <c r="S508" s="731"/>
      <c r="T508" s="731"/>
      <c r="U508" s="731"/>
      <c r="V508" s="731"/>
      <c r="W508" s="731"/>
      <c r="X508" s="731"/>
      <c r="Y508" s="732"/>
      <c r="Z508" s="733"/>
      <c r="AA508" s="733"/>
      <c r="AB508" s="734"/>
      <c r="AC508" s="735"/>
      <c r="AD508" s="735"/>
      <c r="AE508" s="735"/>
      <c r="AF508" s="735"/>
      <c r="AG508" s="735"/>
      <c r="AH508" s="736"/>
      <c r="AI508" s="737"/>
      <c r="AJ508" s="737"/>
      <c r="AK508" s="737"/>
      <c r="AL508" s="738"/>
      <c r="AM508" s="739"/>
      <c r="AN508" s="739"/>
      <c r="AO508" s="740"/>
      <c r="AP508" s="726"/>
      <c r="AQ508" s="726"/>
      <c r="AR508" s="726"/>
      <c r="AS508" s="726"/>
      <c r="AT508" s="726"/>
      <c r="AU508" s="726"/>
      <c r="AV508" s="726"/>
      <c r="AW508" s="726"/>
      <c r="AX508" s="726"/>
      <c r="AY508">
        <f>COUNTA($C$508)</f>
        <v>0</v>
      </c>
    </row>
    <row r="509" spans="1:51" s="10" customFormat="1" ht="24.75" hidden="1" customHeight="1" x14ac:dyDescent="0.15">
      <c r="A509" s="727">
        <v>24</v>
      </c>
      <c r="B509" s="727">
        <v>1</v>
      </c>
      <c r="C509" s="728"/>
      <c r="D509" s="728"/>
      <c r="E509" s="728"/>
      <c r="F509" s="728"/>
      <c r="G509" s="728"/>
      <c r="H509" s="728"/>
      <c r="I509" s="728"/>
      <c r="J509" s="729"/>
      <c r="K509" s="730"/>
      <c r="L509" s="730"/>
      <c r="M509" s="730"/>
      <c r="N509" s="730"/>
      <c r="O509" s="730"/>
      <c r="P509" s="731"/>
      <c r="Q509" s="731"/>
      <c r="R509" s="731"/>
      <c r="S509" s="731"/>
      <c r="T509" s="731"/>
      <c r="U509" s="731"/>
      <c r="V509" s="731"/>
      <c r="W509" s="731"/>
      <c r="X509" s="731"/>
      <c r="Y509" s="732"/>
      <c r="Z509" s="733"/>
      <c r="AA509" s="733"/>
      <c r="AB509" s="734"/>
      <c r="AC509" s="735"/>
      <c r="AD509" s="735"/>
      <c r="AE509" s="735"/>
      <c r="AF509" s="735"/>
      <c r="AG509" s="735"/>
      <c r="AH509" s="736"/>
      <c r="AI509" s="737"/>
      <c r="AJ509" s="737"/>
      <c r="AK509" s="737"/>
      <c r="AL509" s="738"/>
      <c r="AM509" s="739"/>
      <c r="AN509" s="739"/>
      <c r="AO509" s="740"/>
      <c r="AP509" s="726"/>
      <c r="AQ509" s="726"/>
      <c r="AR509" s="726"/>
      <c r="AS509" s="726"/>
      <c r="AT509" s="726"/>
      <c r="AU509" s="726"/>
      <c r="AV509" s="726"/>
      <c r="AW509" s="726"/>
      <c r="AX509" s="726"/>
      <c r="AY509">
        <f>COUNTA($C$509)</f>
        <v>0</v>
      </c>
    </row>
    <row r="510" spans="1:51" s="10" customFormat="1" ht="24.75" hidden="1" customHeight="1" x14ac:dyDescent="0.15">
      <c r="A510" s="727">
        <v>25</v>
      </c>
      <c r="B510" s="727">
        <v>1</v>
      </c>
      <c r="C510" s="728"/>
      <c r="D510" s="728"/>
      <c r="E510" s="728"/>
      <c r="F510" s="728"/>
      <c r="G510" s="728"/>
      <c r="H510" s="728"/>
      <c r="I510" s="728"/>
      <c r="J510" s="729"/>
      <c r="K510" s="730"/>
      <c r="L510" s="730"/>
      <c r="M510" s="730"/>
      <c r="N510" s="730"/>
      <c r="O510" s="730"/>
      <c r="P510" s="731"/>
      <c r="Q510" s="731"/>
      <c r="R510" s="731"/>
      <c r="S510" s="731"/>
      <c r="T510" s="731"/>
      <c r="U510" s="731"/>
      <c r="V510" s="731"/>
      <c r="W510" s="731"/>
      <c r="X510" s="731"/>
      <c r="Y510" s="732"/>
      <c r="Z510" s="733"/>
      <c r="AA510" s="733"/>
      <c r="AB510" s="734"/>
      <c r="AC510" s="735"/>
      <c r="AD510" s="735"/>
      <c r="AE510" s="735"/>
      <c r="AF510" s="735"/>
      <c r="AG510" s="735"/>
      <c r="AH510" s="736"/>
      <c r="AI510" s="737"/>
      <c r="AJ510" s="737"/>
      <c r="AK510" s="737"/>
      <c r="AL510" s="738"/>
      <c r="AM510" s="739"/>
      <c r="AN510" s="739"/>
      <c r="AO510" s="740"/>
      <c r="AP510" s="726"/>
      <c r="AQ510" s="726"/>
      <c r="AR510" s="726"/>
      <c r="AS510" s="726"/>
      <c r="AT510" s="726"/>
      <c r="AU510" s="726"/>
      <c r="AV510" s="726"/>
      <c r="AW510" s="726"/>
      <c r="AX510" s="726"/>
      <c r="AY510">
        <f>COUNTA($C$510)</f>
        <v>0</v>
      </c>
    </row>
    <row r="511" spans="1:51" ht="24.75" hidden="1" customHeight="1" x14ac:dyDescent="0.15">
      <c r="A511" s="727">
        <v>26</v>
      </c>
      <c r="B511" s="727">
        <v>1</v>
      </c>
      <c r="C511" s="728"/>
      <c r="D511" s="728"/>
      <c r="E511" s="728"/>
      <c r="F511" s="728"/>
      <c r="G511" s="728"/>
      <c r="H511" s="728"/>
      <c r="I511" s="728"/>
      <c r="J511" s="729"/>
      <c r="K511" s="730"/>
      <c r="L511" s="730"/>
      <c r="M511" s="730"/>
      <c r="N511" s="730"/>
      <c r="O511" s="730"/>
      <c r="P511" s="731"/>
      <c r="Q511" s="731"/>
      <c r="R511" s="731"/>
      <c r="S511" s="731"/>
      <c r="T511" s="731"/>
      <c r="U511" s="731"/>
      <c r="V511" s="731"/>
      <c r="W511" s="731"/>
      <c r="X511" s="731"/>
      <c r="Y511" s="732"/>
      <c r="Z511" s="733"/>
      <c r="AA511" s="733"/>
      <c r="AB511" s="734"/>
      <c r="AC511" s="735"/>
      <c r="AD511" s="735"/>
      <c r="AE511" s="735"/>
      <c r="AF511" s="735"/>
      <c r="AG511" s="735"/>
      <c r="AH511" s="736"/>
      <c r="AI511" s="737"/>
      <c r="AJ511" s="737"/>
      <c r="AK511" s="737"/>
      <c r="AL511" s="738"/>
      <c r="AM511" s="739"/>
      <c r="AN511" s="739"/>
      <c r="AO511" s="740"/>
      <c r="AP511" s="726"/>
      <c r="AQ511" s="726"/>
      <c r="AR511" s="726"/>
      <c r="AS511" s="726"/>
      <c r="AT511" s="726"/>
      <c r="AU511" s="726"/>
      <c r="AV511" s="726"/>
      <c r="AW511" s="726"/>
      <c r="AX511" s="726"/>
      <c r="AY511">
        <f>COUNTA($C$511)</f>
        <v>0</v>
      </c>
    </row>
    <row r="512" spans="1:51" ht="24.75" hidden="1" customHeight="1" x14ac:dyDescent="0.15">
      <c r="A512" s="727">
        <v>27</v>
      </c>
      <c r="B512" s="727">
        <v>1</v>
      </c>
      <c r="C512" s="728"/>
      <c r="D512" s="728"/>
      <c r="E512" s="728"/>
      <c r="F512" s="728"/>
      <c r="G512" s="728"/>
      <c r="H512" s="728"/>
      <c r="I512" s="728"/>
      <c r="J512" s="729"/>
      <c r="K512" s="730"/>
      <c r="L512" s="730"/>
      <c r="M512" s="730"/>
      <c r="N512" s="730"/>
      <c r="O512" s="730"/>
      <c r="P512" s="731"/>
      <c r="Q512" s="731"/>
      <c r="R512" s="731"/>
      <c r="S512" s="731"/>
      <c r="T512" s="731"/>
      <c r="U512" s="731"/>
      <c r="V512" s="731"/>
      <c r="W512" s="731"/>
      <c r="X512" s="731"/>
      <c r="Y512" s="732"/>
      <c r="Z512" s="733"/>
      <c r="AA512" s="733"/>
      <c r="AB512" s="734"/>
      <c r="AC512" s="735"/>
      <c r="AD512" s="735"/>
      <c r="AE512" s="735"/>
      <c r="AF512" s="735"/>
      <c r="AG512" s="735"/>
      <c r="AH512" s="736"/>
      <c r="AI512" s="737"/>
      <c r="AJ512" s="737"/>
      <c r="AK512" s="737"/>
      <c r="AL512" s="738"/>
      <c r="AM512" s="739"/>
      <c r="AN512" s="739"/>
      <c r="AO512" s="740"/>
      <c r="AP512" s="726"/>
      <c r="AQ512" s="726"/>
      <c r="AR512" s="726"/>
      <c r="AS512" s="726"/>
      <c r="AT512" s="726"/>
      <c r="AU512" s="726"/>
      <c r="AV512" s="726"/>
      <c r="AW512" s="726"/>
      <c r="AX512" s="726"/>
      <c r="AY512">
        <f>COUNTA($C$512)</f>
        <v>0</v>
      </c>
    </row>
    <row r="513" spans="1:51" ht="24.75" hidden="1" customHeight="1" x14ac:dyDescent="0.15">
      <c r="A513" s="727">
        <v>28</v>
      </c>
      <c r="B513" s="727">
        <v>1</v>
      </c>
      <c r="C513" s="728"/>
      <c r="D513" s="728"/>
      <c r="E513" s="728"/>
      <c r="F513" s="728"/>
      <c r="G513" s="728"/>
      <c r="H513" s="728"/>
      <c r="I513" s="728"/>
      <c r="J513" s="729"/>
      <c r="K513" s="730"/>
      <c r="L513" s="730"/>
      <c r="M513" s="730"/>
      <c r="N513" s="730"/>
      <c r="O513" s="730"/>
      <c r="P513" s="731"/>
      <c r="Q513" s="731"/>
      <c r="R513" s="731"/>
      <c r="S513" s="731"/>
      <c r="T513" s="731"/>
      <c r="U513" s="731"/>
      <c r="V513" s="731"/>
      <c r="W513" s="731"/>
      <c r="X513" s="731"/>
      <c r="Y513" s="732"/>
      <c r="Z513" s="733"/>
      <c r="AA513" s="733"/>
      <c r="AB513" s="734"/>
      <c r="AC513" s="735"/>
      <c r="AD513" s="735"/>
      <c r="AE513" s="735"/>
      <c r="AF513" s="735"/>
      <c r="AG513" s="735"/>
      <c r="AH513" s="736"/>
      <c r="AI513" s="737"/>
      <c r="AJ513" s="737"/>
      <c r="AK513" s="737"/>
      <c r="AL513" s="738"/>
      <c r="AM513" s="739"/>
      <c r="AN513" s="739"/>
      <c r="AO513" s="740"/>
      <c r="AP513" s="726"/>
      <c r="AQ513" s="726"/>
      <c r="AR513" s="726"/>
      <c r="AS513" s="726"/>
      <c r="AT513" s="726"/>
      <c r="AU513" s="726"/>
      <c r="AV513" s="726"/>
      <c r="AW513" s="726"/>
      <c r="AX513" s="726"/>
      <c r="AY513">
        <f>COUNTA($C$513)</f>
        <v>0</v>
      </c>
    </row>
    <row r="514" spans="1:51" ht="24.75" hidden="1" customHeight="1" x14ac:dyDescent="0.15">
      <c r="A514" s="727">
        <v>29</v>
      </c>
      <c r="B514" s="727">
        <v>1</v>
      </c>
      <c r="C514" s="728"/>
      <c r="D514" s="728"/>
      <c r="E514" s="728"/>
      <c r="F514" s="728"/>
      <c r="G514" s="728"/>
      <c r="H514" s="728"/>
      <c r="I514" s="728"/>
      <c r="J514" s="729"/>
      <c r="K514" s="730"/>
      <c r="L514" s="730"/>
      <c r="M514" s="730"/>
      <c r="N514" s="730"/>
      <c r="O514" s="730"/>
      <c r="P514" s="731"/>
      <c r="Q514" s="731"/>
      <c r="R514" s="731"/>
      <c r="S514" s="731"/>
      <c r="T514" s="731"/>
      <c r="U514" s="731"/>
      <c r="V514" s="731"/>
      <c r="W514" s="731"/>
      <c r="X514" s="731"/>
      <c r="Y514" s="732"/>
      <c r="Z514" s="733"/>
      <c r="AA514" s="733"/>
      <c r="AB514" s="734"/>
      <c r="AC514" s="735"/>
      <c r="AD514" s="735"/>
      <c r="AE514" s="735"/>
      <c r="AF514" s="735"/>
      <c r="AG514" s="735"/>
      <c r="AH514" s="736"/>
      <c r="AI514" s="737"/>
      <c r="AJ514" s="737"/>
      <c r="AK514" s="737"/>
      <c r="AL514" s="738"/>
      <c r="AM514" s="739"/>
      <c r="AN514" s="739"/>
      <c r="AO514" s="740"/>
      <c r="AP514" s="726"/>
      <c r="AQ514" s="726"/>
      <c r="AR514" s="726"/>
      <c r="AS514" s="726"/>
      <c r="AT514" s="726"/>
      <c r="AU514" s="726"/>
      <c r="AV514" s="726"/>
      <c r="AW514" s="726"/>
      <c r="AX514" s="726"/>
      <c r="AY514">
        <f>COUNTA($C$514)</f>
        <v>0</v>
      </c>
    </row>
    <row r="515" spans="1:51" ht="24.75" hidden="1" customHeight="1" x14ac:dyDescent="0.15">
      <c r="A515" s="727">
        <v>30</v>
      </c>
      <c r="B515" s="727">
        <v>1</v>
      </c>
      <c r="C515" s="728"/>
      <c r="D515" s="728"/>
      <c r="E515" s="728"/>
      <c r="F515" s="728"/>
      <c r="G515" s="728"/>
      <c r="H515" s="728"/>
      <c r="I515" s="728"/>
      <c r="J515" s="729"/>
      <c r="K515" s="730"/>
      <c r="L515" s="730"/>
      <c r="M515" s="730"/>
      <c r="N515" s="730"/>
      <c r="O515" s="730"/>
      <c r="P515" s="731"/>
      <c r="Q515" s="731"/>
      <c r="R515" s="731"/>
      <c r="S515" s="731"/>
      <c r="T515" s="731"/>
      <c r="U515" s="731"/>
      <c r="V515" s="731"/>
      <c r="W515" s="731"/>
      <c r="X515" s="731"/>
      <c r="Y515" s="732"/>
      <c r="Z515" s="733"/>
      <c r="AA515" s="733"/>
      <c r="AB515" s="734"/>
      <c r="AC515" s="735"/>
      <c r="AD515" s="735"/>
      <c r="AE515" s="735"/>
      <c r="AF515" s="735"/>
      <c r="AG515" s="735"/>
      <c r="AH515" s="736"/>
      <c r="AI515" s="737"/>
      <c r="AJ515" s="737"/>
      <c r="AK515" s="737"/>
      <c r="AL515" s="738"/>
      <c r="AM515" s="739"/>
      <c r="AN515" s="739"/>
      <c r="AO515" s="740"/>
      <c r="AP515" s="726"/>
      <c r="AQ515" s="726"/>
      <c r="AR515" s="726"/>
      <c r="AS515" s="726"/>
      <c r="AT515" s="726"/>
      <c r="AU515" s="726"/>
      <c r="AV515" s="726"/>
      <c r="AW515" s="726"/>
      <c r="AX515" s="726"/>
      <c r="AY515">
        <f>COUNTA($C$515)</f>
        <v>0</v>
      </c>
    </row>
    <row r="516" spans="1:51" ht="24.75" customHeight="1" x14ac:dyDescent="0.15">
      <c r="A516" s="764" t="s">
        <v>94</v>
      </c>
      <c r="B516" s="765"/>
      <c r="C516" s="765"/>
      <c r="D516" s="765"/>
      <c r="E516" s="765"/>
      <c r="F516" s="765"/>
      <c r="G516" s="765"/>
      <c r="H516" s="765"/>
      <c r="I516" s="765"/>
      <c r="J516" s="765"/>
      <c r="K516" s="765"/>
      <c r="L516" s="765"/>
      <c r="M516" s="765"/>
      <c r="N516" s="765"/>
      <c r="O516" s="765"/>
      <c r="P516" s="765"/>
      <c r="Q516" s="765"/>
      <c r="R516" s="765"/>
      <c r="S516" s="765"/>
      <c r="T516" s="765"/>
      <c r="U516" s="765"/>
      <c r="V516" s="765"/>
      <c r="W516" s="765"/>
      <c r="X516" s="765"/>
      <c r="Y516" s="765"/>
      <c r="Z516" s="765"/>
      <c r="AA516" s="765"/>
      <c r="AB516" s="765"/>
      <c r="AC516" s="765"/>
      <c r="AD516" s="765"/>
      <c r="AE516" s="765"/>
      <c r="AF516" s="765"/>
      <c r="AG516" s="765"/>
      <c r="AH516" s="765"/>
      <c r="AI516" s="765"/>
      <c r="AJ516" s="765"/>
      <c r="AK516" s="766"/>
      <c r="AL516" s="768" t="s">
        <v>221</v>
      </c>
      <c r="AM516" s="769"/>
      <c r="AN516" s="769"/>
      <c r="AO516" s="82" t="s">
        <v>216</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95</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27"/>
      <c r="B519" s="727"/>
      <c r="C519" s="717" t="s">
        <v>96</v>
      </c>
      <c r="D519" s="767"/>
      <c r="E519" s="717" t="s">
        <v>97</v>
      </c>
      <c r="F519" s="767"/>
      <c r="G519" s="767"/>
      <c r="H519" s="767"/>
      <c r="I519" s="767"/>
      <c r="J519" s="717" t="s">
        <v>63</v>
      </c>
      <c r="K519" s="717"/>
      <c r="L519" s="717"/>
      <c r="M519" s="717"/>
      <c r="N519" s="717"/>
      <c r="O519" s="717"/>
      <c r="P519" s="720" t="s">
        <v>85</v>
      </c>
      <c r="Q519" s="720"/>
      <c r="R519" s="720"/>
      <c r="S519" s="720"/>
      <c r="T519" s="720"/>
      <c r="U519" s="720"/>
      <c r="V519" s="720"/>
      <c r="W519" s="720"/>
      <c r="X519" s="720"/>
      <c r="Y519" s="717" t="s">
        <v>98</v>
      </c>
      <c r="Z519" s="767"/>
      <c r="AA519" s="767"/>
      <c r="AB519" s="767"/>
      <c r="AC519" s="717" t="s">
        <v>61</v>
      </c>
      <c r="AD519" s="717"/>
      <c r="AE519" s="717"/>
      <c r="AF519" s="717"/>
      <c r="AG519" s="717"/>
      <c r="AH519" s="720" t="s">
        <v>62</v>
      </c>
      <c r="AI519" s="547"/>
      <c r="AJ519" s="547"/>
      <c r="AK519" s="547"/>
      <c r="AL519" s="547" t="s">
        <v>16</v>
      </c>
      <c r="AM519" s="547"/>
      <c r="AN519" s="547"/>
      <c r="AO519" s="772"/>
      <c r="AP519" s="742" t="s">
        <v>220</v>
      </c>
      <c r="AQ519" s="742"/>
      <c r="AR519" s="742"/>
      <c r="AS519" s="742"/>
      <c r="AT519" s="742"/>
      <c r="AU519" s="742"/>
      <c r="AV519" s="742"/>
      <c r="AW519" s="742"/>
      <c r="AX519" s="742"/>
    </row>
    <row r="520" spans="1:51" ht="24.75" customHeight="1" x14ac:dyDescent="0.15">
      <c r="A520" s="727">
        <v>1</v>
      </c>
      <c r="B520" s="727">
        <v>1</v>
      </c>
      <c r="C520" s="770"/>
      <c r="D520" s="770"/>
      <c r="E520" s="86" t="s">
        <v>746</v>
      </c>
      <c r="F520" s="771"/>
      <c r="G520" s="771"/>
      <c r="H520" s="771"/>
      <c r="I520" s="771"/>
      <c r="J520" s="729" t="s">
        <v>746</v>
      </c>
      <c r="K520" s="730"/>
      <c r="L520" s="730"/>
      <c r="M520" s="730"/>
      <c r="N520" s="730"/>
      <c r="O520" s="730"/>
      <c r="P520" s="773" t="s">
        <v>746</v>
      </c>
      <c r="Q520" s="731"/>
      <c r="R520" s="731"/>
      <c r="S520" s="731"/>
      <c r="T520" s="731"/>
      <c r="U520" s="731"/>
      <c r="V520" s="731"/>
      <c r="W520" s="731"/>
      <c r="X520" s="731"/>
      <c r="Y520" s="732" t="s">
        <v>746</v>
      </c>
      <c r="Z520" s="733"/>
      <c r="AA520" s="733"/>
      <c r="AB520" s="734"/>
      <c r="AC520" s="735"/>
      <c r="AD520" s="735"/>
      <c r="AE520" s="735"/>
      <c r="AF520" s="735"/>
      <c r="AG520" s="735"/>
      <c r="AH520" s="736" t="s">
        <v>746</v>
      </c>
      <c r="AI520" s="737"/>
      <c r="AJ520" s="737"/>
      <c r="AK520" s="737"/>
      <c r="AL520" s="738" t="s">
        <v>746</v>
      </c>
      <c r="AM520" s="739"/>
      <c r="AN520" s="739"/>
      <c r="AO520" s="740"/>
      <c r="AP520" s="726" t="s">
        <v>746</v>
      </c>
      <c r="AQ520" s="726"/>
      <c r="AR520" s="726"/>
      <c r="AS520" s="726"/>
      <c r="AT520" s="726"/>
      <c r="AU520" s="726"/>
      <c r="AV520" s="726"/>
      <c r="AW520" s="726"/>
      <c r="AX520" s="726"/>
    </row>
    <row r="521" spans="1:51" ht="24.75" hidden="1" customHeight="1" x14ac:dyDescent="0.15">
      <c r="A521" s="727">
        <v>2</v>
      </c>
      <c r="B521" s="727">
        <v>1</v>
      </c>
      <c r="C521" s="770"/>
      <c r="D521" s="770"/>
      <c r="E521" s="86"/>
      <c r="F521" s="771"/>
      <c r="G521" s="771"/>
      <c r="H521" s="771"/>
      <c r="I521" s="771"/>
      <c r="J521" s="729"/>
      <c r="K521" s="730"/>
      <c r="L521" s="730"/>
      <c r="M521" s="730"/>
      <c r="N521" s="730"/>
      <c r="O521" s="730"/>
      <c r="P521" s="731"/>
      <c r="Q521" s="731"/>
      <c r="R521" s="731"/>
      <c r="S521" s="731"/>
      <c r="T521" s="731"/>
      <c r="U521" s="731"/>
      <c r="V521" s="731"/>
      <c r="W521" s="731"/>
      <c r="X521" s="731"/>
      <c r="Y521" s="732"/>
      <c r="Z521" s="733"/>
      <c r="AA521" s="733"/>
      <c r="AB521" s="734"/>
      <c r="AC521" s="735"/>
      <c r="AD521" s="735"/>
      <c r="AE521" s="735"/>
      <c r="AF521" s="735"/>
      <c r="AG521" s="735"/>
      <c r="AH521" s="736"/>
      <c r="AI521" s="737"/>
      <c r="AJ521" s="737"/>
      <c r="AK521" s="737"/>
      <c r="AL521" s="738"/>
      <c r="AM521" s="739"/>
      <c r="AN521" s="739"/>
      <c r="AO521" s="740"/>
      <c r="AP521" s="726"/>
      <c r="AQ521" s="726"/>
      <c r="AR521" s="726"/>
      <c r="AS521" s="726"/>
      <c r="AT521" s="726"/>
      <c r="AU521" s="726"/>
      <c r="AV521" s="726"/>
      <c r="AW521" s="726"/>
      <c r="AX521" s="726"/>
      <c r="AY521">
        <f>COUNTA($E$521)</f>
        <v>0</v>
      </c>
    </row>
    <row r="522" spans="1:51" ht="24.75" hidden="1" customHeight="1" x14ac:dyDescent="0.15">
      <c r="A522" s="727">
        <v>3</v>
      </c>
      <c r="B522" s="727">
        <v>1</v>
      </c>
      <c r="C522" s="770"/>
      <c r="D522" s="770"/>
      <c r="E522" s="86"/>
      <c r="F522" s="771"/>
      <c r="G522" s="771"/>
      <c r="H522" s="771"/>
      <c r="I522" s="771"/>
      <c r="J522" s="729"/>
      <c r="K522" s="730"/>
      <c r="L522" s="730"/>
      <c r="M522" s="730"/>
      <c r="N522" s="730"/>
      <c r="O522" s="730"/>
      <c r="P522" s="731"/>
      <c r="Q522" s="731"/>
      <c r="R522" s="731"/>
      <c r="S522" s="731"/>
      <c r="T522" s="731"/>
      <c r="U522" s="731"/>
      <c r="V522" s="731"/>
      <c r="W522" s="731"/>
      <c r="X522" s="731"/>
      <c r="Y522" s="732"/>
      <c r="Z522" s="733"/>
      <c r="AA522" s="733"/>
      <c r="AB522" s="734"/>
      <c r="AC522" s="735"/>
      <c r="AD522" s="735"/>
      <c r="AE522" s="735"/>
      <c r="AF522" s="735"/>
      <c r="AG522" s="735"/>
      <c r="AH522" s="736"/>
      <c r="AI522" s="737"/>
      <c r="AJ522" s="737"/>
      <c r="AK522" s="737"/>
      <c r="AL522" s="738"/>
      <c r="AM522" s="739"/>
      <c r="AN522" s="739"/>
      <c r="AO522" s="740"/>
      <c r="AP522" s="726"/>
      <c r="AQ522" s="726"/>
      <c r="AR522" s="726"/>
      <c r="AS522" s="726"/>
      <c r="AT522" s="726"/>
      <c r="AU522" s="726"/>
      <c r="AV522" s="726"/>
      <c r="AW522" s="726"/>
      <c r="AX522" s="726"/>
      <c r="AY522">
        <f>COUNTA($E$522)</f>
        <v>0</v>
      </c>
    </row>
    <row r="523" spans="1:51" ht="24.75" hidden="1" customHeight="1" x14ac:dyDescent="0.15">
      <c r="A523" s="727">
        <v>4</v>
      </c>
      <c r="B523" s="727">
        <v>1</v>
      </c>
      <c r="C523" s="770"/>
      <c r="D523" s="770"/>
      <c r="E523" s="86"/>
      <c r="F523" s="771"/>
      <c r="G523" s="771"/>
      <c r="H523" s="771"/>
      <c r="I523" s="771"/>
      <c r="J523" s="729"/>
      <c r="K523" s="730"/>
      <c r="L523" s="730"/>
      <c r="M523" s="730"/>
      <c r="N523" s="730"/>
      <c r="O523" s="730"/>
      <c r="P523" s="731"/>
      <c r="Q523" s="731"/>
      <c r="R523" s="731"/>
      <c r="S523" s="731"/>
      <c r="T523" s="731"/>
      <c r="U523" s="731"/>
      <c r="V523" s="731"/>
      <c r="W523" s="731"/>
      <c r="X523" s="731"/>
      <c r="Y523" s="732"/>
      <c r="Z523" s="733"/>
      <c r="AA523" s="733"/>
      <c r="AB523" s="734"/>
      <c r="AC523" s="735"/>
      <c r="AD523" s="735"/>
      <c r="AE523" s="735"/>
      <c r="AF523" s="735"/>
      <c r="AG523" s="735"/>
      <c r="AH523" s="736"/>
      <c r="AI523" s="737"/>
      <c r="AJ523" s="737"/>
      <c r="AK523" s="737"/>
      <c r="AL523" s="738"/>
      <c r="AM523" s="739"/>
      <c r="AN523" s="739"/>
      <c r="AO523" s="740"/>
      <c r="AP523" s="726"/>
      <c r="AQ523" s="726"/>
      <c r="AR523" s="726"/>
      <c r="AS523" s="726"/>
      <c r="AT523" s="726"/>
      <c r="AU523" s="726"/>
      <c r="AV523" s="726"/>
      <c r="AW523" s="726"/>
      <c r="AX523" s="726"/>
      <c r="AY523">
        <f>COUNTA($E$523)</f>
        <v>0</v>
      </c>
    </row>
    <row r="524" spans="1:51" ht="24.75" hidden="1" customHeight="1" x14ac:dyDescent="0.15">
      <c r="A524" s="727">
        <v>5</v>
      </c>
      <c r="B524" s="727">
        <v>1</v>
      </c>
      <c r="C524" s="770"/>
      <c r="D524" s="770"/>
      <c r="E524" s="86"/>
      <c r="F524" s="771"/>
      <c r="G524" s="771"/>
      <c r="H524" s="771"/>
      <c r="I524" s="771"/>
      <c r="J524" s="729"/>
      <c r="K524" s="730"/>
      <c r="L524" s="730"/>
      <c r="M524" s="730"/>
      <c r="N524" s="730"/>
      <c r="O524" s="730"/>
      <c r="P524" s="731"/>
      <c r="Q524" s="731"/>
      <c r="R524" s="731"/>
      <c r="S524" s="731"/>
      <c r="T524" s="731"/>
      <c r="U524" s="731"/>
      <c r="V524" s="731"/>
      <c r="W524" s="731"/>
      <c r="X524" s="731"/>
      <c r="Y524" s="732"/>
      <c r="Z524" s="733"/>
      <c r="AA524" s="733"/>
      <c r="AB524" s="734"/>
      <c r="AC524" s="735"/>
      <c r="AD524" s="735"/>
      <c r="AE524" s="735"/>
      <c r="AF524" s="735"/>
      <c r="AG524" s="735"/>
      <c r="AH524" s="736"/>
      <c r="AI524" s="737"/>
      <c r="AJ524" s="737"/>
      <c r="AK524" s="737"/>
      <c r="AL524" s="738"/>
      <c r="AM524" s="739"/>
      <c r="AN524" s="739"/>
      <c r="AO524" s="740"/>
      <c r="AP524" s="726"/>
      <c r="AQ524" s="726"/>
      <c r="AR524" s="726"/>
      <c r="AS524" s="726"/>
      <c r="AT524" s="726"/>
      <c r="AU524" s="726"/>
      <c r="AV524" s="726"/>
      <c r="AW524" s="726"/>
      <c r="AX524" s="726"/>
      <c r="AY524">
        <f>COUNTA($E$524)</f>
        <v>0</v>
      </c>
    </row>
    <row r="525" spans="1:51" ht="24.75" hidden="1" customHeight="1" x14ac:dyDescent="0.15">
      <c r="A525" s="727">
        <v>6</v>
      </c>
      <c r="B525" s="727">
        <v>1</v>
      </c>
      <c r="C525" s="770"/>
      <c r="D525" s="770"/>
      <c r="E525" s="86"/>
      <c r="F525" s="771"/>
      <c r="G525" s="771"/>
      <c r="H525" s="771"/>
      <c r="I525" s="771"/>
      <c r="J525" s="729"/>
      <c r="K525" s="730"/>
      <c r="L525" s="730"/>
      <c r="M525" s="730"/>
      <c r="N525" s="730"/>
      <c r="O525" s="730"/>
      <c r="P525" s="731"/>
      <c r="Q525" s="731"/>
      <c r="R525" s="731"/>
      <c r="S525" s="731"/>
      <c r="T525" s="731"/>
      <c r="U525" s="731"/>
      <c r="V525" s="731"/>
      <c r="W525" s="731"/>
      <c r="X525" s="731"/>
      <c r="Y525" s="732"/>
      <c r="Z525" s="733"/>
      <c r="AA525" s="733"/>
      <c r="AB525" s="734"/>
      <c r="AC525" s="735"/>
      <c r="AD525" s="735"/>
      <c r="AE525" s="735"/>
      <c r="AF525" s="735"/>
      <c r="AG525" s="735"/>
      <c r="AH525" s="736"/>
      <c r="AI525" s="737"/>
      <c r="AJ525" s="737"/>
      <c r="AK525" s="737"/>
      <c r="AL525" s="738"/>
      <c r="AM525" s="739"/>
      <c r="AN525" s="739"/>
      <c r="AO525" s="740"/>
      <c r="AP525" s="726"/>
      <c r="AQ525" s="726"/>
      <c r="AR525" s="726"/>
      <c r="AS525" s="726"/>
      <c r="AT525" s="726"/>
      <c r="AU525" s="726"/>
      <c r="AV525" s="726"/>
      <c r="AW525" s="726"/>
      <c r="AX525" s="726"/>
      <c r="AY525">
        <f>COUNTA($E$525)</f>
        <v>0</v>
      </c>
    </row>
    <row r="526" spans="1:51" ht="24.75" hidden="1" customHeight="1" x14ac:dyDescent="0.15">
      <c r="A526" s="727">
        <v>7</v>
      </c>
      <c r="B526" s="727">
        <v>1</v>
      </c>
      <c r="C526" s="770"/>
      <c r="D526" s="770"/>
      <c r="E526" s="86"/>
      <c r="F526" s="771"/>
      <c r="G526" s="771"/>
      <c r="H526" s="771"/>
      <c r="I526" s="771"/>
      <c r="J526" s="729"/>
      <c r="K526" s="730"/>
      <c r="L526" s="730"/>
      <c r="M526" s="730"/>
      <c r="N526" s="730"/>
      <c r="O526" s="730"/>
      <c r="P526" s="731"/>
      <c r="Q526" s="731"/>
      <c r="R526" s="731"/>
      <c r="S526" s="731"/>
      <c r="T526" s="731"/>
      <c r="U526" s="731"/>
      <c r="V526" s="731"/>
      <c r="W526" s="731"/>
      <c r="X526" s="731"/>
      <c r="Y526" s="732"/>
      <c r="Z526" s="733"/>
      <c r="AA526" s="733"/>
      <c r="AB526" s="734"/>
      <c r="AC526" s="735"/>
      <c r="AD526" s="735"/>
      <c r="AE526" s="735"/>
      <c r="AF526" s="735"/>
      <c r="AG526" s="735"/>
      <c r="AH526" s="736"/>
      <c r="AI526" s="737"/>
      <c r="AJ526" s="737"/>
      <c r="AK526" s="737"/>
      <c r="AL526" s="738"/>
      <c r="AM526" s="739"/>
      <c r="AN526" s="739"/>
      <c r="AO526" s="740"/>
      <c r="AP526" s="726"/>
      <c r="AQ526" s="726"/>
      <c r="AR526" s="726"/>
      <c r="AS526" s="726"/>
      <c r="AT526" s="726"/>
      <c r="AU526" s="726"/>
      <c r="AV526" s="726"/>
      <c r="AW526" s="726"/>
      <c r="AX526" s="726"/>
      <c r="AY526">
        <f>COUNTA($E$526)</f>
        <v>0</v>
      </c>
    </row>
    <row r="527" spans="1:51" ht="24.75" hidden="1" customHeight="1" x14ac:dyDescent="0.15">
      <c r="A527" s="727">
        <v>8</v>
      </c>
      <c r="B527" s="727">
        <v>1</v>
      </c>
      <c r="C527" s="770"/>
      <c r="D527" s="770"/>
      <c r="E527" s="86"/>
      <c r="F527" s="771"/>
      <c r="G527" s="771"/>
      <c r="H527" s="771"/>
      <c r="I527" s="771"/>
      <c r="J527" s="729"/>
      <c r="K527" s="730"/>
      <c r="L527" s="730"/>
      <c r="M527" s="730"/>
      <c r="N527" s="730"/>
      <c r="O527" s="730"/>
      <c r="P527" s="731"/>
      <c r="Q527" s="731"/>
      <c r="R527" s="731"/>
      <c r="S527" s="731"/>
      <c r="T527" s="731"/>
      <c r="U527" s="731"/>
      <c r="V527" s="731"/>
      <c r="W527" s="731"/>
      <c r="X527" s="731"/>
      <c r="Y527" s="732"/>
      <c r="Z527" s="733"/>
      <c r="AA527" s="733"/>
      <c r="AB527" s="734"/>
      <c r="AC527" s="735"/>
      <c r="AD527" s="735"/>
      <c r="AE527" s="735"/>
      <c r="AF527" s="735"/>
      <c r="AG527" s="735"/>
      <c r="AH527" s="736"/>
      <c r="AI527" s="737"/>
      <c r="AJ527" s="737"/>
      <c r="AK527" s="737"/>
      <c r="AL527" s="738"/>
      <c r="AM527" s="739"/>
      <c r="AN527" s="739"/>
      <c r="AO527" s="740"/>
      <c r="AP527" s="726"/>
      <c r="AQ527" s="726"/>
      <c r="AR527" s="726"/>
      <c r="AS527" s="726"/>
      <c r="AT527" s="726"/>
      <c r="AU527" s="726"/>
      <c r="AV527" s="726"/>
      <c r="AW527" s="726"/>
      <c r="AX527" s="726"/>
      <c r="AY527">
        <f>COUNTA($E$527)</f>
        <v>0</v>
      </c>
    </row>
    <row r="528" spans="1:51" ht="24.75" hidden="1" customHeight="1" x14ac:dyDescent="0.15">
      <c r="A528" s="727">
        <v>9</v>
      </c>
      <c r="B528" s="727">
        <v>1</v>
      </c>
      <c r="C528" s="770"/>
      <c r="D528" s="770"/>
      <c r="E528" s="86"/>
      <c r="F528" s="771"/>
      <c r="G528" s="771"/>
      <c r="H528" s="771"/>
      <c r="I528" s="771"/>
      <c r="J528" s="729"/>
      <c r="K528" s="730"/>
      <c r="L528" s="730"/>
      <c r="M528" s="730"/>
      <c r="N528" s="730"/>
      <c r="O528" s="730"/>
      <c r="P528" s="731"/>
      <c r="Q528" s="731"/>
      <c r="R528" s="731"/>
      <c r="S528" s="731"/>
      <c r="T528" s="731"/>
      <c r="U528" s="731"/>
      <c r="V528" s="731"/>
      <c r="W528" s="731"/>
      <c r="X528" s="731"/>
      <c r="Y528" s="732"/>
      <c r="Z528" s="733"/>
      <c r="AA528" s="733"/>
      <c r="AB528" s="734"/>
      <c r="AC528" s="735"/>
      <c r="AD528" s="735"/>
      <c r="AE528" s="735"/>
      <c r="AF528" s="735"/>
      <c r="AG528" s="735"/>
      <c r="AH528" s="736"/>
      <c r="AI528" s="737"/>
      <c r="AJ528" s="737"/>
      <c r="AK528" s="737"/>
      <c r="AL528" s="738"/>
      <c r="AM528" s="739"/>
      <c r="AN528" s="739"/>
      <c r="AO528" s="740"/>
      <c r="AP528" s="726"/>
      <c r="AQ528" s="726"/>
      <c r="AR528" s="726"/>
      <c r="AS528" s="726"/>
      <c r="AT528" s="726"/>
      <c r="AU528" s="726"/>
      <c r="AV528" s="726"/>
      <c r="AW528" s="726"/>
      <c r="AX528" s="726"/>
      <c r="AY528">
        <f>COUNTA($E$528)</f>
        <v>0</v>
      </c>
    </row>
    <row r="529" spans="1:51" ht="24.75" hidden="1" customHeight="1" x14ac:dyDescent="0.15">
      <c r="A529" s="727">
        <v>10</v>
      </c>
      <c r="B529" s="727">
        <v>1</v>
      </c>
      <c r="C529" s="770"/>
      <c r="D529" s="770"/>
      <c r="E529" s="86"/>
      <c r="F529" s="771"/>
      <c r="G529" s="771"/>
      <c r="H529" s="771"/>
      <c r="I529" s="771"/>
      <c r="J529" s="729"/>
      <c r="K529" s="730"/>
      <c r="L529" s="730"/>
      <c r="M529" s="730"/>
      <c r="N529" s="730"/>
      <c r="O529" s="730"/>
      <c r="P529" s="731"/>
      <c r="Q529" s="731"/>
      <c r="R529" s="731"/>
      <c r="S529" s="731"/>
      <c r="T529" s="731"/>
      <c r="U529" s="731"/>
      <c r="V529" s="731"/>
      <c r="W529" s="731"/>
      <c r="X529" s="731"/>
      <c r="Y529" s="732"/>
      <c r="Z529" s="733"/>
      <c r="AA529" s="733"/>
      <c r="AB529" s="734"/>
      <c r="AC529" s="735"/>
      <c r="AD529" s="735"/>
      <c r="AE529" s="735"/>
      <c r="AF529" s="735"/>
      <c r="AG529" s="735"/>
      <c r="AH529" s="736"/>
      <c r="AI529" s="737"/>
      <c r="AJ529" s="737"/>
      <c r="AK529" s="737"/>
      <c r="AL529" s="738"/>
      <c r="AM529" s="739"/>
      <c r="AN529" s="739"/>
      <c r="AO529" s="740"/>
      <c r="AP529" s="726"/>
      <c r="AQ529" s="726"/>
      <c r="AR529" s="726"/>
      <c r="AS529" s="726"/>
      <c r="AT529" s="726"/>
      <c r="AU529" s="726"/>
      <c r="AV529" s="726"/>
      <c r="AW529" s="726"/>
      <c r="AX529" s="726"/>
      <c r="AY529">
        <f>COUNTA($E$529)</f>
        <v>0</v>
      </c>
    </row>
    <row r="530" spans="1:51" ht="24.75" hidden="1" customHeight="1" x14ac:dyDescent="0.15">
      <c r="A530" s="727">
        <v>11</v>
      </c>
      <c r="B530" s="727">
        <v>1</v>
      </c>
      <c r="C530" s="770"/>
      <c r="D530" s="770"/>
      <c r="E530" s="86"/>
      <c r="F530" s="771"/>
      <c r="G530" s="771"/>
      <c r="H530" s="771"/>
      <c r="I530" s="771"/>
      <c r="J530" s="729"/>
      <c r="K530" s="730"/>
      <c r="L530" s="730"/>
      <c r="M530" s="730"/>
      <c r="N530" s="730"/>
      <c r="O530" s="730"/>
      <c r="P530" s="731"/>
      <c r="Q530" s="731"/>
      <c r="R530" s="731"/>
      <c r="S530" s="731"/>
      <c r="T530" s="731"/>
      <c r="U530" s="731"/>
      <c r="V530" s="731"/>
      <c r="W530" s="731"/>
      <c r="X530" s="731"/>
      <c r="Y530" s="732"/>
      <c r="Z530" s="733"/>
      <c r="AA530" s="733"/>
      <c r="AB530" s="734"/>
      <c r="AC530" s="735"/>
      <c r="AD530" s="735"/>
      <c r="AE530" s="735"/>
      <c r="AF530" s="735"/>
      <c r="AG530" s="735"/>
      <c r="AH530" s="736"/>
      <c r="AI530" s="737"/>
      <c r="AJ530" s="737"/>
      <c r="AK530" s="737"/>
      <c r="AL530" s="738"/>
      <c r="AM530" s="739"/>
      <c r="AN530" s="739"/>
      <c r="AO530" s="740"/>
      <c r="AP530" s="726"/>
      <c r="AQ530" s="726"/>
      <c r="AR530" s="726"/>
      <c r="AS530" s="726"/>
      <c r="AT530" s="726"/>
      <c r="AU530" s="726"/>
      <c r="AV530" s="726"/>
      <c r="AW530" s="726"/>
      <c r="AX530" s="726"/>
      <c r="AY530">
        <f>COUNTA($E$530)</f>
        <v>0</v>
      </c>
    </row>
    <row r="531" spans="1:51" ht="24.75" hidden="1" customHeight="1" x14ac:dyDescent="0.15">
      <c r="A531" s="727">
        <v>12</v>
      </c>
      <c r="B531" s="727">
        <v>1</v>
      </c>
      <c r="C531" s="770"/>
      <c r="D531" s="770"/>
      <c r="E531" s="86"/>
      <c r="F531" s="771"/>
      <c r="G531" s="771"/>
      <c r="H531" s="771"/>
      <c r="I531" s="771"/>
      <c r="J531" s="729"/>
      <c r="K531" s="730"/>
      <c r="L531" s="730"/>
      <c r="M531" s="730"/>
      <c r="N531" s="730"/>
      <c r="O531" s="730"/>
      <c r="P531" s="731"/>
      <c r="Q531" s="731"/>
      <c r="R531" s="731"/>
      <c r="S531" s="731"/>
      <c r="T531" s="731"/>
      <c r="U531" s="731"/>
      <c r="V531" s="731"/>
      <c r="W531" s="731"/>
      <c r="X531" s="731"/>
      <c r="Y531" s="732"/>
      <c r="Z531" s="733"/>
      <c r="AA531" s="733"/>
      <c r="AB531" s="734"/>
      <c r="AC531" s="735"/>
      <c r="AD531" s="735"/>
      <c r="AE531" s="735"/>
      <c r="AF531" s="735"/>
      <c r="AG531" s="735"/>
      <c r="AH531" s="736"/>
      <c r="AI531" s="737"/>
      <c r="AJ531" s="737"/>
      <c r="AK531" s="737"/>
      <c r="AL531" s="738"/>
      <c r="AM531" s="739"/>
      <c r="AN531" s="739"/>
      <c r="AO531" s="740"/>
      <c r="AP531" s="726"/>
      <c r="AQ531" s="726"/>
      <c r="AR531" s="726"/>
      <c r="AS531" s="726"/>
      <c r="AT531" s="726"/>
      <c r="AU531" s="726"/>
      <c r="AV531" s="726"/>
      <c r="AW531" s="726"/>
      <c r="AX531" s="726"/>
      <c r="AY531">
        <f>COUNTA($E$531)</f>
        <v>0</v>
      </c>
    </row>
    <row r="532" spans="1:51" ht="24.75" hidden="1" customHeight="1" x14ac:dyDescent="0.15">
      <c r="A532" s="727">
        <v>13</v>
      </c>
      <c r="B532" s="727">
        <v>1</v>
      </c>
      <c r="C532" s="770"/>
      <c r="D532" s="770"/>
      <c r="E532" s="86"/>
      <c r="F532" s="771"/>
      <c r="G532" s="771"/>
      <c r="H532" s="771"/>
      <c r="I532" s="771"/>
      <c r="J532" s="729"/>
      <c r="K532" s="730"/>
      <c r="L532" s="730"/>
      <c r="M532" s="730"/>
      <c r="N532" s="730"/>
      <c r="O532" s="730"/>
      <c r="P532" s="731"/>
      <c r="Q532" s="731"/>
      <c r="R532" s="731"/>
      <c r="S532" s="731"/>
      <c r="T532" s="731"/>
      <c r="U532" s="731"/>
      <c r="V532" s="731"/>
      <c r="W532" s="731"/>
      <c r="X532" s="731"/>
      <c r="Y532" s="732"/>
      <c r="Z532" s="733"/>
      <c r="AA532" s="733"/>
      <c r="AB532" s="734"/>
      <c r="AC532" s="735"/>
      <c r="AD532" s="735"/>
      <c r="AE532" s="735"/>
      <c r="AF532" s="735"/>
      <c r="AG532" s="735"/>
      <c r="AH532" s="736"/>
      <c r="AI532" s="737"/>
      <c r="AJ532" s="737"/>
      <c r="AK532" s="737"/>
      <c r="AL532" s="738"/>
      <c r="AM532" s="739"/>
      <c r="AN532" s="739"/>
      <c r="AO532" s="740"/>
      <c r="AP532" s="726"/>
      <c r="AQ532" s="726"/>
      <c r="AR532" s="726"/>
      <c r="AS532" s="726"/>
      <c r="AT532" s="726"/>
      <c r="AU532" s="726"/>
      <c r="AV532" s="726"/>
      <c r="AW532" s="726"/>
      <c r="AX532" s="726"/>
      <c r="AY532">
        <f>COUNTA($E$532)</f>
        <v>0</v>
      </c>
    </row>
    <row r="533" spans="1:51" ht="24.75" hidden="1" customHeight="1" x14ac:dyDescent="0.15">
      <c r="A533" s="727">
        <v>14</v>
      </c>
      <c r="B533" s="727">
        <v>1</v>
      </c>
      <c r="C533" s="770"/>
      <c r="D533" s="770"/>
      <c r="E533" s="86"/>
      <c r="F533" s="771"/>
      <c r="G533" s="771"/>
      <c r="H533" s="771"/>
      <c r="I533" s="771"/>
      <c r="J533" s="729"/>
      <c r="K533" s="730"/>
      <c r="L533" s="730"/>
      <c r="M533" s="730"/>
      <c r="N533" s="730"/>
      <c r="O533" s="730"/>
      <c r="P533" s="731"/>
      <c r="Q533" s="731"/>
      <c r="R533" s="731"/>
      <c r="S533" s="731"/>
      <c r="T533" s="731"/>
      <c r="U533" s="731"/>
      <c r="V533" s="731"/>
      <c r="W533" s="731"/>
      <c r="X533" s="731"/>
      <c r="Y533" s="732"/>
      <c r="Z533" s="733"/>
      <c r="AA533" s="733"/>
      <c r="AB533" s="734"/>
      <c r="AC533" s="735"/>
      <c r="AD533" s="735"/>
      <c r="AE533" s="735"/>
      <c r="AF533" s="735"/>
      <c r="AG533" s="735"/>
      <c r="AH533" s="736"/>
      <c r="AI533" s="737"/>
      <c r="AJ533" s="737"/>
      <c r="AK533" s="737"/>
      <c r="AL533" s="738"/>
      <c r="AM533" s="739"/>
      <c r="AN533" s="739"/>
      <c r="AO533" s="740"/>
      <c r="AP533" s="726"/>
      <c r="AQ533" s="726"/>
      <c r="AR533" s="726"/>
      <c r="AS533" s="726"/>
      <c r="AT533" s="726"/>
      <c r="AU533" s="726"/>
      <c r="AV533" s="726"/>
      <c r="AW533" s="726"/>
      <c r="AX533" s="726"/>
      <c r="AY533">
        <f>COUNTA($E$533)</f>
        <v>0</v>
      </c>
    </row>
    <row r="534" spans="1:51" ht="24.75" hidden="1" customHeight="1" x14ac:dyDescent="0.15">
      <c r="A534" s="727">
        <v>15</v>
      </c>
      <c r="B534" s="727">
        <v>1</v>
      </c>
      <c r="C534" s="770"/>
      <c r="D534" s="770"/>
      <c r="E534" s="86"/>
      <c r="F534" s="771"/>
      <c r="G534" s="771"/>
      <c r="H534" s="771"/>
      <c r="I534" s="771"/>
      <c r="J534" s="729"/>
      <c r="K534" s="730"/>
      <c r="L534" s="730"/>
      <c r="M534" s="730"/>
      <c r="N534" s="730"/>
      <c r="O534" s="730"/>
      <c r="P534" s="731"/>
      <c r="Q534" s="731"/>
      <c r="R534" s="731"/>
      <c r="S534" s="731"/>
      <c r="T534" s="731"/>
      <c r="U534" s="731"/>
      <c r="V534" s="731"/>
      <c r="W534" s="731"/>
      <c r="X534" s="731"/>
      <c r="Y534" s="732"/>
      <c r="Z534" s="733"/>
      <c r="AA534" s="733"/>
      <c r="AB534" s="734"/>
      <c r="AC534" s="735"/>
      <c r="AD534" s="735"/>
      <c r="AE534" s="735"/>
      <c r="AF534" s="735"/>
      <c r="AG534" s="735"/>
      <c r="AH534" s="736"/>
      <c r="AI534" s="737"/>
      <c r="AJ534" s="737"/>
      <c r="AK534" s="737"/>
      <c r="AL534" s="738"/>
      <c r="AM534" s="739"/>
      <c r="AN534" s="739"/>
      <c r="AO534" s="740"/>
      <c r="AP534" s="726"/>
      <c r="AQ534" s="726"/>
      <c r="AR534" s="726"/>
      <c r="AS534" s="726"/>
      <c r="AT534" s="726"/>
      <c r="AU534" s="726"/>
      <c r="AV534" s="726"/>
      <c r="AW534" s="726"/>
      <c r="AX534" s="726"/>
      <c r="AY534">
        <f>COUNTA($E$534)</f>
        <v>0</v>
      </c>
    </row>
    <row r="535" spans="1:51" ht="24.75" hidden="1" customHeight="1" x14ac:dyDescent="0.15">
      <c r="A535" s="727">
        <v>16</v>
      </c>
      <c r="B535" s="727">
        <v>1</v>
      </c>
      <c r="C535" s="770"/>
      <c r="D535" s="770"/>
      <c r="E535" s="86"/>
      <c r="F535" s="771"/>
      <c r="G535" s="771"/>
      <c r="H535" s="771"/>
      <c r="I535" s="771"/>
      <c r="J535" s="729"/>
      <c r="K535" s="730"/>
      <c r="L535" s="730"/>
      <c r="M535" s="730"/>
      <c r="N535" s="730"/>
      <c r="O535" s="730"/>
      <c r="P535" s="731"/>
      <c r="Q535" s="731"/>
      <c r="R535" s="731"/>
      <c r="S535" s="731"/>
      <c r="T535" s="731"/>
      <c r="U535" s="731"/>
      <c r="V535" s="731"/>
      <c r="W535" s="731"/>
      <c r="X535" s="731"/>
      <c r="Y535" s="732"/>
      <c r="Z535" s="733"/>
      <c r="AA535" s="733"/>
      <c r="AB535" s="734"/>
      <c r="AC535" s="735"/>
      <c r="AD535" s="735"/>
      <c r="AE535" s="735"/>
      <c r="AF535" s="735"/>
      <c r="AG535" s="735"/>
      <c r="AH535" s="736"/>
      <c r="AI535" s="737"/>
      <c r="AJ535" s="737"/>
      <c r="AK535" s="737"/>
      <c r="AL535" s="738"/>
      <c r="AM535" s="739"/>
      <c r="AN535" s="739"/>
      <c r="AO535" s="740"/>
      <c r="AP535" s="726"/>
      <c r="AQ535" s="726"/>
      <c r="AR535" s="726"/>
      <c r="AS535" s="726"/>
      <c r="AT535" s="726"/>
      <c r="AU535" s="726"/>
      <c r="AV535" s="726"/>
      <c r="AW535" s="726"/>
      <c r="AX535" s="726"/>
      <c r="AY535">
        <f>COUNTA($E$535)</f>
        <v>0</v>
      </c>
    </row>
    <row r="536" spans="1:51" ht="24.75" hidden="1" customHeight="1" x14ac:dyDescent="0.15">
      <c r="A536" s="727">
        <v>17</v>
      </c>
      <c r="B536" s="727">
        <v>1</v>
      </c>
      <c r="C536" s="770"/>
      <c r="D536" s="770"/>
      <c r="E536" s="86"/>
      <c r="F536" s="771"/>
      <c r="G536" s="771"/>
      <c r="H536" s="771"/>
      <c r="I536" s="771"/>
      <c r="J536" s="729"/>
      <c r="K536" s="730"/>
      <c r="L536" s="730"/>
      <c r="M536" s="730"/>
      <c r="N536" s="730"/>
      <c r="O536" s="730"/>
      <c r="P536" s="731"/>
      <c r="Q536" s="731"/>
      <c r="R536" s="731"/>
      <c r="S536" s="731"/>
      <c r="T536" s="731"/>
      <c r="U536" s="731"/>
      <c r="V536" s="731"/>
      <c r="W536" s="731"/>
      <c r="X536" s="731"/>
      <c r="Y536" s="732"/>
      <c r="Z536" s="733"/>
      <c r="AA536" s="733"/>
      <c r="AB536" s="734"/>
      <c r="AC536" s="735"/>
      <c r="AD536" s="735"/>
      <c r="AE536" s="735"/>
      <c r="AF536" s="735"/>
      <c r="AG536" s="735"/>
      <c r="AH536" s="736"/>
      <c r="AI536" s="737"/>
      <c r="AJ536" s="737"/>
      <c r="AK536" s="737"/>
      <c r="AL536" s="738"/>
      <c r="AM536" s="739"/>
      <c r="AN536" s="739"/>
      <c r="AO536" s="740"/>
      <c r="AP536" s="726"/>
      <c r="AQ536" s="726"/>
      <c r="AR536" s="726"/>
      <c r="AS536" s="726"/>
      <c r="AT536" s="726"/>
      <c r="AU536" s="726"/>
      <c r="AV536" s="726"/>
      <c r="AW536" s="726"/>
      <c r="AX536" s="726"/>
      <c r="AY536">
        <f>COUNTA($E$536)</f>
        <v>0</v>
      </c>
    </row>
    <row r="537" spans="1:51" ht="24.75" hidden="1" customHeight="1" x14ac:dyDescent="0.15">
      <c r="A537" s="727">
        <v>18</v>
      </c>
      <c r="B537" s="727">
        <v>1</v>
      </c>
      <c r="C537" s="770"/>
      <c r="D537" s="770"/>
      <c r="E537" s="86"/>
      <c r="F537" s="771"/>
      <c r="G537" s="771"/>
      <c r="H537" s="771"/>
      <c r="I537" s="771"/>
      <c r="J537" s="729"/>
      <c r="K537" s="730"/>
      <c r="L537" s="730"/>
      <c r="M537" s="730"/>
      <c r="N537" s="730"/>
      <c r="O537" s="730"/>
      <c r="P537" s="731"/>
      <c r="Q537" s="731"/>
      <c r="R537" s="731"/>
      <c r="S537" s="731"/>
      <c r="T537" s="731"/>
      <c r="U537" s="731"/>
      <c r="V537" s="731"/>
      <c r="W537" s="731"/>
      <c r="X537" s="731"/>
      <c r="Y537" s="732"/>
      <c r="Z537" s="733"/>
      <c r="AA537" s="733"/>
      <c r="AB537" s="734"/>
      <c r="AC537" s="735"/>
      <c r="AD537" s="735"/>
      <c r="AE537" s="735"/>
      <c r="AF537" s="735"/>
      <c r="AG537" s="735"/>
      <c r="AH537" s="736"/>
      <c r="AI537" s="737"/>
      <c r="AJ537" s="737"/>
      <c r="AK537" s="737"/>
      <c r="AL537" s="738"/>
      <c r="AM537" s="739"/>
      <c r="AN537" s="739"/>
      <c r="AO537" s="740"/>
      <c r="AP537" s="726"/>
      <c r="AQ537" s="726"/>
      <c r="AR537" s="726"/>
      <c r="AS537" s="726"/>
      <c r="AT537" s="726"/>
      <c r="AU537" s="726"/>
      <c r="AV537" s="726"/>
      <c r="AW537" s="726"/>
      <c r="AX537" s="726"/>
      <c r="AY537">
        <f>COUNTA($E$537)</f>
        <v>0</v>
      </c>
    </row>
    <row r="538" spans="1:51" ht="24.75" hidden="1" customHeight="1" x14ac:dyDescent="0.15">
      <c r="A538" s="727">
        <v>19</v>
      </c>
      <c r="B538" s="727">
        <v>1</v>
      </c>
      <c r="C538" s="770"/>
      <c r="D538" s="770"/>
      <c r="E538" s="86"/>
      <c r="F538" s="771"/>
      <c r="G538" s="771"/>
      <c r="H538" s="771"/>
      <c r="I538" s="771"/>
      <c r="J538" s="729"/>
      <c r="K538" s="730"/>
      <c r="L538" s="730"/>
      <c r="M538" s="730"/>
      <c r="N538" s="730"/>
      <c r="O538" s="730"/>
      <c r="P538" s="731"/>
      <c r="Q538" s="731"/>
      <c r="R538" s="731"/>
      <c r="S538" s="731"/>
      <c r="T538" s="731"/>
      <c r="U538" s="731"/>
      <c r="V538" s="731"/>
      <c r="W538" s="731"/>
      <c r="X538" s="731"/>
      <c r="Y538" s="732"/>
      <c r="Z538" s="733"/>
      <c r="AA538" s="733"/>
      <c r="AB538" s="734"/>
      <c r="AC538" s="735"/>
      <c r="AD538" s="735"/>
      <c r="AE538" s="735"/>
      <c r="AF538" s="735"/>
      <c r="AG538" s="735"/>
      <c r="AH538" s="736"/>
      <c r="AI538" s="737"/>
      <c r="AJ538" s="737"/>
      <c r="AK538" s="737"/>
      <c r="AL538" s="738"/>
      <c r="AM538" s="739"/>
      <c r="AN538" s="739"/>
      <c r="AO538" s="740"/>
      <c r="AP538" s="726"/>
      <c r="AQ538" s="726"/>
      <c r="AR538" s="726"/>
      <c r="AS538" s="726"/>
      <c r="AT538" s="726"/>
      <c r="AU538" s="726"/>
      <c r="AV538" s="726"/>
      <c r="AW538" s="726"/>
      <c r="AX538" s="726"/>
      <c r="AY538">
        <f>COUNTA($E$538)</f>
        <v>0</v>
      </c>
    </row>
    <row r="539" spans="1:51" ht="24.75" hidden="1" customHeight="1" x14ac:dyDescent="0.15">
      <c r="A539" s="727">
        <v>20</v>
      </c>
      <c r="B539" s="727">
        <v>1</v>
      </c>
      <c r="C539" s="770"/>
      <c r="D539" s="770"/>
      <c r="E539" s="86"/>
      <c r="F539" s="771"/>
      <c r="G539" s="771"/>
      <c r="H539" s="771"/>
      <c r="I539" s="771"/>
      <c r="J539" s="729"/>
      <c r="K539" s="730"/>
      <c r="L539" s="730"/>
      <c r="M539" s="730"/>
      <c r="N539" s="730"/>
      <c r="O539" s="730"/>
      <c r="P539" s="731"/>
      <c r="Q539" s="731"/>
      <c r="R539" s="731"/>
      <c r="S539" s="731"/>
      <c r="T539" s="731"/>
      <c r="U539" s="731"/>
      <c r="V539" s="731"/>
      <c r="W539" s="731"/>
      <c r="X539" s="731"/>
      <c r="Y539" s="732"/>
      <c r="Z539" s="733"/>
      <c r="AA539" s="733"/>
      <c r="AB539" s="734"/>
      <c r="AC539" s="735"/>
      <c r="AD539" s="735"/>
      <c r="AE539" s="735"/>
      <c r="AF539" s="735"/>
      <c r="AG539" s="735"/>
      <c r="AH539" s="736"/>
      <c r="AI539" s="737"/>
      <c r="AJ539" s="737"/>
      <c r="AK539" s="737"/>
      <c r="AL539" s="738"/>
      <c r="AM539" s="739"/>
      <c r="AN539" s="739"/>
      <c r="AO539" s="740"/>
      <c r="AP539" s="726"/>
      <c r="AQ539" s="726"/>
      <c r="AR539" s="726"/>
      <c r="AS539" s="726"/>
      <c r="AT539" s="726"/>
      <c r="AU539" s="726"/>
      <c r="AV539" s="726"/>
      <c r="AW539" s="726"/>
      <c r="AX539" s="726"/>
      <c r="AY539">
        <f>COUNTA($E$539)</f>
        <v>0</v>
      </c>
    </row>
    <row r="540" spans="1:51" ht="24" hidden="1" customHeight="1" x14ac:dyDescent="0.15">
      <c r="A540" s="727">
        <v>21</v>
      </c>
      <c r="B540" s="727">
        <v>1</v>
      </c>
      <c r="C540" s="770"/>
      <c r="D540" s="770"/>
      <c r="E540" s="86"/>
      <c r="F540" s="771"/>
      <c r="G540" s="771"/>
      <c r="H540" s="771"/>
      <c r="I540" s="771"/>
      <c r="J540" s="729"/>
      <c r="K540" s="730"/>
      <c r="L540" s="730"/>
      <c r="M540" s="730"/>
      <c r="N540" s="730"/>
      <c r="O540" s="730"/>
      <c r="P540" s="731"/>
      <c r="Q540" s="731"/>
      <c r="R540" s="731"/>
      <c r="S540" s="731"/>
      <c r="T540" s="731"/>
      <c r="U540" s="731"/>
      <c r="V540" s="731"/>
      <c r="W540" s="731"/>
      <c r="X540" s="731"/>
      <c r="Y540" s="732"/>
      <c r="Z540" s="733"/>
      <c r="AA540" s="733"/>
      <c r="AB540" s="734"/>
      <c r="AC540" s="735"/>
      <c r="AD540" s="735"/>
      <c r="AE540" s="735"/>
      <c r="AF540" s="735"/>
      <c r="AG540" s="735"/>
      <c r="AH540" s="736"/>
      <c r="AI540" s="737"/>
      <c r="AJ540" s="737"/>
      <c r="AK540" s="737"/>
      <c r="AL540" s="738"/>
      <c r="AM540" s="739"/>
      <c r="AN540" s="739"/>
      <c r="AO540" s="740"/>
      <c r="AP540" s="726"/>
      <c r="AQ540" s="726"/>
      <c r="AR540" s="726"/>
      <c r="AS540" s="726"/>
      <c r="AT540" s="726"/>
      <c r="AU540" s="726"/>
      <c r="AV540" s="726"/>
      <c r="AW540" s="726"/>
      <c r="AX540" s="726"/>
      <c r="AY540">
        <f>COUNTA($E$540)</f>
        <v>0</v>
      </c>
    </row>
    <row r="541" spans="1:51" ht="24.75" hidden="1" customHeight="1" x14ac:dyDescent="0.15">
      <c r="A541" s="727">
        <v>22</v>
      </c>
      <c r="B541" s="727">
        <v>1</v>
      </c>
      <c r="C541" s="770"/>
      <c r="D541" s="770"/>
      <c r="E541" s="86"/>
      <c r="F541" s="771"/>
      <c r="G541" s="771"/>
      <c r="H541" s="771"/>
      <c r="I541" s="771"/>
      <c r="J541" s="729"/>
      <c r="K541" s="730"/>
      <c r="L541" s="730"/>
      <c r="M541" s="730"/>
      <c r="N541" s="730"/>
      <c r="O541" s="730"/>
      <c r="P541" s="731"/>
      <c r="Q541" s="731"/>
      <c r="R541" s="731"/>
      <c r="S541" s="731"/>
      <c r="T541" s="731"/>
      <c r="U541" s="731"/>
      <c r="V541" s="731"/>
      <c r="W541" s="731"/>
      <c r="X541" s="731"/>
      <c r="Y541" s="732"/>
      <c r="Z541" s="733"/>
      <c r="AA541" s="733"/>
      <c r="AB541" s="734"/>
      <c r="AC541" s="735"/>
      <c r="AD541" s="735"/>
      <c r="AE541" s="735"/>
      <c r="AF541" s="735"/>
      <c r="AG541" s="735"/>
      <c r="AH541" s="736"/>
      <c r="AI541" s="737"/>
      <c r="AJ541" s="737"/>
      <c r="AK541" s="737"/>
      <c r="AL541" s="738"/>
      <c r="AM541" s="739"/>
      <c r="AN541" s="739"/>
      <c r="AO541" s="740"/>
      <c r="AP541" s="726"/>
      <c r="AQ541" s="726"/>
      <c r="AR541" s="726"/>
      <c r="AS541" s="726"/>
      <c r="AT541" s="726"/>
      <c r="AU541" s="726"/>
      <c r="AV541" s="726"/>
      <c r="AW541" s="726"/>
      <c r="AX541" s="726"/>
      <c r="AY541">
        <f>COUNTA($E$541)</f>
        <v>0</v>
      </c>
    </row>
    <row r="542" spans="1:51" ht="24.75" hidden="1" customHeight="1" x14ac:dyDescent="0.15">
      <c r="A542" s="727">
        <v>23</v>
      </c>
      <c r="B542" s="727">
        <v>1</v>
      </c>
      <c r="C542" s="770"/>
      <c r="D542" s="770"/>
      <c r="E542" s="86"/>
      <c r="F542" s="771"/>
      <c r="G542" s="771"/>
      <c r="H542" s="771"/>
      <c r="I542" s="771"/>
      <c r="J542" s="729"/>
      <c r="K542" s="730"/>
      <c r="L542" s="730"/>
      <c r="M542" s="730"/>
      <c r="N542" s="730"/>
      <c r="O542" s="730"/>
      <c r="P542" s="731"/>
      <c r="Q542" s="731"/>
      <c r="R542" s="731"/>
      <c r="S542" s="731"/>
      <c r="T542" s="731"/>
      <c r="U542" s="731"/>
      <c r="V542" s="731"/>
      <c r="W542" s="731"/>
      <c r="X542" s="731"/>
      <c r="Y542" s="732"/>
      <c r="Z542" s="733"/>
      <c r="AA542" s="733"/>
      <c r="AB542" s="734"/>
      <c r="AC542" s="735"/>
      <c r="AD542" s="735"/>
      <c r="AE542" s="735"/>
      <c r="AF542" s="735"/>
      <c r="AG542" s="735"/>
      <c r="AH542" s="736"/>
      <c r="AI542" s="737"/>
      <c r="AJ542" s="737"/>
      <c r="AK542" s="737"/>
      <c r="AL542" s="738"/>
      <c r="AM542" s="739"/>
      <c r="AN542" s="739"/>
      <c r="AO542" s="740"/>
      <c r="AP542" s="726"/>
      <c r="AQ542" s="726"/>
      <c r="AR542" s="726"/>
      <c r="AS542" s="726"/>
      <c r="AT542" s="726"/>
      <c r="AU542" s="726"/>
      <c r="AV542" s="726"/>
      <c r="AW542" s="726"/>
      <c r="AX542" s="726"/>
      <c r="AY542">
        <f>COUNTA($E$542)</f>
        <v>0</v>
      </c>
    </row>
    <row r="543" spans="1:51" ht="24.75" hidden="1" customHeight="1" x14ac:dyDescent="0.15">
      <c r="A543" s="727">
        <v>24</v>
      </c>
      <c r="B543" s="727">
        <v>1</v>
      </c>
      <c r="C543" s="770"/>
      <c r="D543" s="770"/>
      <c r="E543" s="86"/>
      <c r="F543" s="771"/>
      <c r="G543" s="771"/>
      <c r="H543" s="771"/>
      <c r="I543" s="771"/>
      <c r="J543" s="729"/>
      <c r="K543" s="730"/>
      <c r="L543" s="730"/>
      <c r="M543" s="730"/>
      <c r="N543" s="730"/>
      <c r="O543" s="730"/>
      <c r="P543" s="731"/>
      <c r="Q543" s="731"/>
      <c r="R543" s="731"/>
      <c r="S543" s="731"/>
      <c r="T543" s="731"/>
      <c r="U543" s="731"/>
      <c r="V543" s="731"/>
      <c r="W543" s="731"/>
      <c r="X543" s="731"/>
      <c r="Y543" s="732"/>
      <c r="Z543" s="733"/>
      <c r="AA543" s="733"/>
      <c r="AB543" s="734"/>
      <c r="AC543" s="735"/>
      <c r="AD543" s="735"/>
      <c r="AE543" s="735"/>
      <c r="AF543" s="735"/>
      <c r="AG543" s="735"/>
      <c r="AH543" s="736"/>
      <c r="AI543" s="737"/>
      <c r="AJ543" s="737"/>
      <c r="AK543" s="737"/>
      <c r="AL543" s="738"/>
      <c r="AM543" s="739"/>
      <c r="AN543" s="739"/>
      <c r="AO543" s="740"/>
      <c r="AP543" s="726"/>
      <c r="AQ543" s="726"/>
      <c r="AR543" s="726"/>
      <c r="AS543" s="726"/>
      <c r="AT543" s="726"/>
      <c r="AU543" s="726"/>
      <c r="AV543" s="726"/>
      <c r="AW543" s="726"/>
      <c r="AX543" s="726"/>
      <c r="AY543">
        <f>COUNTA($E$543)</f>
        <v>0</v>
      </c>
    </row>
    <row r="544" spans="1:51" ht="24.75" hidden="1" customHeight="1" x14ac:dyDescent="0.15">
      <c r="A544" s="727">
        <v>25</v>
      </c>
      <c r="B544" s="727">
        <v>1</v>
      </c>
      <c r="C544" s="770"/>
      <c r="D544" s="770"/>
      <c r="E544" s="771"/>
      <c r="F544" s="771"/>
      <c r="G544" s="771"/>
      <c r="H544" s="771"/>
      <c r="I544" s="771"/>
      <c r="J544" s="729"/>
      <c r="K544" s="730"/>
      <c r="L544" s="730"/>
      <c r="M544" s="730"/>
      <c r="N544" s="730"/>
      <c r="O544" s="730"/>
      <c r="P544" s="731"/>
      <c r="Q544" s="731"/>
      <c r="R544" s="731"/>
      <c r="S544" s="731"/>
      <c r="T544" s="731"/>
      <c r="U544" s="731"/>
      <c r="V544" s="731"/>
      <c r="W544" s="731"/>
      <c r="X544" s="731"/>
      <c r="Y544" s="732"/>
      <c r="Z544" s="733"/>
      <c r="AA544" s="733"/>
      <c r="AB544" s="734"/>
      <c r="AC544" s="735"/>
      <c r="AD544" s="735"/>
      <c r="AE544" s="735"/>
      <c r="AF544" s="735"/>
      <c r="AG544" s="735"/>
      <c r="AH544" s="736"/>
      <c r="AI544" s="737"/>
      <c r="AJ544" s="737"/>
      <c r="AK544" s="737"/>
      <c r="AL544" s="738"/>
      <c r="AM544" s="739"/>
      <c r="AN544" s="739"/>
      <c r="AO544" s="740"/>
      <c r="AP544" s="726"/>
      <c r="AQ544" s="726"/>
      <c r="AR544" s="726"/>
      <c r="AS544" s="726"/>
      <c r="AT544" s="726"/>
      <c r="AU544" s="726"/>
      <c r="AV544" s="726"/>
      <c r="AW544" s="726"/>
      <c r="AX544" s="726"/>
      <c r="AY544">
        <f>COUNTA($E$544)</f>
        <v>0</v>
      </c>
    </row>
    <row r="545" spans="1:51" ht="24.75" hidden="1" customHeight="1" x14ac:dyDescent="0.15">
      <c r="A545" s="727">
        <v>26</v>
      </c>
      <c r="B545" s="727">
        <v>1</v>
      </c>
      <c r="C545" s="770"/>
      <c r="D545" s="770"/>
      <c r="E545" s="771"/>
      <c r="F545" s="771"/>
      <c r="G545" s="771"/>
      <c r="H545" s="771"/>
      <c r="I545" s="771"/>
      <c r="J545" s="729"/>
      <c r="K545" s="730"/>
      <c r="L545" s="730"/>
      <c r="M545" s="730"/>
      <c r="N545" s="730"/>
      <c r="O545" s="730"/>
      <c r="P545" s="731"/>
      <c r="Q545" s="731"/>
      <c r="R545" s="731"/>
      <c r="S545" s="731"/>
      <c r="T545" s="731"/>
      <c r="U545" s="731"/>
      <c r="V545" s="731"/>
      <c r="W545" s="731"/>
      <c r="X545" s="731"/>
      <c r="Y545" s="732"/>
      <c r="Z545" s="733"/>
      <c r="AA545" s="733"/>
      <c r="AB545" s="734"/>
      <c r="AC545" s="735"/>
      <c r="AD545" s="735"/>
      <c r="AE545" s="735"/>
      <c r="AF545" s="735"/>
      <c r="AG545" s="735"/>
      <c r="AH545" s="736"/>
      <c r="AI545" s="737"/>
      <c r="AJ545" s="737"/>
      <c r="AK545" s="737"/>
      <c r="AL545" s="738"/>
      <c r="AM545" s="739"/>
      <c r="AN545" s="739"/>
      <c r="AO545" s="740"/>
      <c r="AP545" s="726"/>
      <c r="AQ545" s="726"/>
      <c r="AR545" s="726"/>
      <c r="AS545" s="726"/>
      <c r="AT545" s="726"/>
      <c r="AU545" s="726"/>
      <c r="AV545" s="726"/>
      <c r="AW545" s="726"/>
      <c r="AX545" s="726"/>
      <c r="AY545">
        <f>COUNTA($E$545)</f>
        <v>0</v>
      </c>
    </row>
    <row r="546" spans="1:51" ht="24.75" hidden="1" customHeight="1" x14ac:dyDescent="0.15">
      <c r="A546" s="727">
        <v>27</v>
      </c>
      <c r="B546" s="727">
        <v>1</v>
      </c>
      <c r="C546" s="770"/>
      <c r="D546" s="770"/>
      <c r="E546" s="771"/>
      <c r="F546" s="771"/>
      <c r="G546" s="771"/>
      <c r="H546" s="771"/>
      <c r="I546" s="771"/>
      <c r="J546" s="729"/>
      <c r="K546" s="730"/>
      <c r="L546" s="730"/>
      <c r="M546" s="730"/>
      <c r="N546" s="730"/>
      <c r="O546" s="730"/>
      <c r="P546" s="731"/>
      <c r="Q546" s="731"/>
      <c r="R546" s="731"/>
      <c r="S546" s="731"/>
      <c r="T546" s="731"/>
      <c r="U546" s="731"/>
      <c r="V546" s="731"/>
      <c r="W546" s="731"/>
      <c r="X546" s="731"/>
      <c r="Y546" s="732"/>
      <c r="Z546" s="733"/>
      <c r="AA546" s="733"/>
      <c r="AB546" s="734"/>
      <c r="AC546" s="735"/>
      <c r="AD546" s="735"/>
      <c r="AE546" s="735"/>
      <c r="AF546" s="735"/>
      <c r="AG546" s="735"/>
      <c r="AH546" s="736"/>
      <c r="AI546" s="737"/>
      <c r="AJ546" s="737"/>
      <c r="AK546" s="737"/>
      <c r="AL546" s="738"/>
      <c r="AM546" s="739"/>
      <c r="AN546" s="739"/>
      <c r="AO546" s="740"/>
      <c r="AP546" s="726"/>
      <c r="AQ546" s="726"/>
      <c r="AR546" s="726"/>
      <c r="AS546" s="726"/>
      <c r="AT546" s="726"/>
      <c r="AU546" s="726"/>
      <c r="AV546" s="726"/>
      <c r="AW546" s="726"/>
      <c r="AX546" s="726"/>
      <c r="AY546">
        <f>COUNTA($E$546)</f>
        <v>0</v>
      </c>
    </row>
    <row r="547" spans="1:51" ht="24.75" hidden="1" customHeight="1" x14ac:dyDescent="0.15">
      <c r="A547" s="727">
        <v>28</v>
      </c>
      <c r="B547" s="727">
        <v>1</v>
      </c>
      <c r="C547" s="770"/>
      <c r="D547" s="770"/>
      <c r="E547" s="771"/>
      <c r="F547" s="771"/>
      <c r="G547" s="771"/>
      <c r="H547" s="771"/>
      <c r="I547" s="771"/>
      <c r="J547" s="729"/>
      <c r="K547" s="730"/>
      <c r="L547" s="730"/>
      <c r="M547" s="730"/>
      <c r="N547" s="730"/>
      <c r="O547" s="730"/>
      <c r="P547" s="731"/>
      <c r="Q547" s="731"/>
      <c r="R547" s="731"/>
      <c r="S547" s="731"/>
      <c r="T547" s="731"/>
      <c r="U547" s="731"/>
      <c r="V547" s="731"/>
      <c r="W547" s="731"/>
      <c r="X547" s="731"/>
      <c r="Y547" s="732"/>
      <c r="Z547" s="733"/>
      <c r="AA547" s="733"/>
      <c r="AB547" s="734"/>
      <c r="AC547" s="735"/>
      <c r="AD547" s="735"/>
      <c r="AE547" s="735"/>
      <c r="AF547" s="735"/>
      <c r="AG547" s="735"/>
      <c r="AH547" s="736"/>
      <c r="AI547" s="737"/>
      <c r="AJ547" s="737"/>
      <c r="AK547" s="737"/>
      <c r="AL547" s="738"/>
      <c r="AM547" s="739"/>
      <c r="AN547" s="739"/>
      <c r="AO547" s="740"/>
      <c r="AP547" s="726"/>
      <c r="AQ547" s="726"/>
      <c r="AR547" s="726"/>
      <c r="AS547" s="726"/>
      <c r="AT547" s="726"/>
      <c r="AU547" s="726"/>
      <c r="AV547" s="726"/>
      <c r="AW547" s="726"/>
      <c r="AX547" s="726"/>
      <c r="AY547">
        <f>COUNTA($E$547)</f>
        <v>0</v>
      </c>
    </row>
    <row r="548" spans="1:51" ht="24.75" hidden="1" customHeight="1" x14ac:dyDescent="0.15">
      <c r="A548" s="727">
        <v>29</v>
      </c>
      <c r="B548" s="727">
        <v>1</v>
      </c>
      <c r="C548" s="770"/>
      <c r="D548" s="770"/>
      <c r="E548" s="771"/>
      <c r="F548" s="771"/>
      <c r="G548" s="771"/>
      <c r="H548" s="771"/>
      <c r="I548" s="771"/>
      <c r="J548" s="729"/>
      <c r="K548" s="730"/>
      <c r="L548" s="730"/>
      <c r="M548" s="730"/>
      <c r="N548" s="730"/>
      <c r="O548" s="730"/>
      <c r="P548" s="731"/>
      <c r="Q548" s="731"/>
      <c r="R548" s="731"/>
      <c r="S548" s="731"/>
      <c r="T548" s="731"/>
      <c r="U548" s="731"/>
      <c r="V548" s="731"/>
      <c r="W548" s="731"/>
      <c r="X548" s="731"/>
      <c r="Y548" s="732"/>
      <c r="Z548" s="733"/>
      <c r="AA548" s="733"/>
      <c r="AB548" s="734"/>
      <c r="AC548" s="735"/>
      <c r="AD548" s="735"/>
      <c r="AE548" s="735"/>
      <c r="AF548" s="735"/>
      <c r="AG548" s="735"/>
      <c r="AH548" s="736"/>
      <c r="AI548" s="737"/>
      <c r="AJ548" s="737"/>
      <c r="AK548" s="737"/>
      <c r="AL548" s="738"/>
      <c r="AM548" s="739"/>
      <c r="AN548" s="739"/>
      <c r="AO548" s="740"/>
      <c r="AP548" s="726"/>
      <c r="AQ548" s="726"/>
      <c r="AR548" s="726"/>
      <c r="AS548" s="726"/>
      <c r="AT548" s="726"/>
      <c r="AU548" s="726"/>
      <c r="AV548" s="726"/>
      <c r="AW548" s="726"/>
      <c r="AX548" s="726"/>
      <c r="AY548">
        <f>COUNTA($E$548)</f>
        <v>0</v>
      </c>
    </row>
    <row r="549" spans="1:51" ht="24.75" hidden="1" customHeight="1" x14ac:dyDescent="0.15">
      <c r="A549" s="727">
        <v>30</v>
      </c>
      <c r="B549" s="727">
        <v>1</v>
      </c>
      <c r="C549" s="770"/>
      <c r="D549" s="770"/>
      <c r="E549" s="771"/>
      <c r="F549" s="771"/>
      <c r="G549" s="771"/>
      <c r="H549" s="771"/>
      <c r="I549" s="771"/>
      <c r="J549" s="729"/>
      <c r="K549" s="730"/>
      <c r="L549" s="730"/>
      <c r="M549" s="730"/>
      <c r="N549" s="730"/>
      <c r="O549" s="730"/>
      <c r="P549" s="731"/>
      <c r="Q549" s="731"/>
      <c r="R549" s="731"/>
      <c r="S549" s="731"/>
      <c r="T549" s="731"/>
      <c r="U549" s="731"/>
      <c r="V549" s="731"/>
      <c r="W549" s="731"/>
      <c r="X549" s="731"/>
      <c r="Y549" s="732"/>
      <c r="Z549" s="733"/>
      <c r="AA549" s="733"/>
      <c r="AB549" s="734"/>
      <c r="AC549" s="735"/>
      <c r="AD549" s="735"/>
      <c r="AE549" s="735"/>
      <c r="AF549" s="735"/>
      <c r="AG549" s="735"/>
      <c r="AH549" s="736"/>
      <c r="AI549" s="737"/>
      <c r="AJ549" s="737"/>
      <c r="AK549" s="737"/>
      <c r="AL549" s="738"/>
      <c r="AM549" s="739"/>
      <c r="AN549" s="739"/>
      <c r="AO549" s="740"/>
      <c r="AP549" s="726"/>
      <c r="AQ549" s="726"/>
      <c r="AR549" s="726"/>
      <c r="AS549" s="726"/>
      <c r="AT549" s="726"/>
      <c r="AU549" s="726"/>
      <c r="AV549" s="726"/>
      <c r="AW549" s="726"/>
      <c r="AX549" s="726"/>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0:Y210 AU200:AU210 Y241:Y249 Y226:Y236 Y213:Y223 AU239:AU249 AU226:AU236 AU213:AU223 Y255:Y284 Y520:Y549 Y288:Y317 Y321:Y350 Y354:Y383 Y387:Y416 Y420:Y449 Y453:Y482 Y498:Y515 P14:AX18 P22:AJ22 L25:L31 R25:R31 AE89:AE90 AI89:AI90 AQ89:AQ90 AU89:AU90 AE118:AE119 AM118:AM119 AI118:AI119 AQ118:AQ119 P21:AX21">
    <cfRule type="expression" dxfId="277" priority="869">
      <formula>IF(RIGHT(TEXT(L14,"0.#"),1)=".",FALSE,TRUE)</formula>
    </cfRule>
    <cfRule type="expression" dxfId="276" priority="870">
      <formula>IF(RIGHT(TEXT(L14,"0.#"),1)=".",TRUE,FALSE)</formula>
    </cfRule>
  </conditionalFormatting>
  <conditionalFormatting sqref="AL255:AO284 AL288:AO317 AL321:AO350 AL354:AO383 AL387:AO416 AL420:AO449 AL453:AO482 AL498:AO515 AL520:AO549">
    <cfRule type="expression" dxfId="275" priority="753">
      <formula>IF(AND(AL255&gt;=0, RIGHT(TEXT(AL255,"0.#"),1)&lt;&gt;"."),TRUE,FALSE)</formula>
    </cfRule>
    <cfRule type="expression" dxfId="274" priority="754">
      <formula>IF(AND(AL255&gt;=0, RIGHT(TEXT(AL255,"0.#"),1)="."),TRUE,FALSE)</formula>
    </cfRule>
    <cfRule type="expression" dxfId="273" priority="755">
      <formula>IF(AND(AL255&lt;0, RIGHT(TEXT(AL255,"0.#"),1)&lt;&gt;"."),TRUE,FALSE)</formula>
    </cfRule>
    <cfRule type="expression" dxfId="272" priority="756">
      <formula>IF(AND(AL255&lt;0, RIGHT(TEXT(AL255,"0.#"),1)="."),TRUE,FALSE)</formula>
    </cfRule>
  </conditionalFormatting>
  <conditionalFormatting sqref="AE130:AE131 AM130:AM131 AI130:AI131 AQ130:AQ131">
    <cfRule type="expression" dxfId="271" priority="311">
      <formula>IF(RIGHT(TEXT(AE130,"0.#"),1)=".",FALSE,TRUE)</formula>
    </cfRule>
    <cfRule type="expression" dxfId="270" priority="312">
      <formula>IF(RIGHT(TEXT(AE130,"0.#"),1)=".",TRUE,FALSE)</formula>
    </cfRule>
  </conditionalFormatting>
  <conditionalFormatting sqref="AE41:AE43 AI41:AI43 AM41:AM43 AQ41:AQ43 AU41:AU43">
    <cfRule type="expression" dxfId="269" priority="337">
      <formula>IF(RIGHT(TEXT(AE41,"0.#"),1)=".",FALSE,TRUE)</formula>
    </cfRule>
    <cfRule type="expression" dxfId="268" priority="338">
      <formula>IF(RIGHT(TEXT(AE41,"0.#"),1)=".",TRUE,FALSE)</formula>
    </cfRule>
  </conditionalFormatting>
  <conditionalFormatting sqref="AE48:AE50 AI48:AI50 AM48:AM50 AQ48:AQ50 AU48:AU50">
    <cfRule type="expression" dxfId="267" priority="335">
      <formula>IF(RIGHT(TEXT(AE48,"0.#"),1)=".",FALSE,TRUE)</formula>
    </cfRule>
    <cfRule type="expression" dxfId="266" priority="336">
      <formula>IF(RIGHT(TEXT(AE48,"0.#"),1)=".",TRUE,FALSE)</formula>
    </cfRule>
  </conditionalFormatting>
  <conditionalFormatting sqref="AE55:AE57 AI55:AI57 AM55:AM57 AQ55:AQ57 AU55:AU57">
    <cfRule type="expression" dxfId="265" priority="333">
      <formula>IF(RIGHT(TEXT(AE55,"0.#"),1)=".",FALSE,TRUE)</formula>
    </cfRule>
    <cfRule type="expression" dxfId="264" priority="334">
      <formula>IF(RIGHT(TEXT(AE55,"0.#"),1)=".",TRUE,FALSE)</formula>
    </cfRule>
  </conditionalFormatting>
  <conditionalFormatting sqref="AE62:AE64 AI62:AI64 AM62:AM64 AQ62:AQ64 AU62:AU64">
    <cfRule type="expression" dxfId="263" priority="331">
      <formula>IF(RIGHT(TEXT(AE62,"0.#"),1)=".",FALSE,TRUE)</formula>
    </cfRule>
    <cfRule type="expression" dxfId="262" priority="332">
      <formula>IF(RIGHT(TEXT(AE62,"0.#"),1)=".",TRUE,FALSE)</formula>
    </cfRule>
  </conditionalFormatting>
  <conditionalFormatting sqref="AE94:AE96 AI94:AI96 AM94:AM96 AQ94:AQ96 AU94:AU96">
    <cfRule type="expression" dxfId="261" priority="329">
      <formula>IF(RIGHT(TEXT(AE94,"0.#"),1)=".",FALSE,TRUE)</formula>
    </cfRule>
    <cfRule type="expression" dxfId="260" priority="330">
      <formula>IF(RIGHT(TEXT(AE94,"0.#"),1)=".",TRUE,FALSE)</formula>
    </cfRule>
  </conditionalFormatting>
  <conditionalFormatting sqref="AE99:AE101 AI99:AI101 AM99:AM101 AQ99:AQ101 AU99:AU101">
    <cfRule type="expression" dxfId="259" priority="327">
      <formula>IF(RIGHT(TEXT(AE99,"0.#"),1)=".",FALSE,TRUE)</formula>
    </cfRule>
    <cfRule type="expression" dxfId="258" priority="328">
      <formula>IF(RIGHT(TEXT(AE99,"0.#"),1)=".",TRUE,FALSE)</formula>
    </cfRule>
  </conditionalFormatting>
  <conditionalFormatting sqref="AE121:AE122 AM121:AM122 AI121:AI122 AQ121:AQ122">
    <cfRule type="expression" dxfId="257" priority="317">
      <formula>IF(RIGHT(TEXT(AE121,"0.#"),1)=".",FALSE,TRUE)</formula>
    </cfRule>
    <cfRule type="expression" dxfId="256" priority="318">
      <formula>IF(RIGHT(TEXT(AE121,"0.#"),1)=".",TRUE,FALSE)</formula>
    </cfRule>
  </conditionalFormatting>
  <conditionalFormatting sqref="AE124:AE125 AM124:AM125 AI124:AI125 AQ124:AQ125">
    <cfRule type="expression" dxfId="255" priority="315">
      <formula>IF(RIGHT(TEXT(AE124,"0.#"),1)=".",FALSE,TRUE)</formula>
    </cfRule>
    <cfRule type="expression" dxfId="254" priority="316">
      <formula>IF(RIGHT(TEXT(AE124,"0.#"),1)=".",TRUE,FALSE)</formula>
    </cfRule>
  </conditionalFormatting>
  <conditionalFormatting sqref="AE127:AE128 AM127:AM128 AI127:AI128 AQ127:AQ128">
    <cfRule type="expression" dxfId="253" priority="313">
      <formula>IF(RIGHT(TEXT(AE127,"0.#"),1)=".",FALSE,TRUE)</formula>
    </cfRule>
    <cfRule type="expression" dxfId="252" priority="314">
      <formula>IF(RIGHT(TEXT(AE127,"0.#"),1)=".",TRUE,FALSE)</formula>
    </cfRule>
  </conditionalFormatting>
  <conditionalFormatting sqref="AE103 AQ103">
    <cfRule type="expression" dxfId="251" priority="309">
      <formula>IF(RIGHT(TEXT(AE103,"0.#"),1)=".",FALSE,TRUE)</formula>
    </cfRule>
    <cfRule type="expression" dxfId="250" priority="310">
      <formula>IF(RIGHT(TEXT(AE103,"0.#"),1)=".",TRUE,FALSE)</formula>
    </cfRule>
  </conditionalFormatting>
  <conditionalFormatting sqref="AI103">
    <cfRule type="expression" dxfId="249" priority="307">
      <formula>IF(RIGHT(TEXT(AI103,"0.#"),1)=".",FALSE,TRUE)</formula>
    </cfRule>
    <cfRule type="expression" dxfId="248" priority="308">
      <formula>IF(RIGHT(TEXT(AI103,"0.#"),1)=".",TRUE,FALSE)</formula>
    </cfRule>
  </conditionalFormatting>
  <conditionalFormatting sqref="AM103">
    <cfRule type="expression" dxfId="247" priority="305">
      <formula>IF(RIGHT(TEXT(AM103,"0.#"),1)=".",FALSE,TRUE)</formula>
    </cfRule>
    <cfRule type="expression" dxfId="246" priority="306">
      <formula>IF(RIGHT(TEXT(AM103,"0.#"),1)=".",TRUE,FALSE)</formula>
    </cfRule>
  </conditionalFormatting>
  <conditionalFormatting sqref="AE104">
    <cfRule type="expression" dxfId="245" priority="303">
      <formula>IF(RIGHT(TEXT(AE104,"0.#"),1)=".",FALSE,TRUE)</formula>
    </cfRule>
    <cfRule type="expression" dxfId="244" priority="304">
      <formula>IF(RIGHT(TEXT(AE104,"0.#"),1)=".",TRUE,FALSE)</formula>
    </cfRule>
  </conditionalFormatting>
  <conditionalFormatting sqref="AI104">
    <cfRule type="expression" dxfId="243" priority="301">
      <formula>IF(RIGHT(TEXT(AI104,"0.#"),1)=".",FALSE,TRUE)</formula>
    </cfRule>
    <cfRule type="expression" dxfId="242" priority="302">
      <formula>IF(RIGHT(TEXT(AI104,"0.#"),1)=".",TRUE,FALSE)</formula>
    </cfRule>
  </conditionalFormatting>
  <conditionalFormatting sqref="AM104">
    <cfRule type="expression" dxfId="241" priority="299">
      <formula>IF(RIGHT(TEXT(AM104,"0.#"),1)=".",FALSE,TRUE)</formula>
    </cfRule>
    <cfRule type="expression" dxfId="240" priority="300">
      <formula>IF(RIGHT(TEXT(AM104,"0.#"),1)=".",TRUE,FALSE)</formula>
    </cfRule>
  </conditionalFormatting>
  <conditionalFormatting sqref="AQ104">
    <cfRule type="expression" dxfId="239" priority="297">
      <formula>IF(RIGHT(TEXT(AQ104,"0.#"),1)=".",FALSE,TRUE)</formula>
    </cfRule>
    <cfRule type="expression" dxfId="238" priority="298">
      <formula>IF(RIGHT(TEXT(AQ104,"0.#"),1)=".",TRUE,FALSE)</formula>
    </cfRule>
  </conditionalFormatting>
  <conditionalFormatting sqref="AE106">
    <cfRule type="expression" dxfId="237" priority="295">
      <formula>IF(RIGHT(TEXT(AE106,"0.#"),1)=".",FALSE,TRUE)</formula>
    </cfRule>
    <cfRule type="expression" dxfId="236" priority="296">
      <formula>IF(RIGHT(TEXT(AE106,"0.#"),1)=".",TRUE,FALSE)</formula>
    </cfRule>
  </conditionalFormatting>
  <conditionalFormatting sqref="AI106">
    <cfRule type="expression" dxfId="235" priority="293">
      <formula>IF(RIGHT(TEXT(AI106,"0.#"),1)=".",FALSE,TRUE)</formula>
    </cfRule>
    <cfRule type="expression" dxfId="234" priority="294">
      <formula>IF(RIGHT(TEXT(AI106,"0.#"),1)=".",TRUE,FALSE)</formula>
    </cfRule>
  </conditionalFormatting>
  <conditionalFormatting sqref="AM106">
    <cfRule type="expression" dxfId="233" priority="291">
      <formula>IF(RIGHT(TEXT(AM106,"0.#"),1)=".",FALSE,TRUE)</formula>
    </cfRule>
    <cfRule type="expression" dxfId="232" priority="292">
      <formula>IF(RIGHT(TEXT(AM106,"0.#"),1)=".",TRUE,FALSE)</formula>
    </cfRule>
  </conditionalFormatting>
  <conditionalFormatting sqref="AE107">
    <cfRule type="expression" dxfId="231" priority="289">
      <formula>IF(RIGHT(TEXT(AE107,"0.#"),1)=".",FALSE,TRUE)</formula>
    </cfRule>
    <cfRule type="expression" dxfId="230" priority="290">
      <formula>IF(RIGHT(TEXT(AE107,"0.#"),1)=".",TRUE,FALSE)</formula>
    </cfRule>
  </conditionalFormatting>
  <conditionalFormatting sqref="AI107">
    <cfRule type="expression" dxfId="229" priority="287">
      <formula>IF(RIGHT(TEXT(AI107,"0.#"),1)=".",FALSE,TRUE)</formula>
    </cfRule>
    <cfRule type="expression" dxfId="228" priority="288">
      <formula>IF(RIGHT(TEXT(AI107,"0.#"),1)=".",TRUE,FALSE)</formula>
    </cfRule>
  </conditionalFormatting>
  <conditionalFormatting sqref="AM107">
    <cfRule type="expression" dxfId="227" priority="285">
      <formula>IF(RIGHT(TEXT(AM107,"0.#"),1)=".",FALSE,TRUE)</formula>
    </cfRule>
    <cfRule type="expression" dxfId="226" priority="286">
      <formula>IF(RIGHT(TEXT(AM107,"0.#"),1)=".",TRUE,FALSE)</formula>
    </cfRule>
  </conditionalFormatting>
  <conditionalFormatting sqref="AE109">
    <cfRule type="expression" dxfId="225" priority="283">
      <formula>IF(RIGHT(TEXT(AE109,"0.#"),1)=".",FALSE,TRUE)</formula>
    </cfRule>
    <cfRule type="expression" dxfId="224" priority="284">
      <formula>IF(RIGHT(TEXT(AE109,"0.#"),1)=".",TRUE,FALSE)</formula>
    </cfRule>
  </conditionalFormatting>
  <conditionalFormatting sqref="AI109">
    <cfRule type="expression" dxfId="223" priority="281">
      <formula>IF(RIGHT(TEXT(AI109,"0.#"),1)=".",FALSE,TRUE)</formula>
    </cfRule>
    <cfRule type="expression" dxfId="222" priority="282">
      <formula>IF(RIGHT(TEXT(AI109,"0.#"),1)=".",TRUE,FALSE)</formula>
    </cfRule>
  </conditionalFormatting>
  <conditionalFormatting sqref="AM109">
    <cfRule type="expression" dxfId="221" priority="279">
      <formula>IF(RIGHT(TEXT(AM109,"0.#"),1)=".",FALSE,TRUE)</formula>
    </cfRule>
    <cfRule type="expression" dxfId="220" priority="280">
      <formula>IF(RIGHT(TEXT(AM109,"0.#"),1)=".",TRUE,FALSE)</formula>
    </cfRule>
  </conditionalFormatting>
  <conditionalFormatting sqref="AE110">
    <cfRule type="expression" dxfId="219" priority="277">
      <formula>IF(RIGHT(TEXT(AE110,"0.#"),1)=".",FALSE,TRUE)</formula>
    </cfRule>
    <cfRule type="expression" dxfId="218" priority="278">
      <formula>IF(RIGHT(TEXT(AE110,"0.#"),1)=".",TRUE,FALSE)</formula>
    </cfRule>
  </conditionalFormatting>
  <conditionalFormatting sqref="AI110">
    <cfRule type="expression" dxfId="217" priority="275">
      <formula>IF(RIGHT(TEXT(AI110,"0.#"),1)=".",FALSE,TRUE)</formula>
    </cfRule>
    <cfRule type="expression" dxfId="216" priority="276">
      <formula>IF(RIGHT(TEXT(AI110,"0.#"),1)=".",TRUE,FALSE)</formula>
    </cfRule>
  </conditionalFormatting>
  <conditionalFormatting sqref="AM110">
    <cfRule type="expression" dxfId="215" priority="273">
      <formula>IF(RIGHT(TEXT(AM110,"0.#"),1)=".",FALSE,TRUE)</formula>
    </cfRule>
    <cfRule type="expression" dxfId="214" priority="274">
      <formula>IF(RIGHT(TEXT(AM110,"0.#"),1)=".",TRUE,FALSE)</formula>
    </cfRule>
  </conditionalFormatting>
  <conditionalFormatting sqref="AE112">
    <cfRule type="expression" dxfId="213" priority="271">
      <formula>IF(RIGHT(TEXT(AE112,"0.#"),1)=".",FALSE,TRUE)</formula>
    </cfRule>
    <cfRule type="expression" dxfId="212" priority="272">
      <formula>IF(RIGHT(TEXT(AE112,"0.#"),1)=".",TRUE,FALSE)</formula>
    </cfRule>
  </conditionalFormatting>
  <conditionalFormatting sqref="AI112">
    <cfRule type="expression" dxfId="211" priority="269">
      <formula>IF(RIGHT(TEXT(AI112,"0.#"),1)=".",FALSE,TRUE)</formula>
    </cfRule>
    <cfRule type="expression" dxfId="210" priority="270">
      <formula>IF(RIGHT(TEXT(AI112,"0.#"),1)=".",TRUE,FALSE)</formula>
    </cfRule>
  </conditionalFormatting>
  <conditionalFormatting sqref="AM112">
    <cfRule type="expression" dxfId="209" priority="267">
      <formula>IF(RIGHT(TEXT(AM112,"0.#"),1)=".",FALSE,TRUE)</formula>
    </cfRule>
    <cfRule type="expression" dxfId="208" priority="268">
      <formula>IF(RIGHT(TEXT(AM112,"0.#"),1)=".",TRUE,FALSE)</formula>
    </cfRule>
  </conditionalFormatting>
  <conditionalFormatting sqref="AE113">
    <cfRule type="expression" dxfId="207" priority="265">
      <formula>IF(RIGHT(TEXT(AE113,"0.#"),1)=".",FALSE,TRUE)</formula>
    </cfRule>
    <cfRule type="expression" dxfId="206" priority="266">
      <formula>IF(RIGHT(TEXT(AE113,"0.#"),1)=".",TRUE,FALSE)</formula>
    </cfRule>
  </conditionalFormatting>
  <conditionalFormatting sqref="AI113">
    <cfRule type="expression" dxfId="205" priority="263">
      <formula>IF(RIGHT(TEXT(AI113,"0.#"),1)=".",FALSE,TRUE)</formula>
    </cfRule>
    <cfRule type="expression" dxfId="204" priority="264">
      <formula>IF(RIGHT(TEXT(AI113,"0.#"),1)=".",TRUE,FALSE)</formula>
    </cfRule>
  </conditionalFormatting>
  <conditionalFormatting sqref="AM113">
    <cfRule type="expression" dxfId="203" priority="261">
      <formula>IF(RIGHT(TEXT(AM113,"0.#"),1)=".",FALSE,TRUE)</formula>
    </cfRule>
    <cfRule type="expression" dxfId="202" priority="262">
      <formula>IF(RIGHT(TEXT(AM113,"0.#"),1)=".",TRUE,FALSE)</formula>
    </cfRule>
  </conditionalFormatting>
  <conditionalFormatting sqref="AE115">
    <cfRule type="expression" dxfId="201" priority="259">
      <formula>IF(RIGHT(TEXT(AE115,"0.#"),1)=".",FALSE,TRUE)</formula>
    </cfRule>
    <cfRule type="expression" dxfId="200" priority="260">
      <formula>IF(RIGHT(TEXT(AE115,"0.#"),1)=".",TRUE,FALSE)</formula>
    </cfRule>
  </conditionalFormatting>
  <conditionalFormatting sqref="AI115">
    <cfRule type="expression" dxfId="199" priority="257">
      <formula>IF(RIGHT(TEXT(AI115,"0.#"),1)=".",FALSE,TRUE)</formula>
    </cfRule>
    <cfRule type="expression" dxfId="198" priority="258">
      <formula>IF(RIGHT(TEXT(AI115,"0.#"),1)=".",TRUE,FALSE)</formula>
    </cfRule>
  </conditionalFormatting>
  <conditionalFormatting sqref="AM115">
    <cfRule type="expression" dxfId="197" priority="255">
      <formula>IF(RIGHT(TEXT(AM115,"0.#"),1)=".",FALSE,TRUE)</formula>
    </cfRule>
    <cfRule type="expression" dxfId="196" priority="256">
      <formula>IF(RIGHT(TEXT(AM115,"0.#"),1)=".",TRUE,FALSE)</formula>
    </cfRule>
  </conditionalFormatting>
  <conditionalFormatting sqref="AE116">
    <cfRule type="expression" dxfId="195" priority="253">
      <formula>IF(RIGHT(TEXT(AE116,"0.#"),1)=".",FALSE,TRUE)</formula>
    </cfRule>
    <cfRule type="expression" dxfId="194" priority="254">
      <formula>IF(RIGHT(TEXT(AE116,"0.#"),1)=".",TRUE,FALSE)</formula>
    </cfRule>
  </conditionalFormatting>
  <conditionalFormatting sqref="AI116">
    <cfRule type="expression" dxfId="193" priority="251">
      <formula>IF(RIGHT(TEXT(AI116,"0.#"),1)=".",FALSE,TRUE)</formula>
    </cfRule>
    <cfRule type="expression" dxfId="192" priority="252">
      <formula>IF(RIGHT(TEXT(AI116,"0.#"),1)=".",TRUE,FALSE)</formula>
    </cfRule>
  </conditionalFormatting>
  <conditionalFormatting sqref="AM116">
    <cfRule type="expression" dxfId="191" priority="249">
      <formula>IF(RIGHT(TEXT(AM116,"0.#"),1)=".",FALSE,TRUE)</formula>
    </cfRule>
    <cfRule type="expression" dxfId="190" priority="250">
      <formula>IF(RIGHT(TEXT(AM116,"0.#"),1)=".",TRUE,FALSE)</formula>
    </cfRule>
  </conditionalFormatting>
  <conditionalFormatting sqref="AQ116">
    <cfRule type="expression" dxfId="189" priority="233">
      <formula>IF(RIGHT(TEXT(AQ116,"0.#"),1)=".",FALSE,TRUE)</formula>
    </cfRule>
    <cfRule type="expression" dxfId="188" priority="234">
      <formula>IF(RIGHT(TEXT(AQ116,"0.#"),1)=".",TRUE,FALSE)</formula>
    </cfRule>
  </conditionalFormatting>
  <conditionalFormatting sqref="AQ106">
    <cfRule type="expression" dxfId="187" priority="247">
      <formula>IF(RIGHT(TEXT(AQ106,"0.#"),1)=".",FALSE,TRUE)</formula>
    </cfRule>
    <cfRule type="expression" dxfId="186" priority="248">
      <formula>IF(RIGHT(TEXT(AQ106,"0.#"),1)=".",TRUE,FALSE)</formula>
    </cfRule>
  </conditionalFormatting>
  <conditionalFormatting sqref="AQ107">
    <cfRule type="expression" dxfId="185" priority="245">
      <formula>IF(RIGHT(TEXT(AQ107,"0.#"),1)=".",FALSE,TRUE)</formula>
    </cfRule>
    <cfRule type="expression" dxfId="184" priority="246">
      <formula>IF(RIGHT(TEXT(AQ107,"0.#"),1)=".",TRUE,FALSE)</formula>
    </cfRule>
  </conditionalFormatting>
  <conditionalFormatting sqref="AQ109">
    <cfRule type="expression" dxfId="183" priority="243">
      <formula>IF(RIGHT(TEXT(AQ109,"0.#"),1)=".",FALSE,TRUE)</formula>
    </cfRule>
    <cfRule type="expression" dxfId="182" priority="244">
      <formula>IF(RIGHT(TEXT(AQ109,"0.#"),1)=".",TRUE,FALSE)</formula>
    </cfRule>
  </conditionalFormatting>
  <conditionalFormatting sqref="AQ110">
    <cfRule type="expression" dxfId="181" priority="241">
      <formula>IF(RIGHT(TEXT(AQ110,"0.#"),1)=".",FALSE,TRUE)</formula>
    </cfRule>
    <cfRule type="expression" dxfId="180" priority="242">
      <formula>IF(RIGHT(TEXT(AQ110,"0.#"),1)=".",TRUE,FALSE)</formula>
    </cfRule>
  </conditionalFormatting>
  <conditionalFormatting sqref="AQ112">
    <cfRule type="expression" dxfId="179" priority="239">
      <formula>IF(RIGHT(TEXT(AQ112,"0.#"),1)=".",FALSE,TRUE)</formula>
    </cfRule>
    <cfRule type="expression" dxfId="178" priority="240">
      <formula>IF(RIGHT(TEXT(AQ112,"0.#"),1)=".",TRUE,FALSE)</formula>
    </cfRule>
  </conditionalFormatting>
  <conditionalFormatting sqref="AQ113">
    <cfRule type="expression" dxfId="177" priority="237">
      <formula>IF(RIGHT(TEXT(AQ113,"0.#"),1)=".",FALSE,TRUE)</formula>
    </cfRule>
    <cfRule type="expression" dxfId="176" priority="238">
      <formula>IF(RIGHT(TEXT(AQ113,"0.#"),1)=".",TRUE,FALSE)</formula>
    </cfRule>
  </conditionalFormatting>
  <conditionalFormatting sqref="AQ115">
    <cfRule type="expression" dxfId="175" priority="235">
      <formula>IF(RIGHT(TEXT(AQ115,"0.#"),1)=".",FALSE,TRUE)</formula>
    </cfRule>
    <cfRule type="expression" dxfId="174" priority="236">
      <formula>IF(RIGHT(TEXT(AQ115,"0.#"),1)=".",TRUE,FALSE)</formula>
    </cfRule>
  </conditionalFormatting>
  <conditionalFormatting sqref="AE77">
    <cfRule type="expression" dxfId="173" priority="231">
      <formula>IF(RIGHT(TEXT(AE77,"0.#"),1)=".",FALSE,TRUE)</formula>
    </cfRule>
    <cfRule type="expression" dxfId="172" priority="232">
      <formula>IF(RIGHT(TEXT(AE77,"0.#"),1)=".",TRUE,FALSE)</formula>
    </cfRule>
  </conditionalFormatting>
  <conditionalFormatting sqref="AE78">
    <cfRule type="expression" dxfId="171" priority="229">
      <formula>IF(RIGHT(TEXT(AE78,"0.#"),1)=".",FALSE,TRUE)</formula>
    </cfRule>
    <cfRule type="expression" dxfId="170" priority="230">
      <formula>IF(RIGHT(TEXT(AE78,"0.#"),1)=".",TRUE,FALSE)</formula>
    </cfRule>
  </conditionalFormatting>
  <conditionalFormatting sqref="AE79">
    <cfRule type="expression" dxfId="169" priority="227">
      <formula>IF(RIGHT(TEXT(AE79,"0.#"),1)=".",FALSE,TRUE)</formula>
    </cfRule>
    <cfRule type="expression" dxfId="168" priority="228">
      <formula>IF(RIGHT(TEXT(AE79,"0.#"),1)=".",TRUE,FALSE)</formula>
    </cfRule>
  </conditionalFormatting>
  <conditionalFormatting sqref="AI79">
    <cfRule type="expression" dxfId="167" priority="225">
      <formula>IF(RIGHT(TEXT(AI79,"0.#"),1)=".",FALSE,TRUE)</formula>
    </cfRule>
    <cfRule type="expression" dxfId="166" priority="226">
      <formula>IF(RIGHT(TEXT(AI79,"0.#"),1)=".",TRUE,FALSE)</formula>
    </cfRule>
  </conditionalFormatting>
  <conditionalFormatting sqref="AI78">
    <cfRule type="expression" dxfId="165" priority="223">
      <formula>IF(RIGHT(TEXT(AI78,"0.#"),1)=".",FALSE,TRUE)</formula>
    </cfRule>
    <cfRule type="expression" dxfId="164" priority="224">
      <formula>IF(RIGHT(TEXT(AI78,"0.#"),1)=".",TRUE,FALSE)</formula>
    </cfRule>
  </conditionalFormatting>
  <conditionalFormatting sqref="AI77">
    <cfRule type="expression" dxfId="163" priority="221">
      <formula>IF(RIGHT(TEXT(AI77,"0.#"),1)=".",FALSE,TRUE)</formula>
    </cfRule>
    <cfRule type="expression" dxfId="162" priority="222">
      <formula>IF(RIGHT(TEXT(AI77,"0.#"),1)=".",TRUE,FALSE)</formula>
    </cfRule>
  </conditionalFormatting>
  <conditionalFormatting sqref="AM77">
    <cfRule type="expression" dxfId="161" priority="219">
      <formula>IF(RIGHT(TEXT(AM77,"0.#"),1)=".",FALSE,TRUE)</formula>
    </cfRule>
    <cfRule type="expression" dxfId="160" priority="220">
      <formula>IF(RIGHT(TEXT(AM77,"0.#"),1)=".",TRUE,FALSE)</formula>
    </cfRule>
  </conditionalFormatting>
  <conditionalFormatting sqref="AM78">
    <cfRule type="expression" dxfId="159" priority="217">
      <formula>IF(RIGHT(TEXT(AM78,"0.#"),1)=".",FALSE,TRUE)</formula>
    </cfRule>
    <cfRule type="expression" dxfId="158" priority="218">
      <formula>IF(RIGHT(TEXT(AM78,"0.#"),1)=".",TRUE,FALSE)</formula>
    </cfRule>
  </conditionalFormatting>
  <conditionalFormatting sqref="AM79">
    <cfRule type="expression" dxfId="157" priority="215">
      <formula>IF(RIGHT(TEXT(AM79,"0.#"),1)=".",FALSE,TRUE)</formula>
    </cfRule>
    <cfRule type="expression" dxfId="156" priority="216">
      <formula>IF(RIGHT(TEXT(AM79,"0.#"),1)=".",TRUE,FALSE)</formula>
    </cfRule>
  </conditionalFormatting>
  <conditionalFormatting sqref="AQ77:AQ79">
    <cfRule type="expression" dxfId="155" priority="213">
      <formula>IF(RIGHT(TEXT(AQ77,"0.#"),1)=".",FALSE,TRUE)</formula>
    </cfRule>
    <cfRule type="expression" dxfId="154" priority="214">
      <formula>IF(RIGHT(TEXT(AQ77,"0.#"),1)=".",TRUE,FALSE)</formula>
    </cfRule>
  </conditionalFormatting>
  <conditionalFormatting sqref="AU77:AU79">
    <cfRule type="expression" dxfId="153" priority="211">
      <formula>IF(RIGHT(TEXT(AU77,"0.#"),1)=".",FALSE,TRUE)</formula>
    </cfRule>
    <cfRule type="expression" dxfId="152" priority="212">
      <formula>IF(RIGHT(TEXT(AU77,"0.#"),1)=".",TRUE,FALSE)</formula>
    </cfRule>
  </conditionalFormatting>
  <conditionalFormatting sqref="AE69">
    <cfRule type="expression" dxfId="151" priority="209">
      <formula>IF(RIGHT(TEXT(AE69,"0.#"),1)=".",FALSE,TRUE)</formula>
    </cfRule>
    <cfRule type="expression" dxfId="150" priority="210">
      <formula>IF(RIGHT(TEXT(AE69,"0.#"),1)=".",TRUE,FALSE)</formula>
    </cfRule>
  </conditionalFormatting>
  <conditionalFormatting sqref="AE70">
    <cfRule type="expression" dxfId="149" priority="207">
      <formula>IF(RIGHT(TEXT(AE70,"0.#"),1)=".",FALSE,TRUE)</formula>
    </cfRule>
    <cfRule type="expression" dxfId="148" priority="208">
      <formula>IF(RIGHT(TEXT(AE70,"0.#"),1)=".",TRUE,FALSE)</formula>
    </cfRule>
  </conditionalFormatting>
  <conditionalFormatting sqref="AE71">
    <cfRule type="expression" dxfId="147" priority="205">
      <formula>IF(RIGHT(TEXT(AE71,"0.#"),1)=".",FALSE,TRUE)</formula>
    </cfRule>
    <cfRule type="expression" dxfId="146" priority="206">
      <formula>IF(RIGHT(TEXT(AE71,"0.#"),1)=".",TRUE,FALSE)</formula>
    </cfRule>
  </conditionalFormatting>
  <conditionalFormatting sqref="AI71">
    <cfRule type="expression" dxfId="145" priority="203">
      <formula>IF(RIGHT(TEXT(AI71,"0.#"),1)=".",FALSE,TRUE)</formula>
    </cfRule>
    <cfRule type="expression" dxfId="144" priority="204">
      <formula>IF(RIGHT(TEXT(AI71,"0.#"),1)=".",TRUE,FALSE)</formula>
    </cfRule>
  </conditionalFormatting>
  <conditionalFormatting sqref="AI70">
    <cfRule type="expression" dxfId="143" priority="201">
      <formula>IF(RIGHT(TEXT(AI70,"0.#"),1)=".",FALSE,TRUE)</formula>
    </cfRule>
    <cfRule type="expression" dxfId="142" priority="202">
      <formula>IF(RIGHT(TEXT(AI70,"0.#"),1)=".",TRUE,FALSE)</formula>
    </cfRule>
  </conditionalFormatting>
  <conditionalFormatting sqref="AI69">
    <cfRule type="expression" dxfId="141" priority="199">
      <formula>IF(RIGHT(TEXT(AI69,"0.#"),1)=".",FALSE,TRUE)</formula>
    </cfRule>
    <cfRule type="expression" dxfId="140" priority="200">
      <formula>IF(RIGHT(TEXT(AI69,"0.#"),1)=".",TRUE,FALSE)</formula>
    </cfRule>
  </conditionalFormatting>
  <conditionalFormatting sqref="AM69">
    <cfRule type="expression" dxfId="139" priority="197">
      <formula>IF(RIGHT(TEXT(AM69,"0.#"),1)=".",FALSE,TRUE)</formula>
    </cfRule>
    <cfRule type="expression" dxfId="138" priority="198">
      <formula>IF(RIGHT(TEXT(AM69,"0.#"),1)=".",TRUE,FALSE)</formula>
    </cfRule>
  </conditionalFormatting>
  <conditionalFormatting sqref="AM70">
    <cfRule type="expression" dxfId="137" priority="195">
      <formula>IF(RIGHT(TEXT(AM70,"0.#"),1)=".",FALSE,TRUE)</formula>
    </cfRule>
    <cfRule type="expression" dxfId="136" priority="196">
      <formula>IF(RIGHT(TEXT(AM70,"0.#"),1)=".",TRUE,FALSE)</formula>
    </cfRule>
  </conditionalFormatting>
  <conditionalFormatting sqref="AM71">
    <cfRule type="expression" dxfId="135" priority="193">
      <formula>IF(RIGHT(TEXT(AM71,"0.#"),1)=".",FALSE,TRUE)</formula>
    </cfRule>
    <cfRule type="expression" dxfId="134" priority="194">
      <formula>IF(RIGHT(TEXT(AM71,"0.#"),1)=".",TRUE,FALSE)</formula>
    </cfRule>
  </conditionalFormatting>
  <conditionalFormatting sqref="AQ69:AQ71">
    <cfRule type="expression" dxfId="133" priority="191">
      <formula>IF(RIGHT(TEXT(AQ69,"0.#"),1)=".",FALSE,TRUE)</formula>
    </cfRule>
    <cfRule type="expression" dxfId="132" priority="192">
      <formula>IF(RIGHT(TEXT(AQ69,"0.#"),1)=".",TRUE,FALSE)</formula>
    </cfRule>
  </conditionalFormatting>
  <conditionalFormatting sqref="AU69:AU71">
    <cfRule type="expression" dxfId="131" priority="189">
      <formula>IF(RIGHT(TEXT(AU69,"0.#"),1)=".",FALSE,TRUE)</formula>
    </cfRule>
    <cfRule type="expression" dxfId="130" priority="190">
      <formula>IF(RIGHT(TEXT(AU69,"0.#"),1)=".",TRUE,FALSE)</formula>
    </cfRule>
  </conditionalFormatting>
  <conditionalFormatting sqref="AE72">
    <cfRule type="expression" dxfId="129" priority="187">
      <formula>IF(RIGHT(TEXT(AE72,"0.#"),1)=".",FALSE,TRUE)</formula>
    </cfRule>
    <cfRule type="expression" dxfId="128" priority="188">
      <formula>IF(RIGHT(TEXT(AE72,"0.#"),1)=".",TRUE,FALSE)</formula>
    </cfRule>
  </conditionalFormatting>
  <conditionalFormatting sqref="AE73">
    <cfRule type="expression" dxfId="127" priority="185">
      <formula>IF(RIGHT(TEXT(AE73,"0.#"),1)=".",FALSE,TRUE)</formula>
    </cfRule>
    <cfRule type="expression" dxfId="126" priority="186">
      <formula>IF(RIGHT(TEXT(AE73,"0.#"),1)=".",TRUE,FALSE)</formula>
    </cfRule>
  </conditionalFormatting>
  <conditionalFormatting sqref="AE74">
    <cfRule type="expression" dxfId="125" priority="183">
      <formula>IF(RIGHT(TEXT(AE74,"0.#"),1)=".",FALSE,TRUE)</formula>
    </cfRule>
    <cfRule type="expression" dxfId="124" priority="184">
      <formula>IF(RIGHT(TEXT(AE74,"0.#"),1)=".",TRUE,FALSE)</formula>
    </cfRule>
  </conditionalFormatting>
  <conditionalFormatting sqref="AI74">
    <cfRule type="expression" dxfId="123" priority="181">
      <formula>IF(RIGHT(TEXT(AI74,"0.#"),1)=".",FALSE,TRUE)</formula>
    </cfRule>
    <cfRule type="expression" dxfId="122" priority="182">
      <formula>IF(RIGHT(TEXT(AI74,"0.#"),1)=".",TRUE,FALSE)</formula>
    </cfRule>
  </conditionalFormatting>
  <conditionalFormatting sqref="AI73">
    <cfRule type="expression" dxfId="121" priority="179">
      <formula>IF(RIGHT(TEXT(AI73,"0.#"),1)=".",FALSE,TRUE)</formula>
    </cfRule>
    <cfRule type="expression" dxfId="120" priority="180">
      <formula>IF(RIGHT(TEXT(AI73,"0.#"),1)=".",TRUE,FALSE)</formula>
    </cfRule>
  </conditionalFormatting>
  <conditionalFormatting sqref="AI72">
    <cfRule type="expression" dxfId="119" priority="177">
      <formula>IF(RIGHT(TEXT(AI72,"0.#"),1)=".",FALSE,TRUE)</formula>
    </cfRule>
    <cfRule type="expression" dxfId="118" priority="178">
      <formula>IF(RIGHT(TEXT(AI72,"0.#"),1)=".",TRUE,FALSE)</formula>
    </cfRule>
  </conditionalFormatting>
  <conditionalFormatting sqref="AM72">
    <cfRule type="expression" dxfId="117" priority="175">
      <formula>IF(RIGHT(TEXT(AM72,"0.#"),1)=".",FALSE,TRUE)</formula>
    </cfRule>
    <cfRule type="expression" dxfId="116" priority="176">
      <formula>IF(RIGHT(TEXT(AM72,"0.#"),1)=".",TRUE,FALSE)</formula>
    </cfRule>
  </conditionalFormatting>
  <conditionalFormatting sqref="AM73">
    <cfRule type="expression" dxfId="115" priority="173">
      <formula>IF(RIGHT(TEXT(AM73,"0.#"),1)=".",FALSE,TRUE)</formula>
    </cfRule>
    <cfRule type="expression" dxfId="114" priority="174">
      <formula>IF(RIGHT(TEXT(AM73,"0.#"),1)=".",TRUE,FALSE)</formula>
    </cfRule>
  </conditionalFormatting>
  <conditionalFormatting sqref="AM74">
    <cfRule type="expression" dxfId="113" priority="171">
      <formula>IF(RIGHT(TEXT(AM74,"0.#"),1)=".",FALSE,TRUE)</formula>
    </cfRule>
    <cfRule type="expression" dxfId="112" priority="172">
      <formula>IF(RIGHT(TEXT(AM74,"0.#"),1)=".",TRUE,FALSE)</formula>
    </cfRule>
  </conditionalFormatting>
  <conditionalFormatting sqref="AQ72:AQ74">
    <cfRule type="expression" dxfId="111" priority="169">
      <formula>IF(RIGHT(TEXT(AQ72,"0.#"),1)=".",FALSE,TRUE)</formula>
    </cfRule>
    <cfRule type="expression" dxfId="110" priority="170">
      <formula>IF(RIGHT(TEXT(AQ72,"0.#"),1)=".",TRUE,FALSE)</formula>
    </cfRule>
  </conditionalFormatting>
  <conditionalFormatting sqref="AU72:AU74">
    <cfRule type="expression" dxfId="109" priority="167">
      <formula>IF(RIGHT(TEXT(AU72,"0.#"),1)=".",FALSE,TRUE)</formula>
    </cfRule>
    <cfRule type="expression" dxfId="108" priority="168">
      <formula>IF(RIGHT(TEXT(AU72,"0.#"),1)=".",TRUE,FALSE)</formula>
    </cfRule>
  </conditionalFormatting>
  <conditionalFormatting sqref="AU103">
    <cfRule type="expression" dxfId="107" priority="165">
      <formula>IF(RIGHT(TEXT(AU103,"0.#"),1)=".",FALSE,TRUE)</formula>
    </cfRule>
    <cfRule type="expression" dxfId="106" priority="166">
      <formula>IF(RIGHT(TEXT(AU103,"0.#"),1)=".",TRUE,FALSE)</formula>
    </cfRule>
  </conditionalFormatting>
  <conditionalFormatting sqref="AU104">
    <cfRule type="expression" dxfId="105" priority="163">
      <formula>IF(RIGHT(TEXT(AU104,"0.#"),1)=".",FALSE,TRUE)</formula>
    </cfRule>
    <cfRule type="expression" dxfId="104" priority="164">
      <formula>IF(RIGHT(TEXT(AU104,"0.#"),1)=".",TRUE,FALSE)</formula>
    </cfRule>
  </conditionalFormatting>
  <conditionalFormatting sqref="AU106">
    <cfRule type="expression" dxfId="103" priority="159">
      <formula>IF(RIGHT(TEXT(AU106,"0.#"),1)=".",FALSE,TRUE)</formula>
    </cfRule>
    <cfRule type="expression" dxfId="102" priority="160">
      <formula>IF(RIGHT(TEXT(AU106,"0.#"),1)=".",TRUE,FALSE)</formula>
    </cfRule>
  </conditionalFormatting>
  <conditionalFormatting sqref="AU107">
    <cfRule type="expression" dxfId="101" priority="157">
      <formula>IF(RIGHT(TEXT(AU107,"0.#"),1)=".",FALSE,TRUE)</formula>
    </cfRule>
    <cfRule type="expression" dxfId="100" priority="158">
      <formula>IF(RIGHT(TEXT(AU107,"0.#"),1)=".",TRUE,FALSE)</formula>
    </cfRule>
  </conditionalFormatting>
  <conditionalFormatting sqref="AU109">
    <cfRule type="expression" dxfId="99" priority="153">
      <formula>IF(RIGHT(TEXT(AU109,"0.#"),1)=".",FALSE,TRUE)</formula>
    </cfRule>
    <cfRule type="expression" dxfId="98" priority="154">
      <formula>IF(RIGHT(TEXT(AU109,"0.#"),1)=".",TRUE,FALSE)</formula>
    </cfRule>
  </conditionalFormatting>
  <conditionalFormatting sqref="AU110">
    <cfRule type="expression" dxfId="97" priority="151">
      <formula>IF(RIGHT(TEXT(AU110,"0.#"),1)=".",FALSE,TRUE)</formula>
    </cfRule>
    <cfRule type="expression" dxfId="96" priority="152">
      <formula>IF(RIGHT(TEXT(AU110,"0.#"),1)=".",TRUE,FALSE)</formula>
    </cfRule>
  </conditionalFormatting>
  <conditionalFormatting sqref="AU112">
    <cfRule type="expression" dxfId="95" priority="149">
      <formula>IF(RIGHT(TEXT(AU112,"0.#"),1)=".",FALSE,TRUE)</formula>
    </cfRule>
    <cfRule type="expression" dxfId="94" priority="150">
      <formula>IF(RIGHT(TEXT(AU112,"0.#"),1)=".",TRUE,FALSE)</formula>
    </cfRule>
  </conditionalFormatting>
  <conditionalFormatting sqref="AU113">
    <cfRule type="expression" dxfId="93" priority="147">
      <formula>IF(RIGHT(TEXT(AU113,"0.#"),1)=".",FALSE,TRUE)</formula>
    </cfRule>
    <cfRule type="expression" dxfId="92" priority="148">
      <formula>IF(RIGHT(TEXT(AU113,"0.#"),1)=".",TRUE,FALSE)</formula>
    </cfRule>
  </conditionalFormatting>
  <conditionalFormatting sqref="AU115">
    <cfRule type="expression" dxfId="91" priority="145">
      <formula>IF(RIGHT(TEXT(AU115,"0.#"),1)=".",FALSE,TRUE)</formula>
    </cfRule>
    <cfRule type="expression" dxfId="90" priority="146">
      <formula>IF(RIGHT(TEXT(AU115,"0.#"),1)=".",TRUE,FALSE)</formula>
    </cfRule>
  </conditionalFormatting>
  <conditionalFormatting sqref="AU116">
    <cfRule type="expression" dxfId="89" priority="143">
      <formula>IF(RIGHT(TEXT(AU116,"0.#"),1)=".",FALSE,TRUE)</formula>
    </cfRule>
    <cfRule type="expression" dxfId="88" priority="144">
      <formula>IF(RIGHT(TEXT(AU116,"0.#"),1)=".",TRUE,FALSE)</formula>
    </cfRule>
  </conditionalFormatting>
  <conditionalFormatting sqref="AE91">
    <cfRule type="expression" dxfId="87" priority="131">
      <formula>IF(RIGHT(TEXT(AE91,"0.#"),1)=".",FALSE,TRUE)</formula>
    </cfRule>
    <cfRule type="expression" dxfId="86" priority="132">
      <formula>IF(RIGHT(TEXT(AE91,"0.#"),1)=".",TRUE,FALSE)</formula>
    </cfRule>
  </conditionalFormatting>
  <conditionalFormatting sqref="AI91">
    <cfRule type="expression" dxfId="85" priority="129">
      <formula>IF(RIGHT(TEXT(AI91,"0.#"),1)=".",FALSE,TRUE)</formula>
    </cfRule>
    <cfRule type="expression" dxfId="84" priority="130">
      <formula>IF(RIGHT(TEXT(AI91,"0.#"),1)=".",TRUE,FALSE)</formula>
    </cfRule>
  </conditionalFormatting>
  <conditionalFormatting sqref="AQ91">
    <cfRule type="expression" dxfId="83" priority="125">
      <formula>IF(RIGHT(TEXT(AQ91,"0.#"),1)=".",FALSE,TRUE)</formula>
    </cfRule>
    <cfRule type="expression" dxfId="82" priority="126">
      <formula>IF(RIGHT(TEXT(AQ91,"0.#"),1)=".",TRUE,FALSE)</formula>
    </cfRule>
  </conditionalFormatting>
  <conditionalFormatting sqref="AU91">
    <cfRule type="expression" dxfId="81" priority="123">
      <formula>IF(RIGHT(TEXT(AU91,"0.#"),1)=".",FALSE,TRUE)</formula>
    </cfRule>
    <cfRule type="expression" dxfId="80" priority="124">
      <formula>IF(RIGHT(TEXT(AU91,"0.#"),1)=".",TRUE,FALSE)</formula>
    </cfRule>
  </conditionalFormatting>
  <conditionalFormatting sqref="Y239">
    <cfRule type="expression" dxfId="79" priority="121">
      <formula>IF(RIGHT(TEXT(Y239,"0.#"),1)=".",FALSE,TRUE)</formula>
    </cfRule>
    <cfRule type="expression" dxfId="78" priority="122">
      <formula>IF(RIGHT(TEXT(Y239,"0.#"),1)=".",TRUE,FALSE)</formula>
    </cfRule>
  </conditionalFormatting>
  <conditionalFormatting sqref="Y240">
    <cfRule type="expression" dxfId="77" priority="119">
      <formula>IF(RIGHT(TEXT(Y240,"0.#"),1)=".",FALSE,TRUE)</formula>
    </cfRule>
    <cfRule type="expression" dxfId="76" priority="120">
      <formula>IF(RIGHT(TEXT(Y240,"0.#"),1)=".",TRUE,FALSE)</formula>
    </cfRule>
  </conditionalFormatting>
  <conditionalFormatting sqref="AL486:AO486">
    <cfRule type="expression" dxfId="75" priority="115">
      <formula>IF(AND(AL486&gt;=0, RIGHT(TEXT(AL486,"0.#"),1)&lt;&gt;"."),TRUE,FALSE)</formula>
    </cfRule>
    <cfRule type="expression" dxfId="74" priority="116">
      <formula>IF(AND(AL486&gt;=0, RIGHT(TEXT(AL486,"0.#"),1)="."),TRUE,FALSE)</formula>
    </cfRule>
    <cfRule type="expression" dxfId="73" priority="117">
      <formula>IF(AND(AL486&lt;0, RIGHT(TEXT(AL486,"0.#"),1)&lt;&gt;"."),TRUE,FALSE)</formula>
    </cfRule>
    <cfRule type="expression" dxfId="72" priority="118">
      <formula>IF(AND(AL486&lt;0, RIGHT(TEXT(AL486,"0.#"),1)="."),TRUE,FALSE)</formula>
    </cfRule>
  </conditionalFormatting>
  <conditionalFormatting sqref="Y486">
    <cfRule type="expression" dxfId="71" priority="113">
      <formula>IF(RIGHT(TEXT(Y486,"0.#"),1)=".",FALSE,TRUE)</formula>
    </cfRule>
    <cfRule type="expression" dxfId="70" priority="114">
      <formula>IF(RIGHT(TEXT(Y486,"0.#"),1)=".",TRUE,FALSE)</formula>
    </cfRule>
  </conditionalFormatting>
  <conditionalFormatting sqref="Y487">
    <cfRule type="expression" dxfId="69" priority="111">
      <formula>IF(RIGHT(TEXT(Y487,"0.#"),1)=".",FALSE,TRUE)</formula>
    </cfRule>
    <cfRule type="expression" dxfId="68" priority="112">
      <formula>IF(RIGHT(TEXT(Y487,"0.#"),1)=".",TRUE,FALSE)</formula>
    </cfRule>
  </conditionalFormatting>
  <conditionalFormatting sqref="AL487:AO487">
    <cfRule type="expression" dxfId="67" priority="107">
      <formula>IF(AND(AL487&gt;=0, RIGHT(TEXT(AL487,"0.#"),1)&lt;&gt;"."),TRUE,FALSE)</formula>
    </cfRule>
    <cfRule type="expression" dxfId="66" priority="108">
      <formula>IF(AND(AL487&gt;=0, RIGHT(TEXT(AL487,"0.#"),1)="."),TRUE,FALSE)</formula>
    </cfRule>
    <cfRule type="expression" dxfId="65" priority="109">
      <formula>IF(AND(AL487&lt;0, RIGHT(TEXT(AL487,"0.#"),1)&lt;&gt;"."),TRUE,FALSE)</formula>
    </cfRule>
    <cfRule type="expression" dxfId="64" priority="110">
      <formula>IF(AND(AL487&lt;0, RIGHT(TEXT(AL487,"0.#"),1)="."),TRUE,FALSE)</formula>
    </cfRule>
  </conditionalFormatting>
  <conditionalFormatting sqref="Y488">
    <cfRule type="expression" dxfId="63" priority="105">
      <formula>IF(RIGHT(TEXT(Y488,"0.#"),1)=".",FALSE,TRUE)</formula>
    </cfRule>
    <cfRule type="expression" dxfId="62" priority="106">
      <formula>IF(RIGHT(TEXT(Y488,"0.#"),1)=".",TRUE,FALSE)</formula>
    </cfRule>
  </conditionalFormatting>
  <conditionalFormatting sqref="AL488:AO488">
    <cfRule type="expression" dxfId="61" priority="101">
      <formula>IF(AND(AL488&gt;=0, RIGHT(TEXT(AL488,"0.#"),1)&lt;&gt;"."),TRUE,FALSE)</formula>
    </cfRule>
    <cfRule type="expression" dxfId="60" priority="102">
      <formula>IF(AND(AL488&gt;=0, RIGHT(TEXT(AL488,"0.#"),1)="."),TRUE,FALSE)</formula>
    </cfRule>
    <cfRule type="expression" dxfId="59" priority="103">
      <formula>IF(AND(AL488&lt;0, RIGHT(TEXT(AL488,"0.#"),1)&lt;&gt;"."),TRUE,FALSE)</formula>
    </cfRule>
    <cfRule type="expression" dxfId="58" priority="104">
      <formula>IF(AND(AL488&lt;0, RIGHT(TEXT(AL488,"0.#"),1)="."),TRUE,FALSE)</formula>
    </cfRule>
  </conditionalFormatting>
  <conditionalFormatting sqref="Y489">
    <cfRule type="expression" dxfId="57" priority="99">
      <formula>IF(RIGHT(TEXT(Y489,"0.#"),1)=".",FALSE,TRUE)</formula>
    </cfRule>
    <cfRule type="expression" dxfId="56" priority="100">
      <formula>IF(RIGHT(TEXT(Y489,"0.#"),1)=".",TRUE,FALSE)</formula>
    </cfRule>
  </conditionalFormatting>
  <conditionalFormatting sqref="AL489:AO489">
    <cfRule type="expression" dxfId="55" priority="95">
      <formula>IF(AND(AL489&gt;=0, RIGHT(TEXT(AL489,"0.#"),1)&lt;&gt;"."),TRUE,FALSE)</formula>
    </cfRule>
    <cfRule type="expression" dxfId="54" priority="96">
      <formula>IF(AND(AL489&gt;=0, RIGHT(TEXT(AL489,"0.#"),1)="."),TRUE,FALSE)</formula>
    </cfRule>
    <cfRule type="expression" dxfId="53" priority="97">
      <formula>IF(AND(AL489&lt;0, RIGHT(TEXT(AL489,"0.#"),1)&lt;&gt;"."),TRUE,FALSE)</formula>
    </cfRule>
    <cfRule type="expression" dxfId="52" priority="98">
      <formula>IF(AND(AL489&lt;0, RIGHT(TEXT(AL489,"0.#"),1)="."),TRUE,FALSE)</formula>
    </cfRule>
  </conditionalFormatting>
  <conditionalFormatting sqref="Y497">
    <cfRule type="expression" dxfId="51" priority="51">
      <formula>IF(RIGHT(TEXT(Y497,"0.#"),1)=".",FALSE,TRUE)</formula>
    </cfRule>
    <cfRule type="expression" dxfId="50" priority="52">
      <formula>IF(RIGHT(TEXT(Y497,"0.#"),1)=".",TRUE,FALSE)</formula>
    </cfRule>
  </conditionalFormatting>
  <conditionalFormatting sqref="AL497:AO497">
    <cfRule type="expression" dxfId="49" priority="47">
      <formula>IF(AND(AL497&gt;=0, RIGHT(TEXT(AL497,"0.#"),1)&lt;&gt;"."),TRUE,FALSE)</formula>
    </cfRule>
    <cfRule type="expression" dxfId="48" priority="48">
      <formula>IF(AND(AL497&gt;=0, RIGHT(TEXT(AL497,"0.#"),1)="."),TRUE,FALSE)</formula>
    </cfRule>
    <cfRule type="expression" dxfId="47" priority="49">
      <formula>IF(AND(AL497&lt;0, RIGHT(TEXT(AL497,"0.#"),1)&lt;&gt;"."),TRUE,FALSE)</formula>
    </cfRule>
    <cfRule type="expression" dxfId="46" priority="50">
      <formula>IF(AND(AL497&lt;0, RIGHT(TEXT(AL497,"0.#"),1)="."),TRUE,FALSE)</formula>
    </cfRule>
  </conditionalFormatting>
  <conditionalFormatting sqref="Y490">
    <cfRule type="expression" dxfId="45" priority="45">
      <formula>IF(RIGHT(TEXT(Y490,"0.#"),1)=".",FALSE,TRUE)</formula>
    </cfRule>
    <cfRule type="expression" dxfId="44" priority="46">
      <formula>IF(RIGHT(TEXT(Y490,"0.#"),1)=".",TRUE,FALSE)</formula>
    </cfRule>
  </conditionalFormatting>
  <conditionalFormatting sqref="AL490:AO490">
    <cfRule type="expression" dxfId="43" priority="41">
      <formula>IF(AND(AL490&gt;=0, RIGHT(TEXT(AL490,"0.#"),1)&lt;&gt;"."),TRUE,FALSE)</formula>
    </cfRule>
    <cfRule type="expression" dxfId="42" priority="42">
      <formula>IF(AND(AL490&gt;=0, RIGHT(TEXT(AL490,"0.#"),1)="."),TRUE,FALSE)</formula>
    </cfRule>
    <cfRule type="expression" dxfId="41" priority="43">
      <formula>IF(AND(AL490&lt;0, RIGHT(TEXT(AL490,"0.#"),1)&lt;&gt;"."),TRUE,FALSE)</formula>
    </cfRule>
    <cfRule type="expression" dxfId="40" priority="44">
      <formula>IF(AND(AL490&lt;0, RIGHT(TEXT(AL490,"0.#"),1)="."),TRUE,FALSE)</formula>
    </cfRule>
  </conditionalFormatting>
  <conditionalFormatting sqref="Y491">
    <cfRule type="expression" dxfId="39" priority="39">
      <formula>IF(RIGHT(TEXT(Y491,"0.#"),1)=".",FALSE,TRUE)</formula>
    </cfRule>
    <cfRule type="expression" dxfId="38" priority="40">
      <formula>IF(RIGHT(TEXT(Y491,"0.#"),1)=".",TRUE,FALSE)</formula>
    </cfRule>
  </conditionalFormatting>
  <conditionalFormatting sqref="AL491:AO491">
    <cfRule type="expression" dxfId="37" priority="35">
      <formula>IF(AND(AL491&gt;=0, RIGHT(TEXT(AL491,"0.#"),1)&lt;&gt;"."),TRUE,FALSE)</formula>
    </cfRule>
    <cfRule type="expression" dxfId="36" priority="36">
      <formula>IF(AND(AL491&gt;=0, RIGHT(TEXT(AL491,"0.#"),1)="."),TRUE,FALSE)</formula>
    </cfRule>
    <cfRule type="expression" dxfId="35" priority="37">
      <formula>IF(AND(AL491&lt;0, RIGHT(TEXT(AL491,"0.#"),1)&lt;&gt;"."),TRUE,FALSE)</formula>
    </cfRule>
    <cfRule type="expression" dxfId="34" priority="38">
      <formula>IF(AND(AL491&lt;0, RIGHT(TEXT(AL491,"0.#"),1)="."),TRUE,FALSE)</formula>
    </cfRule>
  </conditionalFormatting>
  <conditionalFormatting sqref="Y492">
    <cfRule type="expression" dxfId="33" priority="33">
      <formula>IF(RIGHT(TEXT(Y492,"0.#"),1)=".",FALSE,TRUE)</formula>
    </cfRule>
    <cfRule type="expression" dxfId="32" priority="34">
      <formula>IF(RIGHT(TEXT(Y492,"0.#"),1)=".",TRUE,FALSE)</formula>
    </cfRule>
  </conditionalFormatting>
  <conditionalFormatting sqref="AL492:AO492">
    <cfRule type="expression" dxfId="31" priority="29">
      <formula>IF(AND(AL492&gt;=0, RIGHT(TEXT(AL492,"0.#"),1)&lt;&gt;"."),TRUE,FALSE)</formula>
    </cfRule>
    <cfRule type="expression" dxfId="30" priority="30">
      <formula>IF(AND(AL492&gt;=0, RIGHT(TEXT(AL492,"0.#"),1)="."),TRUE,FALSE)</formula>
    </cfRule>
    <cfRule type="expression" dxfId="29" priority="31">
      <formula>IF(AND(AL492&lt;0, RIGHT(TEXT(AL492,"0.#"),1)&lt;&gt;"."),TRUE,FALSE)</formula>
    </cfRule>
    <cfRule type="expression" dxfId="28" priority="32">
      <formula>IF(AND(AL492&lt;0, RIGHT(TEXT(AL492,"0.#"),1)="."),TRUE,FALSE)</formula>
    </cfRule>
  </conditionalFormatting>
  <conditionalFormatting sqref="Y493">
    <cfRule type="expression" dxfId="27" priority="27">
      <formula>IF(RIGHT(TEXT(Y493,"0.#"),1)=".",FALSE,TRUE)</formula>
    </cfRule>
    <cfRule type="expression" dxfId="26" priority="28">
      <formula>IF(RIGHT(TEXT(Y493,"0.#"),1)=".",TRUE,FALSE)</formula>
    </cfRule>
  </conditionalFormatting>
  <conditionalFormatting sqref="AL493:AO493">
    <cfRule type="expression" dxfId="25" priority="23">
      <formula>IF(AND(AL493&gt;=0, RIGHT(TEXT(AL493,"0.#"),1)&lt;&gt;"."),TRUE,FALSE)</formula>
    </cfRule>
    <cfRule type="expression" dxfId="24" priority="24">
      <formula>IF(AND(AL493&gt;=0, RIGHT(TEXT(AL493,"0.#"),1)="."),TRUE,FALSE)</formula>
    </cfRule>
    <cfRule type="expression" dxfId="23" priority="25">
      <formula>IF(AND(AL493&lt;0, RIGHT(TEXT(AL493,"0.#"),1)&lt;&gt;"."),TRUE,FALSE)</formula>
    </cfRule>
    <cfRule type="expression" dxfId="22" priority="26">
      <formula>IF(AND(AL493&lt;0, RIGHT(TEXT(AL493,"0.#"),1)="."),TRUE,FALSE)</formula>
    </cfRule>
  </conditionalFormatting>
  <conditionalFormatting sqref="Y494">
    <cfRule type="expression" dxfId="21" priority="21">
      <formula>IF(RIGHT(TEXT(Y494,"0.#"),1)=".",FALSE,TRUE)</formula>
    </cfRule>
    <cfRule type="expression" dxfId="20" priority="22">
      <formula>IF(RIGHT(TEXT(Y494,"0.#"),1)=".",TRUE,FALSE)</formula>
    </cfRule>
  </conditionalFormatting>
  <conditionalFormatting sqref="AL494:AO494">
    <cfRule type="expression" dxfId="19" priority="17">
      <formula>IF(AND(AL494&gt;=0, RIGHT(TEXT(AL494,"0.#"),1)&lt;&gt;"."),TRUE,FALSE)</formula>
    </cfRule>
    <cfRule type="expression" dxfId="18" priority="18">
      <formula>IF(AND(AL494&gt;=0, RIGHT(TEXT(AL494,"0.#"),1)="."),TRUE,FALSE)</formula>
    </cfRule>
    <cfRule type="expression" dxfId="17" priority="19">
      <formula>IF(AND(AL494&lt;0, RIGHT(TEXT(AL494,"0.#"),1)&lt;&gt;"."),TRUE,FALSE)</formula>
    </cfRule>
    <cfRule type="expression" dxfId="16" priority="20">
      <formula>IF(AND(AL494&lt;0, RIGHT(TEXT(AL494,"0.#"),1)="."),TRUE,FALSE)</formula>
    </cfRule>
  </conditionalFormatting>
  <conditionalFormatting sqref="Y495">
    <cfRule type="expression" dxfId="15" priority="15">
      <formula>IF(RIGHT(TEXT(Y495,"0.#"),1)=".",FALSE,TRUE)</formula>
    </cfRule>
    <cfRule type="expression" dxfId="14" priority="16">
      <formula>IF(RIGHT(TEXT(Y495,"0.#"),1)=".",TRUE,FALSE)</formula>
    </cfRule>
  </conditionalFormatting>
  <conditionalFormatting sqref="AL495:AO495">
    <cfRule type="expression" dxfId="13" priority="11">
      <formula>IF(AND(AL495&gt;=0, RIGHT(TEXT(AL495,"0.#"),1)&lt;&gt;"."),TRUE,FALSE)</formula>
    </cfRule>
    <cfRule type="expression" dxfId="12" priority="12">
      <formula>IF(AND(AL495&gt;=0, RIGHT(TEXT(AL495,"0.#"),1)="."),TRUE,FALSE)</formula>
    </cfRule>
    <cfRule type="expression" dxfId="11" priority="13">
      <formula>IF(AND(AL495&lt;0, RIGHT(TEXT(AL495,"0.#"),1)&lt;&gt;"."),TRUE,FALSE)</formula>
    </cfRule>
    <cfRule type="expression" dxfId="10" priority="14">
      <formula>IF(AND(AL495&lt;0, RIGHT(TEXT(AL495,"0.#"),1)="."),TRUE,FALSE)</formula>
    </cfRule>
  </conditionalFormatting>
  <conditionalFormatting sqref="Y496">
    <cfRule type="expression" dxfId="9" priority="9">
      <formula>IF(RIGHT(TEXT(Y496,"0.#"),1)=".",FALSE,TRUE)</formula>
    </cfRule>
    <cfRule type="expression" dxfId="8" priority="10">
      <formula>IF(RIGHT(TEXT(Y496,"0.#"),1)=".",TRUE,FALSE)</formula>
    </cfRule>
  </conditionalFormatting>
  <conditionalFormatting sqref="AL496:AO496">
    <cfRule type="expression" dxfId="7" priority="5">
      <formula>IF(AND(AL496&gt;=0, RIGHT(TEXT(AL496,"0.#"),1)&lt;&gt;"."),TRUE,FALSE)</formula>
    </cfRule>
    <cfRule type="expression" dxfId="6" priority="6">
      <formula>IF(AND(AL496&gt;=0, RIGHT(TEXT(AL496,"0.#"),1)="."),TRUE,FALSE)</formula>
    </cfRule>
    <cfRule type="expression" dxfId="5" priority="7">
      <formula>IF(AND(AL496&lt;0, RIGHT(TEXT(AL496,"0.#"),1)&lt;&gt;"."),TRUE,FALSE)</formula>
    </cfRule>
    <cfRule type="expression" dxfId="4" priority="8">
      <formula>IF(AND(AL496&lt;0, RIGHT(TEXT(AL496,"0.#"),1)="."),TRUE,FALSE)</formula>
    </cfRule>
  </conditionalFormatting>
  <conditionalFormatting sqref="AM89:AM90">
    <cfRule type="expression" dxfId="3" priority="3">
      <formula>IF(RIGHT(TEXT(AM89,"0.#"),1)=".",FALSE,TRUE)</formula>
    </cfRule>
    <cfRule type="expression" dxfId="2" priority="4">
      <formula>IF(RIGHT(TEXT(AM89,"0.#"),1)=".",TRUE,FALSE)</formula>
    </cfRule>
  </conditionalFormatting>
  <conditionalFormatting sqref="AM91">
    <cfRule type="expression" dxfId="1" priority="1">
      <formula>IF(RIGHT(TEXT(AM91,"0.#"),1)=".",FALSE,TRUE)</formula>
    </cfRule>
    <cfRule type="expression" dxfId="0" priority="2">
      <formula>IF(RIGHT(TEXT(AM91,"0.#"),1)=".",TRUE,FALSE)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1" max="49" man="1"/>
    <brk id="148" max="49" man="1"/>
    <brk id="23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112</v>
      </c>
      <c r="B1" s="42" t="s">
        <v>113</v>
      </c>
      <c r="F1" s="44" t="s">
        <v>4</v>
      </c>
      <c r="G1" s="44" t="s">
        <v>114</v>
      </c>
      <c r="K1" s="45" t="s">
        <v>115</v>
      </c>
      <c r="L1" s="42" t="s">
        <v>113</v>
      </c>
      <c r="O1" s="43"/>
      <c r="P1" s="44" t="s">
        <v>5</v>
      </c>
      <c r="Q1" s="44" t="s">
        <v>114</v>
      </c>
      <c r="T1" s="43"/>
      <c r="U1" s="46" t="s">
        <v>116</v>
      </c>
      <c r="W1" s="46" t="s">
        <v>261</v>
      </c>
      <c r="Y1" s="46" t="s">
        <v>117</v>
      </c>
      <c r="Z1" s="46" t="s">
        <v>438</v>
      </c>
      <c r="AA1" s="46" t="s">
        <v>118</v>
      </c>
      <c r="AB1" s="46" t="s">
        <v>439</v>
      </c>
      <c r="AC1" s="46" t="s">
        <v>119</v>
      </c>
      <c r="AD1" s="47"/>
      <c r="AE1" s="46" t="s">
        <v>120</v>
      </c>
      <c r="AF1" s="48"/>
      <c r="AG1" s="50" t="s">
        <v>61</v>
      </c>
      <c r="AI1" s="50" t="s">
        <v>121</v>
      </c>
      <c r="AK1" s="50" t="s">
        <v>122</v>
      </c>
      <c r="AM1" s="73" t="s">
        <v>235</v>
      </c>
      <c r="AP1" s="47" t="s">
        <v>236</v>
      </c>
    </row>
    <row r="2" spans="1:42" ht="13.5" customHeight="1" x14ac:dyDescent="0.15">
      <c r="A2" s="51" t="s">
        <v>123</v>
      </c>
      <c r="B2" s="52"/>
      <c r="C2" s="43" t="str">
        <f>IF(B2="","",A2)</f>
        <v/>
      </c>
      <c r="D2" s="43" t="str">
        <f>IF(C2="","",IF(D1&lt;&gt;"",CONCATENATE(D1,"、",C2),C2))</f>
        <v/>
      </c>
      <c r="F2" s="53" t="s">
        <v>124</v>
      </c>
      <c r="G2" s="54" t="s">
        <v>706</v>
      </c>
      <c r="H2" s="43" t="str">
        <f>IF(G2="","",F2)</f>
        <v>一般会計</v>
      </c>
      <c r="I2" s="43" t="str">
        <f>IF(H2="","",IF(I1&lt;&gt;"",CONCATENATE(I1,"、",H2),H2))</f>
        <v>一般会計</v>
      </c>
      <c r="K2" s="51" t="s">
        <v>125</v>
      </c>
      <c r="L2" s="52"/>
      <c r="M2" s="43" t="str">
        <f>IF(L2="","",K2)</f>
        <v/>
      </c>
      <c r="N2" s="43" t="str">
        <f>IF(M2="","",IF(N1&lt;&gt;"",CONCATENATE(N1,"、",M2),M2))</f>
        <v/>
      </c>
      <c r="O2" s="43"/>
      <c r="P2" s="53" t="s">
        <v>126</v>
      </c>
      <c r="Q2" s="54"/>
      <c r="R2" s="43" t="str">
        <f>IF(Q2="","",P2)</f>
        <v/>
      </c>
      <c r="S2" s="43" t="str">
        <f>IF(R2="","",IF(S1&lt;&gt;"",CONCATENATE(S1,"、",R2),R2))</f>
        <v/>
      </c>
      <c r="T2" s="43"/>
      <c r="U2" s="55" t="s">
        <v>564</v>
      </c>
      <c r="W2" s="55" t="s">
        <v>127</v>
      </c>
      <c r="Y2" s="55" t="s">
        <v>128</v>
      </c>
      <c r="Z2" s="55" t="s">
        <v>128</v>
      </c>
      <c r="AA2" s="55" t="s">
        <v>303</v>
      </c>
      <c r="AB2" s="55" t="s">
        <v>440</v>
      </c>
      <c r="AC2" s="56" t="s">
        <v>129</v>
      </c>
      <c r="AD2" s="47"/>
      <c r="AE2" s="57" t="s">
        <v>130</v>
      </c>
      <c r="AF2" s="48"/>
      <c r="AG2" s="59" t="s">
        <v>250</v>
      </c>
      <c r="AI2" s="50" t="s">
        <v>296</v>
      </c>
      <c r="AK2" s="50" t="s">
        <v>132</v>
      </c>
      <c r="AM2" s="71"/>
      <c r="AN2" s="71"/>
      <c r="AP2" s="59" t="s">
        <v>250</v>
      </c>
    </row>
    <row r="3" spans="1:42" ht="13.5" customHeight="1" x14ac:dyDescent="0.15">
      <c r="A3" s="51" t="s">
        <v>133</v>
      </c>
      <c r="B3" s="52"/>
      <c r="C3" s="43" t="str">
        <f t="shared" ref="C3:C24" si="0">IF(B3="","",A3)</f>
        <v/>
      </c>
      <c r="D3" s="43" t="str">
        <f>IF(C3="",D2,IF(D2&lt;&gt;"",CONCATENATE(D2,"、",C3),C3))</f>
        <v/>
      </c>
      <c r="F3" s="58" t="s">
        <v>134</v>
      </c>
      <c r="G3" s="54"/>
      <c r="H3" s="43" t="str">
        <f t="shared" ref="H3:H37" si="1">IF(G3="","",F3)</f>
        <v/>
      </c>
      <c r="I3" s="43" t="str">
        <f>IF(H3="",I2,IF(I2&lt;&gt;"",CONCATENATE(I2,"、",H3),H3))</f>
        <v>一般会計</v>
      </c>
      <c r="K3" s="51" t="s">
        <v>135</v>
      </c>
      <c r="L3" s="52"/>
      <c r="M3" s="43" t="str">
        <f t="shared" ref="M3:M11" si="2">IF(L3="","",K3)</f>
        <v/>
      </c>
      <c r="N3" s="43" t="str">
        <f>IF(M3="",N2,IF(N2&lt;&gt;"",CONCATENATE(N2,"、",M3),M3))</f>
        <v/>
      </c>
      <c r="O3" s="43"/>
      <c r="P3" s="53" t="s">
        <v>136</v>
      </c>
      <c r="Q3" s="54"/>
      <c r="R3" s="43" t="str">
        <f t="shared" ref="R3:R8" si="3">IF(Q3="","",P3)</f>
        <v/>
      </c>
      <c r="S3" s="43" t="str">
        <f t="shared" ref="S3:S8" si="4">IF(R3="",S2,IF(S2&lt;&gt;"",CONCATENATE(S2,"、",R3),R3))</f>
        <v/>
      </c>
      <c r="T3" s="43"/>
      <c r="U3" s="55" t="s">
        <v>305</v>
      </c>
      <c r="W3" s="55" t="s">
        <v>589</v>
      </c>
      <c r="Y3" s="55" t="s">
        <v>137</v>
      </c>
      <c r="Z3" s="55" t="s">
        <v>436</v>
      </c>
      <c r="AA3" s="55" t="s">
        <v>403</v>
      </c>
      <c r="AB3" s="55" t="s">
        <v>441</v>
      </c>
      <c r="AC3" s="56" t="s">
        <v>138</v>
      </c>
      <c r="AD3" s="47"/>
      <c r="AE3" s="57" t="s">
        <v>139</v>
      </c>
      <c r="AF3" s="48"/>
      <c r="AG3" s="59" t="s">
        <v>251</v>
      </c>
      <c r="AI3" s="50" t="s">
        <v>131</v>
      </c>
      <c r="AK3" s="50" t="str">
        <f>CHAR(CODE(AK2)+1)</f>
        <v>B</v>
      </c>
      <c r="AM3" s="71"/>
      <c r="AN3" s="71"/>
      <c r="AP3" s="59" t="s">
        <v>251</v>
      </c>
    </row>
    <row r="4" spans="1:42" ht="13.5" customHeight="1" x14ac:dyDescent="0.15">
      <c r="A4" s="51" t="s">
        <v>140</v>
      </c>
      <c r="B4" s="52"/>
      <c r="C4" s="43" t="str">
        <f t="shared" si="0"/>
        <v/>
      </c>
      <c r="D4" s="43" t="str">
        <f>IF(C4="",D3,IF(D3&lt;&gt;"",CONCATENATE(D3,"、",C4),C4))</f>
        <v/>
      </c>
      <c r="F4" s="58" t="s">
        <v>141</v>
      </c>
      <c r="G4" s="54"/>
      <c r="H4" s="43" t="str">
        <f t="shared" si="1"/>
        <v/>
      </c>
      <c r="I4" s="43" t="str">
        <f t="shared" ref="I4:I37" si="5">IF(H4="",I3,IF(I3&lt;&gt;"",CONCATENATE(I3,"、",H4),H4))</f>
        <v>一般会計</v>
      </c>
      <c r="K4" s="51" t="s">
        <v>142</v>
      </c>
      <c r="L4" s="52"/>
      <c r="M4" s="43" t="str">
        <f t="shared" si="2"/>
        <v/>
      </c>
      <c r="N4" s="43" t="str">
        <f t="shared" ref="N4:N11" si="6">IF(M4="",N3,IF(N3&lt;&gt;"",CONCATENATE(N3,"、",M4),M4))</f>
        <v/>
      </c>
      <c r="O4" s="43"/>
      <c r="P4" s="53" t="s">
        <v>143</v>
      </c>
      <c r="Q4" s="54"/>
      <c r="R4" s="43" t="str">
        <f t="shared" si="3"/>
        <v/>
      </c>
      <c r="S4" s="43" t="str">
        <f t="shared" si="4"/>
        <v/>
      </c>
      <c r="T4" s="43"/>
      <c r="U4" s="55" t="s">
        <v>306</v>
      </c>
      <c r="W4" s="55" t="s">
        <v>590</v>
      </c>
      <c r="Y4" s="55" t="s">
        <v>310</v>
      </c>
      <c r="Z4" s="55" t="s">
        <v>437</v>
      </c>
      <c r="AA4" s="55" t="s">
        <v>404</v>
      </c>
      <c r="AB4" s="55" t="s">
        <v>442</v>
      </c>
      <c r="AC4" s="55" t="s">
        <v>144</v>
      </c>
      <c r="AD4" s="47"/>
      <c r="AE4" s="57" t="s">
        <v>145</v>
      </c>
      <c r="AF4" s="48"/>
      <c r="AG4" s="59" t="s">
        <v>252</v>
      </c>
      <c r="AI4" s="50" t="s">
        <v>297</v>
      </c>
      <c r="AK4" s="50" t="str">
        <f t="shared" ref="AK4:AK49" si="7">CHAR(CODE(AK3)+1)</f>
        <v>C</v>
      </c>
      <c r="AM4" s="71"/>
      <c r="AN4" s="71"/>
      <c r="AP4" s="59" t="s">
        <v>252</v>
      </c>
    </row>
    <row r="5" spans="1:42" ht="13.5" customHeight="1" x14ac:dyDescent="0.15">
      <c r="A5" s="51" t="s">
        <v>146</v>
      </c>
      <c r="B5" s="52"/>
      <c r="C5" s="43" t="str">
        <f t="shared" si="0"/>
        <v/>
      </c>
      <c r="D5" s="43" t="str">
        <f>IF(C5="",D4,IF(D4&lt;&gt;"",CONCATENATE(D4,"、",C5),C5))</f>
        <v/>
      </c>
      <c r="F5" s="58" t="s">
        <v>147</v>
      </c>
      <c r="G5" s="54"/>
      <c r="H5" s="43" t="str">
        <f t="shared" si="1"/>
        <v/>
      </c>
      <c r="I5" s="43" t="str">
        <f t="shared" si="5"/>
        <v>一般会計</v>
      </c>
      <c r="K5" s="51" t="s">
        <v>148</v>
      </c>
      <c r="L5" s="52"/>
      <c r="M5" s="43" t="str">
        <f t="shared" si="2"/>
        <v/>
      </c>
      <c r="N5" s="43" t="str">
        <f t="shared" si="6"/>
        <v/>
      </c>
      <c r="O5" s="43"/>
      <c r="P5" s="53" t="s">
        <v>149</v>
      </c>
      <c r="Q5" s="54"/>
      <c r="R5" s="43" t="str">
        <f t="shared" si="3"/>
        <v/>
      </c>
      <c r="S5" s="43" t="str">
        <f t="shared" si="4"/>
        <v/>
      </c>
      <c r="T5" s="43"/>
      <c r="W5" s="55" t="s">
        <v>591</v>
      </c>
      <c r="Y5" s="55" t="s">
        <v>311</v>
      </c>
      <c r="Z5" s="55" t="s">
        <v>470</v>
      </c>
      <c r="AA5" s="55" t="s">
        <v>405</v>
      </c>
      <c r="AB5" s="55" t="s">
        <v>443</v>
      </c>
      <c r="AC5" s="55" t="s">
        <v>150</v>
      </c>
      <c r="AD5" s="49"/>
      <c r="AE5" s="57" t="s">
        <v>151</v>
      </c>
      <c r="AF5" s="48"/>
      <c r="AG5" s="59" t="s">
        <v>253</v>
      </c>
      <c r="AI5" s="50" t="s">
        <v>307</v>
      </c>
      <c r="AK5" s="50" t="str">
        <f t="shared" si="7"/>
        <v>D</v>
      </c>
      <c r="AP5" s="59" t="s">
        <v>253</v>
      </c>
    </row>
    <row r="6" spans="1:42" ht="13.5" customHeight="1" x14ac:dyDescent="0.15">
      <c r="A6" s="51" t="s">
        <v>152</v>
      </c>
      <c r="B6" s="52"/>
      <c r="C6" s="43" t="str">
        <f t="shared" si="0"/>
        <v/>
      </c>
      <c r="D6" s="43" t="str">
        <f t="shared" ref="D6:D24" si="8">IF(C6="",D5,IF(D5&lt;&gt;"",CONCATENATE(D5,"、",C6),C6))</f>
        <v/>
      </c>
      <c r="F6" s="58" t="s">
        <v>153</v>
      </c>
      <c r="G6" s="54"/>
      <c r="H6" s="43" t="str">
        <f t="shared" si="1"/>
        <v/>
      </c>
      <c r="I6" s="43" t="str">
        <f t="shared" si="5"/>
        <v>一般会計</v>
      </c>
      <c r="K6" s="51" t="s">
        <v>154</v>
      </c>
      <c r="L6" s="52"/>
      <c r="M6" s="43" t="str">
        <f t="shared" si="2"/>
        <v/>
      </c>
      <c r="N6" s="43" t="str">
        <f t="shared" si="6"/>
        <v/>
      </c>
      <c r="O6" s="43"/>
      <c r="P6" s="53" t="s">
        <v>155</v>
      </c>
      <c r="Q6" s="54" t="s">
        <v>706</v>
      </c>
      <c r="R6" s="43" t="str">
        <f t="shared" si="3"/>
        <v>交付</v>
      </c>
      <c r="S6" s="43" t="str">
        <f t="shared" si="4"/>
        <v>交付</v>
      </c>
      <c r="T6" s="43"/>
      <c r="W6" s="55" t="s">
        <v>592</v>
      </c>
      <c r="Y6" s="55" t="s">
        <v>312</v>
      </c>
      <c r="Z6" s="55" t="s">
        <v>471</v>
      </c>
      <c r="AA6" s="55" t="s">
        <v>406</v>
      </c>
      <c r="AB6" s="55" t="s">
        <v>444</v>
      </c>
      <c r="AC6" s="55" t="s">
        <v>156</v>
      </c>
      <c r="AD6" s="49"/>
      <c r="AE6" s="57" t="s">
        <v>157</v>
      </c>
      <c r="AF6" s="48"/>
      <c r="AG6" s="59" t="s">
        <v>254</v>
      </c>
      <c r="AI6" s="50" t="s">
        <v>308</v>
      </c>
      <c r="AK6" s="50" t="str">
        <f t="shared" si="7"/>
        <v>E</v>
      </c>
      <c r="AP6" s="59" t="s">
        <v>254</v>
      </c>
    </row>
    <row r="7" spans="1:42" ht="13.5" customHeight="1" x14ac:dyDescent="0.15">
      <c r="A7" s="51" t="s">
        <v>158</v>
      </c>
      <c r="B7" s="52"/>
      <c r="C7" s="43" t="str">
        <f t="shared" si="0"/>
        <v/>
      </c>
      <c r="D7" s="43" t="str">
        <f t="shared" si="8"/>
        <v/>
      </c>
      <c r="F7" s="58" t="s">
        <v>159</v>
      </c>
      <c r="G7" s="54"/>
      <c r="H7" s="43" t="str">
        <f t="shared" si="1"/>
        <v/>
      </c>
      <c r="I7" s="43" t="str">
        <f t="shared" si="5"/>
        <v>一般会計</v>
      </c>
      <c r="K7" s="51" t="s">
        <v>160</v>
      </c>
      <c r="L7" s="52"/>
      <c r="M7" s="43" t="str">
        <f t="shared" si="2"/>
        <v/>
      </c>
      <c r="N7" s="43" t="str">
        <f t="shared" si="6"/>
        <v/>
      </c>
      <c r="O7" s="43"/>
      <c r="P7" s="53" t="s">
        <v>161</v>
      </c>
      <c r="Q7" s="54"/>
      <c r="R7" s="43" t="str">
        <f t="shared" si="3"/>
        <v/>
      </c>
      <c r="S7" s="43" t="str">
        <f t="shared" si="4"/>
        <v>交付</v>
      </c>
      <c r="T7" s="43"/>
      <c r="U7" s="46" t="s">
        <v>116</v>
      </c>
      <c r="W7" s="55" t="s">
        <v>593</v>
      </c>
      <c r="Y7" s="55" t="s">
        <v>313</v>
      </c>
      <c r="Z7" s="55" t="s">
        <v>472</v>
      </c>
      <c r="AA7" s="55" t="s">
        <v>407</v>
      </c>
      <c r="AB7" s="55" t="s">
        <v>445</v>
      </c>
      <c r="AC7" s="49"/>
      <c r="AD7" s="49"/>
      <c r="AE7" s="49"/>
      <c r="AF7" s="48"/>
      <c r="AG7" s="59" t="s">
        <v>255</v>
      </c>
      <c r="AI7" s="59" t="s">
        <v>298</v>
      </c>
      <c r="AK7" s="50" t="str">
        <f t="shared" si="7"/>
        <v>F</v>
      </c>
      <c r="AP7" s="59" t="s">
        <v>255</v>
      </c>
    </row>
    <row r="8" spans="1:42" ht="13.5" customHeight="1" x14ac:dyDescent="0.15">
      <c r="A8" s="51" t="s">
        <v>162</v>
      </c>
      <c r="B8" s="52"/>
      <c r="C8" s="43" t="str">
        <f t="shared" si="0"/>
        <v/>
      </c>
      <c r="D8" s="43" t="str">
        <f t="shared" si="8"/>
        <v/>
      </c>
      <c r="F8" s="58" t="s">
        <v>163</v>
      </c>
      <c r="G8" s="54"/>
      <c r="H8" s="43" t="str">
        <f t="shared" si="1"/>
        <v/>
      </c>
      <c r="I8" s="43" t="str">
        <f t="shared" si="5"/>
        <v>一般会計</v>
      </c>
      <c r="K8" s="51" t="s">
        <v>164</v>
      </c>
      <c r="L8" s="52"/>
      <c r="M8" s="43" t="str">
        <f t="shared" si="2"/>
        <v/>
      </c>
      <c r="N8" s="43" t="str">
        <f t="shared" si="6"/>
        <v/>
      </c>
      <c r="O8" s="43"/>
      <c r="P8" s="53" t="s">
        <v>165</v>
      </c>
      <c r="Q8" s="54"/>
      <c r="R8" s="43" t="str">
        <f t="shared" si="3"/>
        <v/>
      </c>
      <c r="S8" s="43" t="str">
        <f t="shared" si="4"/>
        <v>交付</v>
      </c>
      <c r="T8" s="43"/>
      <c r="U8" s="81">
        <v>20</v>
      </c>
      <c r="W8" s="55" t="s">
        <v>594</v>
      </c>
      <c r="Y8" s="55" t="s">
        <v>314</v>
      </c>
      <c r="Z8" s="55" t="s">
        <v>473</v>
      </c>
      <c r="AA8" s="55" t="s">
        <v>408</v>
      </c>
      <c r="AB8" s="55" t="s">
        <v>446</v>
      </c>
      <c r="AC8" s="49"/>
      <c r="AD8" s="49"/>
      <c r="AE8" s="49"/>
      <c r="AF8" s="48"/>
      <c r="AG8" s="59" t="s">
        <v>256</v>
      </c>
      <c r="AI8" s="50" t="s">
        <v>299</v>
      </c>
      <c r="AK8" s="50" t="str">
        <f t="shared" si="7"/>
        <v>G</v>
      </c>
      <c r="AP8" s="59" t="s">
        <v>256</v>
      </c>
    </row>
    <row r="9" spans="1:42" ht="13.5" customHeight="1" x14ac:dyDescent="0.15">
      <c r="A9" s="51" t="s">
        <v>166</v>
      </c>
      <c r="B9" s="52"/>
      <c r="C9" s="43" t="str">
        <f t="shared" si="0"/>
        <v/>
      </c>
      <c r="D9" s="43" t="str">
        <f t="shared" si="8"/>
        <v/>
      </c>
      <c r="F9" s="58" t="s">
        <v>167</v>
      </c>
      <c r="G9" s="54"/>
      <c r="H9" s="43" t="str">
        <f t="shared" si="1"/>
        <v/>
      </c>
      <c r="I9" s="43" t="str">
        <f t="shared" si="5"/>
        <v>一般会計</v>
      </c>
      <c r="K9" s="51" t="s">
        <v>168</v>
      </c>
      <c r="L9" s="52"/>
      <c r="M9" s="43" t="str">
        <f t="shared" si="2"/>
        <v/>
      </c>
      <c r="N9" s="43" t="str">
        <f t="shared" si="6"/>
        <v/>
      </c>
      <c r="O9" s="43"/>
      <c r="P9" s="43"/>
      <c r="Q9" s="60"/>
      <c r="T9" s="43"/>
      <c r="U9" s="55" t="s">
        <v>565</v>
      </c>
      <c r="W9" s="55" t="s">
        <v>595</v>
      </c>
      <c r="Y9" s="55" t="s">
        <v>315</v>
      </c>
      <c r="Z9" s="55" t="s">
        <v>474</v>
      </c>
      <c r="AA9" s="55" t="s">
        <v>409</v>
      </c>
      <c r="AB9" s="55" t="s">
        <v>447</v>
      </c>
      <c r="AC9" s="49"/>
      <c r="AD9" s="49"/>
      <c r="AE9" s="49"/>
      <c r="AF9" s="48"/>
      <c r="AG9" s="59" t="s">
        <v>257</v>
      </c>
      <c r="AK9" s="50" t="str">
        <f t="shared" si="7"/>
        <v>H</v>
      </c>
      <c r="AP9" s="59" t="s">
        <v>257</v>
      </c>
    </row>
    <row r="10" spans="1:42" ht="13.5" customHeight="1" x14ac:dyDescent="0.15">
      <c r="A10" s="51" t="s">
        <v>169</v>
      </c>
      <c r="B10" s="52"/>
      <c r="C10" s="43" t="str">
        <f t="shared" si="0"/>
        <v/>
      </c>
      <c r="D10" s="43" t="str">
        <f t="shared" si="8"/>
        <v/>
      </c>
      <c r="F10" s="58" t="s">
        <v>170</v>
      </c>
      <c r="G10" s="54"/>
      <c r="H10" s="43" t="str">
        <f t="shared" si="1"/>
        <v/>
      </c>
      <c r="I10" s="43" t="str">
        <f t="shared" si="5"/>
        <v>一般会計</v>
      </c>
      <c r="K10" s="51" t="s">
        <v>171</v>
      </c>
      <c r="L10" s="52"/>
      <c r="M10" s="43" t="str">
        <f t="shared" si="2"/>
        <v/>
      </c>
      <c r="N10" s="43" t="str">
        <f t="shared" si="6"/>
        <v/>
      </c>
      <c r="O10" s="43"/>
      <c r="P10" s="43" t="str">
        <f>S8</f>
        <v>交付</v>
      </c>
      <c r="Q10" s="60"/>
      <c r="T10" s="43"/>
      <c r="U10" s="55" t="s">
        <v>566</v>
      </c>
      <c r="W10" s="55" t="s">
        <v>596</v>
      </c>
      <c r="Y10" s="55" t="s">
        <v>316</v>
      </c>
      <c r="Z10" s="55" t="s">
        <v>475</v>
      </c>
      <c r="AA10" s="55" t="s">
        <v>410</v>
      </c>
      <c r="AB10" s="55" t="s">
        <v>448</v>
      </c>
      <c r="AC10" s="49"/>
      <c r="AD10" s="49"/>
      <c r="AE10" s="49"/>
      <c r="AF10" s="48"/>
      <c r="AG10" s="59" t="s">
        <v>244</v>
      </c>
      <c r="AK10" s="50" t="str">
        <f t="shared" si="7"/>
        <v>I</v>
      </c>
      <c r="AP10" s="50" t="s">
        <v>237</v>
      </c>
    </row>
    <row r="11" spans="1:42" ht="13.5" customHeight="1" x14ac:dyDescent="0.15">
      <c r="A11" s="51" t="s">
        <v>172</v>
      </c>
      <c r="B11" s="52"/>
      <c r="C11" s="43" t="str">
        <f t="shared" si="0"/>
        <v/>
      </c>
      <c r="D11" s="43" t="str">
        <f t="shared" si="8"/>
        <v/>
      </c>
      <c r="F11" s="58" t="s">
        <v>173</v>
      </c>
      <c r="G11" s="54"/>
      <c r="H11" s="43" t="str">
        <f t="shared" si="1"/>
        <v/>
      </c>
      <c r="I11" s="43" t="str">
        <f t="shared" si="5"/>
        <v>一般会計</v>
      </c>
      <c r="K11" s="51" t="s">
        <v>174</v>
      </c>
      <c r="L11" s="52" t="s">
        <v>671</v>
      </c>
      <c r="M11" s="43" t="str">
        <f t="shared" si="2"/>
        <v>その他の事項経費</v>
      </c>
      <c r="N11" s="43" t="str">
        <f t="shared" si="6"/>
        <v>その他の事項経費</v>
      </c>
      <c r="O11" s="43"/>
      <c r="P11" s="43"/>
      <c r="Q11" s="60"/>
      <c r="T11" s="43"/>
      <c r="W11" s="55" t="s">
        <v>597</v>
      </c>
      <c r="Y11" s="55" t="s">
        <v>317</v>
      </c>
      <c r="Z11" s="55" t="s">
        <v>476</v>
      </c>
      <c r="AA11" s="55" t="s">
        <v>411</v>
      </c>
      <c r="AB11" s="55" t="s">
        <v>449</v>
      </c>
      <c r="AC11" s="49"/>
      <c r="AD11" s="49"/>
      <c r="AE11" s="49"/>
      <c r="AF11" s="48"/>
      <c r="AG11" s="50" t="s">
        <v>245</v>
      </c>
      <c r="AK11" s="50" t="str">
        <f t="shared" si="7"/>
        <v>J</v>
      </c>
    </row>
    <row r="12" spans="1:42" ht="13.5" customHeight="1" x14ac:dyDescent="0.15">
      <c r="A12" s="51" t="s">
        <v>176</v>
      </c>
      <c r="B12" s="52"/>
      <c r="C12" s="43" t="str">
        <f t="shared" si="0"/>
        <v/>
      </c>
      <c r="D12" s="43" t="str">
        <f t="shared" si="8"/>
        <v/>
      </c>
      <c r="F12" s="58" t="s">
        <v>175</v>
      </c>
      <c r="G12" s="54"/>
      <c r="H12" s="43" t="str">
        <f t="shared" si="1"/>
        <v/>
      </c>
      <c r="I12" s="43" t="str">
        <f t="shared" si="5"/>
        <v>一般会計</v>
      </c>
      <c r="K12" s="43"/>
      <c r="L12" s="43"/>
      <c r="O12" s="43"/>
      <c r="P12" s="43"/>
      <c r="Q12" s="60"/>
      <c r="T12" s="43"/>
      <c r="W12" s="55" t="s">
        <v>598</v>
      </c>
      <c r="Y12" s="55" t="s">
        <v>318</v>
      </c>
      <c r="Z12" s="55" t="s">
        <v>477</v>
      </c>
      <c r="AA12" s="55" t="s">
        <v>412</v>
      </c>
      <c r="AB12" s="55" t="s">
        <v>450</v>
      </c>
      <c r="AC12" s="49"/>
      <c r="AD12" s="49"/>
      <c r="AE12" s="49"/>
      <c r="AF12" s="48"/>
      <c r="AG12" s="50" t="s">
        <v>246</v>
      </c>
      <c r="AK12" s="50" t="str">
        <f t="shared" si="7"/>
        <v>K</v>
      </c>
    </row>
    <row r="13" spans="1:42" ht="13.5" customHeight="1" x14ac:dyDescent="0.15">
      <c r="A13" s="51" t="s">
        <v>178</v>
      </c>
      <c r="B13" s="52"/>
      <c r="C13" s="43" t="str">
        <f t="shared" si="0"/>
        <v/>
      </c>
      <c r="D13" s="43" t="str">
        <f t="shared" si="8"/>
        <v/>
      </c>
      <c r="F13" s="58" t="s">
        <v>177</v>
      </c>
      <c r="G13" s="54"/>
      <c r="H13" s="43" t="str">
        <f t="shared" si="1"/>
        <v/>
      </c>
      <c r="I13" s="43" t="str">
        <f t="shared" si="5"/>
        <v>一般会計</v>
      </c>
      <c r="K13" s="43" t="str">
        <f>N11</f>
        <v>その他の事項経費</v>
      </c>
      <c r="L13" s="43"/>
      <c r="O13" s="43"/>
      <c r="P13" s="43"/>
      <c r="Q13" s="60"/>
      <c r="T13" s="43"/>
      <c r="W13" s="55" t="s">
        <v>599</v>
      </c>
      <c r="Y13" s="55" t="s">
        <v>319</v>
      </c>
      <c r="Z13" s="55" t="s">
        <v>478</v>
      </c>
      <c r="AA13" s="55" t="s">
        <v>413</v>
      </c>
      <c r="AB13" s="55" t="s">
        <v>451</v>
      </c>
      <c r="AC13" s="49"/>
      <c r="AD13" s="49"/>
      <c r="AE13" s="49"/>
      <c r="AF13" s="48"/>
      <c r="AG13" s="50" t="s">
        <v>165</v>
      </c>
      <c r="AK13" s="50" t="str">
        <f t="shared" si="7"/>
        <v>L</v>
      </c>
    </row>
    <row r="14" spans="1:42" ht="13.5" customHeight="1" x14ac:dyDescent="0.15">
      <c r="A14" s="51" t="s">
        <v>180</v>
      </c>
      <c r="B14" s="52"/>
      <c r="C14" s="43" t="str">
        <f t="shared" si="0"/>
        <v/>
      </c>
      <c r="D14" s="43" t="str">
        <f t="shared" si="8"/>
        <v/>
      </c>
      <c r="F14" s="58" t="s">
        <v>179</v>
      </c>
      <c r="G14" s="54"/>
      <c r="H14" s="43" t="str">
        <f t="shared" si="1"/>
        <v/>
      </c>
      <c r="I14" s="43" t="str">
        <f t="shared" si="5"/>
        <v>一般会計</v>
      </c>
      <c r="K14" s="43"/>
      <c r="L14" s="43"/>
      <c r="O14" s="43"/>
      <c r="P14" s="43"/>
      <c r="Q14" s="60"/>
      <c r="T14" s="43"/>
      <c r="U14" s="46" t="s">
        <v>567</v>
      </c>
      <c r="W14" s="55" t="s">
        <v>600</v>
      </c>
      <c r="Y14" s="55" t="s">
        <v>320</v>
      </c>
      <c r="Z14" s="55" t="s">
        <v>479</v>
      </c>
      <c r="AA14" s="55" t="s">
        <v>414</v>
      </c>
      <c r="AB14" s="55" t="s">
        <v>452</v>
      </c>
      <c r="AC14" s="49"/>
      <c r="AD14" s="49"/>
      <c r="AE14" s="49"/>
      <c r="AF14" s="48"/>
      <c r="AG14" s="70"/>
      <c r="AK14" s="50" t="str">
        <f t="shared" si="7"/>
        <v>M</v>
      </c>
    </row>
    <row r="15" spans="1:42" ht="13.5" customHeight="1" x14ac:dyDescent="0.15">
      <c r="A15" s="51" t="s">
        <v>182</v>
      </c>
      <c r="B15" s="52"/>
      <c r="C15" s="43" t="str">
        <f t="shared" si="0"/>
        <v/>
      </c>
      <c r="D15" s="43" t="str">
        <f t="shared" si="8"/>
        <v/>
      </c>
      <c r="F15" s="58" t="s">
        <v>181</v>
      </c>
      <c r="G15" s="54"/>
      <c r="H15" s="43" t="str">
        <f t="shared" si="1"/>
        <v/>
      </c>
      <c r="I15" s="43" t="str">
        <f t="shared" si="5"/>
        <v>一般会計</v>
      </c>
      <c r="K15" s="43"/>
      <c r="L15" s="43"/>
      <c r="O15" s="43"/>
      <c r="P15" s="43"/>
      <c r="Q15" s="60"/>
      <c r="T15" s="43"/>
      <c r="U15" s="55" t="s">
        <v>127</v>
      </c>
      <c r="W15" s="55" t="s">
        <v>262</v>
      </c>
      <c r="Y15" s="55" t="s">
        <v>321</v>
      </c>
      <c r="Z15" s="55" t="s">
        <v>480</v>
      </c>
      <c r="AA15" s="55" t="s">
        <v>415</v>
      </c>
      <c r="AB15" s="55" t="s">
        <v>453</v>
      </c>
      <c r="AC15" s="49"/>
      <c r="AD15" s="49"/>
      <c r="AE15" s="49"/>
      <c r="AF15" s="48"/>
      <c r="AG15" s="71"/>
      <c r="AK15" s="50" t="str">
        <f t="shared" si="7"/>
        <v>N</v>
      </c>
    </row>
    <row r="16" spans="1:42" ht="13.5" customHeight="1" x14ac:dyDescent="0.15">
      <c r="A16" s="51" t="s">
        <v>184</v>
      </c>
      <c r="B16" s="52"/>
      <c r="C16" s="43" t="str">
        <f t="shared" si="0"/>
        <v/>
      </c>
      <c r="D16" s="43" t="str">
        <f t="shared" si="8"/>
        <v/>
      </c>
      <c r="F16" s="58" t="s">
        <v>183</v>
      </c>
      <c r="G16" s="54"/>
      <c r="H16" s="43" t="str">
        <f t="shared" si="1"/>
        <v/>
      </c>
      <c r="I16" s="43" t="str">
        <f t="shared" si="5"/>
        <v>一般会計</v>
      </c>
      <c r="K16" s="43"/>
      <c r="L16" s="43"/>
      <c r="O16" s="43"/>
      <c r="P16" s="43"/>
      <c r="Q16" s="60"/>
      <c r="T16" s="43"/>
      <c r="U16" s="55" t="s">
        <v>568</v>
      </c>
      <c r="W16" s="55" t="s">
        <v>263</v>
      </c>
      <c r="Y16" s="55" t="s">
        <v>322</v>
      </c>
      <c r="Z16" s="55" t="s">
        <v>481</v>
      </c>
      <c r="AA16" s="55" t="s">
        <v>416</v>
      </c>
      <c r="AB16" s="55" t="s">
        <v>454</v>
      </c>
      <c r="AC16" s="49"/>
      <c r="AD16" s="49"/>
      <c r="AE16" s="49"/>
      <c r="AF16" s="48"/>
      <c r="AG16" s="71"/>
      <c r="AK16" s="50" t="str">
        <f t="shared" si="7"/>
        <v>O</v>
      </c>
    </row>
    <row r="17" spans="1:37" ht="13.5" customHeight="1" x14ac:dyDescent="0.15">
      <c r="A17" s="51" t="s">
        <v>186</v>
      </c>
      <c r="B17" s="52"/>
      <c r="C17" s="43" t="str">
        <f t="shared" si="0"/>
        <v/>
      </c>
      <c r="D17" s="43" t="str">
        <f t="shared" si="8"/>
        <v/>
      </c>
      <c r="F17" s="58" t="s">
        <v>185</v>
      </c>
      <c r="G17" s="54"/>
      <c r="H17" s="43" t="str">
        <f t="shared" si="1"/>
        <v/>
      </c>
      <c r="I17" s="43" t="str">
        <f t="shared" si="5"/>
        <v>一般会計</v>
      </c>
      <c r="K17" s="43"/>
      <c r="L17" s="43"/>
      <c r="O17" s="43"/>
      <c r="P17" s="43"/>
      <c r="Q17" s="60"/>
      <c r="T17" s="43"/>
      <c r="U17" s="55" t="s">
        <v>569</v>
      </c>
      <c r="W17" s="55" t="s">
        <v>264</v>
      </c>
      <c r="Y17" s="55" t="s">
        <v>323</v>
      </c>
      <c r="Z17" s="55" t="s">
        <v>482</v>
      </c>
      <c r="AA17" s="55" t="s">
        <v>417</v>
      </c>
      <c r="AB17" s="55" t="s">
        <v>455</v>
      </c>
      <c r="AC17" s="49"/>
      <c r="AD17" s="49"/>
      <c r="AE17" s="49"/>
      <c r="AF17" s="48"/>
      <c r="AG17" s="71"/>
      <c r="AK17" s="50" t="str">
        <f t="shared" si="7"/>
        <v>P</v>
      </c>
    </row>
    <row r="18" spans="1:37" ht="13.5" customHeight="1" x14ac:dyDescent="0.15">
      <c r="A18" s="51" t="s">
        <v>188</v>
      </c>
      <c r="B18" s="52"/>
      <c r="C18" s="43" t="str">
        <f t="shared" si="0"/>
        <v/>
      </c>
      <c r="D18" s="43" t="str">
        <f t="shared" si="8"/>
        <v/>
      </c>
      <c r="F18" s="58" t="s">
        <v>187</v>
      </c>
      <c r="G18" s="54"/>
      <c r="H18" s="43" t="str">
        <f t="shared" si="1"/>
        <v/>
      </c>
      <c r="I18" s="43" t="str">
        <f t="shared" si="5"/>
        <v>一般会計</v>
      </c>
      <c r="K18" s="43"/>
      <c r="L18" s="43"/>
      <c r="O18" s="43"/>
      <c r="P18" s="43"/>
      <c r="Q18" s="60"/>
      <c r="T18" s="43"/>
      <c r="U18" s="55" t="s">
        <v>570</v>
      </c>
      <c r="W18" s="55" t="s">
        <v>265</v>
      </c>
      <c r="Y18" s="55" t="s">
        <v>324</v>
      </c>
      <c r="Z18" s="55" t="s">
        <v>483</v>
      </c>
      <c r="AA18" s="55" t="s">
        <v>418</v>
      </c>
      <c r="AB18" s="55" t="s">
        <v>456</v>
      </c>
      <c r="AC18" s="49"/>
      <c r="AD18" s="49"/>
      <c r="AE18" s="49"/>
      <c r="AF18" s="48"/>
      <c r="AK18" s="50" t="str">
        <f t="shared" si="7"/>
        <v>Q</v>
      </c>
    </row>
    <row r="19" spans="1:37" ht="13.5" customHeight="1" x14ac:dyDescent="0.15">
      <c r="A19" s="51" t="s">
        <v>190</v>
      </c>
      <c r="B19" s="52"/>
      <c r="C19" s="43" t="str">
        <f t="shared" si="0"/>
        <v/>
      </c>
      <c r="D19" s="43" t="str">
        <f t="shared" si="8"/>
        <v/>
      </c>
      <c r="F19" s="58" t="s">
        <v>189</v>
      </c>
      <c r="G19" s="54"/>
      <c r="H19" s="43" t="str">
        <f t="shared" si="1"/>
        <v/>
      </c>
      <c r="I19" s="43" t="str">
        <f t="shared" si="5"/>
        <v>一般会計</v>
      </c>
      <c r="K19" s="43"/>
      <c r="L19" s="43"/>
      <c r="O19" s="43"/>
      <c r="P19" s="43"/>
      <c r="Q19" s="60"/>
      <c r="T19" s="43"/>
      <c r="U19" s="55" t="s">
        <v>571</v>
      </c>
      <c r="W19" s="55" t="s">
        <v>266</v>
      </c>
      <c r="Y19" s="55" t="s">
        <v>325</v>
      </c>
      <c r="Z19" s="55" t="s">
        <v>484</v>
      </c>
      <c r="AA19" s="55" t="s">
        <v>419</v>
      </c>
      <c r="AB19" s="55" t="s">
        <v>457</v>
      </c>
      <c r="AC19" s="49"/>
      <c r="AD19" s="49"/>
      <c r="AE19" s="49"/>
      <c r="AF19" s="48"/>
      <c r="AK19" s="50" t="str">
        <f t="shared" si="7"/>
        <v>R</v>
      </c>
    </row>
    <row r="20" spans="1:37" ht="13.5" customHeight="1" x14ac:dyDescent="0.15">
      <c r="A20" s="51" t="s">
        <v>192</v>
      </c>
      <c r="B20" s="52"/>
      <c r="C20" s="43" t="str">
        <f t="shared" si="0"/>
        <v/>
      </c>
      <c r="D20" s="43" t="str">
        <f t="shared" si="8"/>
        <v/>
      </c>
      <c r="F20" s="58" t="s">
        <v>191</v>
      </c>
      <c r="G20" s="54"/>
      <c r="H20" s="43" t="str">
        <f t="shared" si="1"/>
        <v/>
      </c>
      <c r="I20" s="43" t="str">
        <f t="shared" si="5"/>
        <v>一般会計</v>
      </c>
      <c r="K20" s="43"/>
      <c r="L20" s="43"/>
      <c r="O20" s="43"/>
      <c r="P20" s="43"/>
      <c r="Q20" s="60"/>
      <c r="T20" s="43"/>
      <c r="U20" s="55" t="s">
        <v>572</v>
      </c>
      <c r="W20" s="55" t="s">
        <v>267</v>
      </c>
      <c r="Y20" s="55" t="s">
        <v>326</v>
      </c>
      <c r="Z20" s="55" t="s">
        <v>485</v>
      </c>
      <c r="AA20" s="55" t="s">
        <v>420</v>
      </c>
      <c r="AB20" s="55" t="s">
        <v>458</v>
      </c>
      <c r="AC20" s="49"/>
      <c r="AD20" s="49"/>
      <c r="AE20" s="49"/>
      <c r="AF20" s="48"/>
      <c r="AK20" s="50" t="str">
        <f t="shared" si="7"/>
        <v>S</v>
      </c>
    </row>
    <row r="21" spans="1:37" ht="13.5" customHeight="1" x14ac:dyDescent="0.15">
      <c r="A21" s="51" t="s">
        <v>194</v>
      </c>
      <c r="B21" s="52"/>
      <c r="C21" s="43" t="str">
        <f t="shared" si="0"/>
        <v/>
      </c>
      <c r="D21" s="43" t="str">
        <f t="shared" si="8"/>
        <v/>
      </c>
      <c r="F21" s="58" t="s">
        <v>193</v>
      </c>
      <c r="G21" s="54"/>
      <c r="H21" s="43" t="str">
        <f t="shared" si="1"/>
        <v/>
      </c>
      <c r="I21" s="43" t="str">
        <f t="shared" si="5"/>
        <v>一般会計</v>
      </c>
      <c r="K21" s="43"/>
      <c r="L21" s="43"/>
      <c r="O21" s="43"/>
      <c r="P21" s="43"/>
      <c r="Q21" s="60"/>
      <c r="T21" s="43"/>
      <c r="U21" s="55" t="s">
        <v>573</v>
      </c>
      <c r="W21" s="55" t="s">
        <v>268</v>
      </c>
      <c r="Y21" s="55" t="s">
        <v>327</v>
      </c>
      <c r="Z21" s="55" t="s">
        <v>486</v>
      </c>
      <c r="AA21" s="55" t="s">
        <v>421</v>
      </c>
      <c r="AB21" s="55" t="s">
        <v>459</v>
      </c>
      <c r="AC21" s="49"/>
      <c r="AD21" s="49"/>
      <c r="AE21" s="49"/>
      <c r="AF21" s="48"/>
      <c r="AK21" s="50" t="str">
        <f t="shared" si="7"/>
        <v>T</v>
      </c>
    </row>
    <row r="22" spans="1:37" ht="13.5" customHeight="1" x14ac:dyDescent="0.15">
      <c r="A22" s="51" t="s">
        <v>196</v>
      </c>
      <c r="B22" s="52"/>
      <c r="C22" s="43" t="str">
        <f t="shared" si="0"/>
        <v/>
      </c>
      <c r="D22" s="43" t="str">
        <f>IF(C22="",D21,IF(D21&lt;&gt;"",CONCATENATE(D21,"、",C22),C22))</f>
        <v/>
      </c>
      <c r="F22" s="58" t="s">
        <v>195</v>
      </c>
      <c r="G22" s="54"/>
      <c r="H22" s="43" t="str">
        <f t="shared" si="1"/>
        <v/>
      </c>
      <c r="I22" s="43" t="str">
        <f t="shared" si="5"/>
        <v>一般会計</v>
      </c>
      <c r="K22" s="43"/>
      <c r="L22" s="43"/>
      <c r="O22" s="43"/>
      <c r="P22" s="43"/>
      <c r="Q22" s="60"/>
      <c r="T22" s="43"/>
      <c r="U22" s="55" t="s">
        <v>574</v>
      </c>
      <c r="W22" s="55" t="s">
        <v>269</v>
      </c>
      <c r="Y22" s="55" t="s">
        <v>328</v>
      </c>
      <c r="Z22" s="55" t="s">
        <v>487</v>
      </c>
      <c r="AA22" s="55" t="s">
        <v>422</v>
      </c>
      <c r="AB22" s="55" t="s">
        <v>460</v>
      </c>
      <c r="AC22" s="49"/>
      <c r="AD22" s="49"/>
      <c r="AE22" s="49"/>
      <c r="AF22" s="48"/>
      <c r="AK22" s="50" t="str">
        <f t="shared" si="7"/>
        <v>U</v>
      </c>
    </row>
    <row r="23" spans="1:37" ht="13.5" customHeight="1" x14ac:dyDescent="0.15">
      <c r="A23" s="51" t="s">
        <v>198</v>
      </c>
      <c r="B23" s="52"/>
      <c r="C23" s="43" t="str">
        <f t="shared" si="0"/>
        <v/>
      </c>
      <c r="D23" s="43" t="str">
        <f t="shared" si="8"/>
        <v/>
      </c>
      <c r="F23" s="58" t="s">
        <v>197</v>
      </c>
      <c r="G23" s="54"/>
      <c r="H23" s="43" t="str">
        <f t="shared" si="1"/>
        <v/>
      </c>
      <c r="I23" s="43" t="str">
        <f t="shared" si="5"/>
        <v>一般会計</v>
      </c>
      <c r="K23" s="43"/>
      <c r="L23" s="43"/>
      <c r="O23" s="43"/>
      <c r="P23" s="43"/>
      <c r="Q23" s="60"/>
      <c r="T23" s="43"/>
      <c r="U23" s="55" t="s">
        <v>575</v>
      </c>
      <c r="W23" s="55" t="s">
        <v>270</v>
      </c>
      <c r="Y23" s="55" t="s">
        <v>329</v>
      </c>
      <c r="Z23" s="55" t="s">
        <v>488</v>
      </c>
      <c r="AA23" s="55" t="s">
        <v>423</v>
      </c>
      <c r="AB23" s="55" t="s">
        <v>461</v>
      </c>
      <c r="AC23" s="49"/>
      <c r="AD23" s="49"/>
      <c r="AE23" s="49"/>
      <c r="AF23" s="48"/>
      <c r="AK23" s="50" t="str">
        <f t="shared" si="7"/>
        <v>V</v>
      </c>
    </row>
    <row r="24" spans="1:37" ht="13.5" customHeight="1" x14ac:dyDescent="0.15">
      <c r="A24" s="53" t="s">
        <v>295</v>
      </c>
      <c r="B24" s="52"/>
      <c r="C24" s="43" t="str">
        <f t="shared" si="0"/>
        <v/>
      </c>
      <c r="D24" s="43" t="str">
        <f t="shared" si="8"/>
        <v/>
      </c>
      <c r="F24" s="58" t="s">
        <v>300</v>
      </c>
      <c r="G24" s="54"/>
      <c r="H24" s="43" t="str">
        <f t="shared" si="1"/>
        <v/>
      </c>
      <c r="I24" s="43" t="str">
        <f t="shared" si="5"/>
        <v>一般会計</v>
      </c>
      <c r="K24" s="43"/>
      <c r="L24" s="43"/>
      <c r="O24" s="43"/>
      <c r="P24" s="43"/>
      <c r="Q24" s="60"/>
      <c r="T24" s="43"/>
      <c r="U24" s="55" t="s">
        <v>576</v>
      </c>
      <c r="W24" s="55" t="s">
        <v>271</v>
      </c>
      <c r="Y24" s="55" t="s">
        <v>330</v>
      </c>
      <c r="Z24" s="55" t="s">
        <v>489</v>
      </c>
      <c r="AA24" s="55" t="s">
        <v>424</v>
      </c>
      <c r="AB24" s="55" t="s">
        <v>462</v>
      </c>
      <c r="AC24" s="49"/>
      <c r="AD24" s="49"/>
      <c r="AE24" s="49"/>
      <c r="AF24" s="48"/>
      <c r="AK24" s="50" t="str">
        <f>CHAR(CODE(AK23)+1)</f>
        <v>W</v>
      </c>
    </row>
    <row r="25" spans="1:37" ht="13.5" customHeight="1" x14ac:dyDescent="0.15">
      <c r="A25" s="43" t="str">
        <f>IF(D24="", "-", D24)</f>
        <v>-</v>
      </c>
      <c r="B25" s="43"/>
      <c r="F25" s="58" t="s">
        <v>199</v>
      </c>
      <c r="G25" s="54"/>
      <c r="H25" s="43" t="str">
        <f t="shared" si="1"/>
        <v/>
      </c>
      <c r="I25" s="43" t="str">
        <f t="shared" si="5"/>
        <v>一般会計</v>
      </c>
      <c r="K25" s="43"/>
      <c r="L25" s="43"/>
      <c r="O25" s="43"/>
      <c r="P25" s="43"/>
      <c r="Q25" s="60"/>
      <c r="T25" s="43"/>
      <c r="U25" s="55" t="s">
        <v>577</v>
      </c>
      <c r="W25" s="55" t="s">
        <v>601</v>
      </c>
      <c r="Y25" s="55" t="s">
        <v>331</v>
      </c>
      <c r="Z25" s="55" t="s">
        <v>490</v>
      </c>
      <c r="AA25" s="55" t="s">
        <v>425</v>
      </c>
      <c r="AB25" s="55" t="s">
        <v>463</v>
      </c>
      <c r="AC25" s="49"/>
      <c r="AD25" s="49"/>
      <c r="AE25" s="49"/>
      <c r="AF25" s="48"/>
      <c r="AK25" s="50" t="str">
        <f t="shared" si="7"/>
        <v>X</v>
      </c>
    </row>
    <row r="26" spans="1:37" ht="13.5" customHeight="1" x14ac:dyDescent="0.15">
      <c r="B26" s="43"/>
      <c r="F26" s="58" t="s">
        <v>200</v>
      </c>
      <c r="G26" s="54"/>
      <c r="H26" s="43" t="str">
        <f t="shared" si="1"/>
        <v/>
      </c>
      <c r="I26" s="43" t="str">
        <f t="shared" si="5"/>
        <v>一般会計</v>
      </c>
      <c r="K26" s="43"/>
      <c r="L26" s="43"/>
      <c r="O26" s="43"/>
      <c r="P26" s="43"/>
      <c r="Q26" s="60"/>
      <c r="T26" s="43"/>
      <c r="U26" s="55" t="s">
        <v>578</v>
      </c>
      <c r="W26" s="55" t="s">
        <v>272</v>
      </c>
      <c r="Y26" s="55" t="s">
        <v>332</v>
      </c>
      <c r="Z26" s="55" t="s">
        <v>491</v>
      </c>
      <c r="AA26" s="55" t="s">
        <v>426</v>
      </c>
      <c r="AB26" s="55" t="s">
        <v>464</v>
      </c>
      <c r="AC26" s="49"/>
      <c r="AD26" s="49"/>
      <c r="AE26" s="49"/>
      <c r="AF26" s="48"/>
      <c r="AK26" s="50" t="str">
        <f t="shared" si="7"/>
        <v>Y</v>
      </c>
    </row>
    <row r="27" spans="1:37" ht="13.5" customHeight="1" x14ac:dyDescent="0.15">
      <c r="A27" s="43"/>
      <c r="B27" s="43"/>
      <c r="F27" s="58" t="s">
        <v>201</v>
      </c>
      <c r="G27" s="54"/>
      <c r="H27" s="43" t="str">
        <f t="shared" si="1"/>
        <v/>
      </c>
      <c r="I27" s="43" t="str">
        <f t="shared" si="5"/>
        <v>一般会計</v>
      </c>
      <c r="K27" s="43"/>
      <c r="L27" s="43"/>
      <c r="O27" s="43"/>
      <c r="P27" s="43"/>
      <c r="Q27" s="60"/>
      <c r="T27" s="43"/>
      <c r="U27" s="55" t="s">
        <v>579</v>
      </c>
      <c r="W27" s="55" t="s">
        <v>273</v>
      </c>
      <c r="Y27" s="55" t="s">
        <v>333</v>
      </c>
      <c r="Z27" s="55" t="s">
        <v>492</v>
      </c>
      <c r="AA27" s="55" t="s">
        <v>427</v>
      </c>
      <c r="AB27" s="55" t="s">
        <v>465</v>
      </c>
      <c r="AC27" s="49"/>
      <c r="AD27" s="49"/>
      <c r="AE27" s="49"/>
      <c r="AF27" s="48"/>
      <c r="AK27" s="50" t="str">
        <f>CHAR(CODE(AK26)+1)</f>
        <v>Z</v>
      </c>
    </row>
    <row r="28" spans="1:37" ht="13.5" customHeight="1" x14ac:dyDescent="0.15">
      <c r="A28" s="43"/>
      <c r="B28" s="43"/>
      <c r="F28" s="58" t="s">
        <v>202</v>
      </c>
      <c r="G28" s="54"/>
      <c r="H28" s="43" t="str">
        <f t="shared" si="1"/>
        <v/>
      </c>
      <c r="I28" s="43" t="str">
        <f t="shared" si="5"/>
        <v>一般会計</v>
      </c>
      <c r="K28" s="43"/>
      <c r="L28" s="43"/>
      <c r="O28" s="43"/>
      <c r="P28" s="43"/>
      <c r="Q28" s="60"/>
      <c r="T28" s="43"/>
      <c r="U28" s="55" t="s">
        <v>580</v>
      </c>
      <c r="W28" s="55" t="s">
        <v>274</v>
      </c>
      <c r="Y28" s="55" t="s">
        <v>334</v>
      </c>
      <c r="Z28" s="55" t="s">
        <v>493</v>
      </c>
      <c r="AA28" s="55" t="s">
        <v>428</v>
      </c>
      <c r="AB28" s="55" t="s">
        <v>466</v>
      </c>
      <c r="AC28" s="49"/>
      <c r="AD28" s="49"/>
      <c r="AE28" s="49"/>
      <c r="AF28" s="48"/>
      <c r="AK28" s="50" t="s">
        <v>203</v>
      </c>
    </row>
    <row r="29" spans="1:37" ht="13.5" customHeight="1" x14ac:dyDescent="0.15">
      <c r="A29" s="43"/>
      <c r="B29" s="43"/>
      <c r="F29" s="58" t="s">
        <v>204</v>
      </c>
      <c r="G29" s="54"/>
      <c r="H29" s="43" t="str">
        <f t="shared" si="1"/>
        <v/>
      </c>
      <c r="I29" s="43" t="str">
        <f t="shared" si="5"/>
        <v>一般会計</v>
      </c>
      <c r="K29" s="43"/>
      <c r="L29" s="43"/>
      <c r="O29" s="43"/>
      <c r="P29" s="43"/>
      <c r="Q29" s="60"/>
      <c r="T29" s="43"/>
      <c r="U29" s="55" t="s">
        <v>581</v>
      </c>
      <c r="W29" s="55" t="s">
        <v>275</v>
      </c>
      <c r="Y29" s="55" t="s">
        <v>335</v>
      </c>
      <c r="Z29" s="55" t="s">
        <v>494</v>
      </c>
      <c r="AA29" s="55" t="s">
        <v>429</v>
      </c>
      <c r="AB29" s="55" t="s">
        <v>467</v>
      </c>
      <c r="AC29" s="49"/>
      <c r="AD29" s="49"/>
      <c r="AE29" s="49"/>
      <c r="AF29" s="48"/>
      <c r="AK29" s="50" t="str">
        <f t="shared" si="7"/>
        <v>b</v>
      </c>
    </row>
    <row r="30" spans="1:37" ht="13.5" customHeight="1" x14ac:dyDescent="0.15">
      <c r="A30" s="43"/>
      <c r="B30" s="43"/>
      <c r="F30" s="58" t="s">
        <v>205</v>
      </c>
      <c r="G30" s="54"/>
      <c r="H30" s="43" t="str">
        <f t="shared" si="1"/>
        <v/>
      </c>
      <c r="I30" s="43" t="str">
        <f t="shared" si="5"/>
        <v>一般会計</v>
      </c>
      <c r="K30" s="43"/>
      <c r="L30" s="43"/>
      <c r="O30" s="43"/>
      <c r="P30" s="43"/>
      <c r="Q30" s="60"/>
      <c r="T30" s="43"/>
      <c r="U30" s="55" t="s">
        <v>582</v>
      </c>
      <c r="W30" s="55" t="s">
        <v>276</v>
      </c>
      <c r="Y30" s="55" t="s">
        <v>336</v>
      </c>
      <c r="Z30" s="55" t="s">
        <v>495</v>
      </c>
      <c r="AA30" s="55" t="s">
        <v>430</v>
      </c>
      <c r="AB30" s="55" t="s">
        <v>468</v>
      </c>
      <c r="AC30" s="49"/>
      <c r="AD30" s="49"/>
      <c r="AE30" s="49"/>
      <c r="AF30" s="48"/>
      <c r="AK30" s="50" t="str">
        <f t="shared" si="7"/>
        <v>c</v>
      </c>
    </row>
    <row r="31" spans="1:37" ht="13.5" customHeight="1" x14ac:dyDescent="0.15">
      <c r="A31" s="43"/>
      <c r="B31" s="43"/>
      <c r="F31" s="58" t="s">
        <v>206</v>
      </c>
      <c r="G31" s="54"/>
      <c r="H31" s="43" t="str">
        <f t="shared" si="1"/>
        <v/>
      </c>
      <c r="I31" s="43" t="str">
        <f t="shared" si="5"/>
        <v>一般会計</v>
      </c>
      <c r="K31" s="43"/>
      <c r="L31" s="43"/>
      <c r="O31" s="43"/>
      <c r="P31" s="43"/>
      <c r="Q31" s="60"/>
      <c r="T31" s="43"/>
      <c r="U31" s="55" t="s">
        <v>583</v>
      </c>
      <c r="W31" s="55" t="s">
        <v>277</v>
      </c>
      <c r="Y31" s="55" t="s">
        <v>337</v>
      </c>
      <c r="Z31" s="55" t="s">
        <v>496</v>
      </c>
      <c r="AA31" s="55" t="s">
        <v>431</v>
      </c>
      <c r="AB31" s="55" t="s">
        <v>469</v>
      </c>
      <c r="AC31" s="49"/>
      <c r="AD31" s="49"/>
      <c r="AE31" s="49"/>
      <c r="AF31" s="48"/>
      <c r="AK31" s="50" t="str">
        <f t="shared" si="7"/>
        <v>d</v>
      </c>
    </row>
    <row r="32" spans="1:37" ht="13.5" customHeight="1" x14ac:dyDescent="0.15">
      <c r="A32" s="43"/>
      <c r="B32" s="43"/>
      <c r="F32" s="58" t="s">
        <v>207</v>
      </c>
      <c r="G32" s="54"/>
      <c r="H32" s="43" t="str">
        <f t="shared" si="1"/>
        <v/>
      </c>
      <c r="I32" s="43" t="str">
        <f t="shared" si="5"/>
        <v>一般会計</v>
      </c>
      <c r="K32" s="43"/>
      <c r="L32" s="43"/>
      <c r="O32" s="43"/>
      <c r="P32" s="43"/>
      <c r="Q32" s="60"/>
      <c r="T32" s="43"/>
      <c r="U32" s="55" t="s">
        <v>584</v>
      </c>
      <c r="W32" s="55" t="s">
        <v>278</v>
      </c>
      <c r="Y32" s="55" t="s">
        <v>338</v>
      </c>
      <c r="Z32" s="55" t="s">
        <v>497</v>
      </c>
      <c r="AA32" s="55" t="s">
        <v>210</v>
      </c>
      <c r="AB32" s="55" t="s">
        <v>210</v>
      </c>
      <c r="AC32" s="49"/>
      <c r="AD32" s="49"/>
      <c r="AE32" s="49"/>
      <c r="AF32" s="48"/>
      <c r="AK32" s="50" t="str">
        <f t="shared" si="7"/>
        <v>e</v>
      </c>
    </row>
    <row r="33" spans="1:37" ht="13.5" customHeight="1" x14ac:dyDescent="0.15">
      <c r="A33" s="43"/>
      <c r="B33" s="43"/>
      <c r="F33" s="58" t="s">
        <v>208</v>
      </c>
      <c r="G33" s="54"/>
      <c r="H33" s="43" t="str">
        <f t="shared" si="1"/>
        <v/>
      </c>
      <c r="I33" s="43" t="str">
        <f t="shared" si="5"/>
        <v>一般会計</v>
      </c>
      <c r="K33" s="43"/>
      <c r="L33" s="43"/>
      <c r="O33" s="43"/>
      <c r="P33" s="43"/>
      <c r="Q33" s="60"/>
      <c r="T33" s="43"/>
      <c r="U33" s="55" t="s">
        <v>585</v>
      </c>
      <c r="W33" s="55" t="s">
        <v>279</v>
      </c>
      <c r="Y33" s="55" t="s">
        <v>339</v>
      </c>
      <c r="Z33" s="55" t="s">
        <v>498</v>
      </c>
      <c r="AB33" s="49"/>
      <c r="AC33" s="49"/>
      <c r="AD33" s="49"/>
      <c r="AE33" s="49"/>
      <c r="AF33" s="48"/>
      <c r="AK33" s="50" t="str">
        <f t="shared" si="7"/>
        <v>f</v>
      </c>
    </row>
    <row r="34" spans="1:37" ht="13.5" customHeight="1" x14ac:dyDescent="0.15">
      <c r="A34" s="43"/>
      <c r="B34" s="43"/>
      <c r="F34" s="58" t="s">
        <v>209</v>
      </c>
      <c r="G34" s="54"/>
      <c r="H34" s="43" t="str">
        <f t="shared" si="1"/>
        <v/>
      </c>
      <c r="I34" s="43" t="str">
        <f t="shared" si="5"/>
        <v>一般会計</v>
      </c>
      <c r="K34" s="43"/>
      <c r="L34" s="43"/>
      <c r="O34" s="43"/>
      <c r="P34" s="43"/>
      <c r="Q34" s="60"/>
      <c r="T34" s="43"/>
      <c r="U34" s="55" t="s">
        <v>586</v>
      </c>
      <c r="W34" s="55" t="s">
        <v>280</v>
      </c>
      <c r="Y34" s="55" t="s">
        <v>340</v>
      </c>
      <c r="Z34" s="55" t="s">
        <v>499</v>
      </c>
      <c r="AB34" s="49"/>
      <c r="AC34" s="49"/>
      <c r="AD34" s="49"/>
      <c r="AE34" s="49"/>
      <c r="AF34" s="48"/>
      <c r="AK34" s="50" t="str">
        <f t="shared" si="7"/>
        <v>g</v>
      </c>
    </row>
    <row r="35" spans="1:37" ht="13.5" customHeight="1" x14ac:dyDescent="0.15">
      <c r="A35" s="43"/>
      <c r="B35" s="43"/>
      <c r="F35" s="58" t="s">
        <v>211</v>
      </c>
      <c r="G35" s="54"/>
      <c r="H35" s="43" t="str">
        <f t="shared" si="1"/>
        <v/>
      </c>
      <c r="I35" s="43" t="str">
        <f t="shared" si="5"/>
        <v>一般会計</v>
      </c>
      <c r="K35" s="43"/>
      <c r="L35" s="43"/>
      <c r="O35" s="43"/>
      <c r="P35" s="43"/>
      <c r="Q35" s="60"/>
      <c r="T35" s="43"/>
      <c r="U35" s="55" t="s">
        <v>587</v>
      </c>
      <c r="W35" s="55" t="s">
        <v>281</v>
      </c>
      <c r="Y35" s="55" t="s">
        <v>341</v>
      </c>
      <c r="Z35" s="55" t="s">
        <v>500</v>
      </c>
      <c r="AC35" s="49"/>
      <c r="AF35" s="48"/>
      <c r="AK35" s="50" t="str">
        <f t="shared" si="7"/>
        <v>h</v>
      </c>
    </row>
    <row r="36" spans="1:37" ht="13.5" customHeight="1" x14ac:dyDescent="0.15">
      <c r="A36" s="43"/>
      <c r="B36" s="43"/>
      <c r="F36" s="58" t="s">
        <v>212</v>
      </c>
      <c r="G36" s="54"/>
      <c r="H36" s="43" t="str">
        <f t="shared" si="1"/>
        <v/>
      </c>
      <c r="I36" s="43" t="str">
        <f t="shared" si="5"/>
        <v>一般会計</v>
      </c>
      <c r="K36" s="43"/>
      <c r="L36" s="43"/>
      <c r="O36" s="43"/>
      <c r="P36" s="43"/>
      <c r="Q36" s="60"/>
      <c r="T36" s="43"/>
      <c r="U36" s="55" t="s">
        <v>588</v>
      </c>
      <c r="W36" s="55" t="s">
        <v>282</v>
      </c>
      <c r="Y36" s="55" t="s">
        <v>342</v>
      </c>
      <c r="Z36" s="55" t="s">
        <v>501</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602</v>
      </c>
      <c r="Y37" s="55" t="s">
        <v>343</v>
      </c>
      <c r="Z37" s="55" t="s">
        <v>502</v>
      </c>
      <c r="AF37" s="48"/>
      <c r="AK37" s="50" t="str">
        <f t="shared" si="7"/>
        <v>j</v>
      </c>
    </row>
    <row r="38" spans="1:37" x14ac:dyDescent="0.15">
      <c r="A38" s="43"/>
      <c r="B38" s="43"/>
      <c r="F38" s="43"/>
      <c r="G38" s="60"/>
      <c r="K38" s="43"/>
      <c r="L38" s="43"/>
      <c r="O38" s="43"/>
      <c r="P38" s="43"/>
      <c r="Q38" s="60"/>
      <c r="T38" s="43"/>
      <c r="W38" s="55" t="s">
        <v>283</v>
      </c>
      <c r="Y38" s="55" t="s">
        <v>344</v>
      </c>
      <c r="Z38" s="55" t="s">
        <v>503</v>
      </c>
      <c r="AF38" s="48"/>
      <c r="AK38" s="50" t="str">
        <f t="shared" si="7"/>
        <v>k</v>
      </c>
    </row>
    <row r="39" spans="1:37" x14ac:dyDescent="0.15">
      <c r="A39" s="43"/>
      <c r="B39" s="43"/>
      <c r="F39" s="43" t="str">
        <f>I37</f>
        <v>一般会計</v>
      </c>
      <c r="G39" s="60"/>
      <c r="K39" s="43"/>
      <c r="L39" s="43"/>
      <c r="O39" s="43"/>
      <c r="P39" s="43"/>
      <c r="Q39" s="60"/>
      <c r="T39" s="43"/>
      <c r="W39" s="55" t="s">
        <v>284</v>
      </c>
      <c r="Y39" s="55" t="s">
        <v>345</v>
      </c>
      <c r="Z39" s="55" t="s">
        <v>504</v>
      </c>
      <c r="AF39" s="48"/>
      <c r="AK39" s="50" t="str">
        <f t="shared" si="7"/>
        <v>l</v>
      </c>
    </row>
    <row r="40" spans="1:37" x14ac:dyDescent="0.15">
      <c r="A40" s="43"/>
      <c r="B40" s="43"/>
      <c r="F40" s="43"/>
      <c r="G40" s="60"/>
      <c r="K40" s="43"/>
      <c r="L40" s="43"/>
      <c r="O40" s="43"/>
      <c r="P40" s="43"/>
      <c r="Q40" s="60"/>
      <c r="T40" s="43"/>
      <c r="W40" s="55" t="s">
        <v>603</v>
      </c>
      <c r="Y40" s="55" t="s">
        <v>346</v>
      </c>
      <c r="Z40" s="55" t="s">
        <v>505</v>
      </c>
      <c r="AF40" s="48"/>
      <c r="AK40" s="50" t="str">
        <f t="shared" si="7"/>
        <v>m</v>
      </c>
    </row>
    <row r="41" spans="1:37" x14ac:dyDescent="0.15">
      <c r="A41" s="43"/>
      <c r="B41" s="43"/>
      <c r="F41" s="43"/>
      <c r="G41" s="60"/>
      <c r="K41" s="43"/>
      <c r="L41" s="43"/>
      <c r="O41" s="43"/>
      <c r="P41" s="43"/>
      <c r="Q41" s="60"/>
      <c r="T41" s="43"/>
      <c r="W41" s="55" t="s">
        <v>285</v>
      </c>
      <c r="Y41" s="55" t="s">
        <v>347</v>
      </c>
      <c r="Z41" s="55" t="s">
        <v>506</v>
      </c>
      <c r="AF41" s="48"/>
      <c r="AK41" s="50" t="str">
        <f t="shared" si="7"/>
        <v>n</v>
      </c>
    </row>
    <row r="42" spans="1:37" x14ac:dyDescent="0.15">
      <c r="A42" s="43"/>
      <c r="B42" s="43"/>
      <c r="F42" s="43"/>
      <c r="G42" s="60"/>
      <c r="K42" s="43"/>
      <c r="L42" s="43"/>
      <c r="O42" s="43"/>
      <c r="P42" s="43"/>
      <c r="Q42" s="60"/>
      <c r="T42" s="43"/>
      <c r="W42" s="55" t="s">
        <v>604</v>
      </c>
      <c r="Y42" s="55" t="s">
        <v>348</v>
      </c>
      <c r="Z42" s="55" t="s">
        <v>507</v>
      </c>
      <c r="AF42" s="48"/>
      <c r="AK42" s="50" t="str">
        <f t="shared" si="7"/>
        <v>o</v>
      </c>
    </row>
    <row r="43" spans="1:37" x14ac:dyDescent="0.15">
      <c r="A43" s="43"/>
      <c r="B43" s="43"/>
      <c r="F43" s="43"/>
      <c r="G43" s="60"/>
      <c r="K43" s="43"/>
      <c r="L43" s="43"/>
      <c r="O43" s="43"/>
      <c r="P43" s="43"/>
      <c r="Q43" s="60"/>
      <c r="T43" s="43"/>
      <c r="W43" s="55" t="s">
        <v>286</v>
      </c>
      <c r="Y43" s="55" t="s">
        <v>349</v>
      </c>
      <c r="Z43" s="55" t="s">
        <v>508</v>
      </c>
      <c r="AF43" s="48"/>
      <c r="AK43" s="50" t="str">
        <f t="shared" si="7"/>
        <v>p</v>
      </c>
    </row>
    <row r="44" spans="1:37" x14ac:dyDescent="0.15">
      <c r="A44" s="43"/>
      <c r="B44" s="43"/>
      <c r="F44" s="43"/>
      <c r="G44" s="60"/>
      <c r="K44" s="43"/>
      <c r="L44" s="43"/>
      <c r="O44" s="43"/>
      <c r="P44" s="43"/>
      <c r="Q44" s="60"/>
      <c r="T44" s="43"/>
      <c r="W44" s="55" t="s">
        <v>605</v>
      </c>
      <c r="Y44" s="55" t="s">
        <v>350</v>
      </c>
      <c r="Z44" s="55" t="s">
        <v>509</v>
      </c>
      <c r="AF44" s="48"/>
      <c r="AK44" s="50" t="str">
        <f t="shared" si="7"/>
        <v>q</v>
      </c>
    </row>
    <row r="45" spans="1:37" x14ac:dyDescent="0.15">
      <c r="A45" s="43"/>
      <c r="B45" s="43"/>
      <c r="F45" s="43"/>
      <c r="G45" s="60"/>
      <c r="K45" s="43"/>
      <c r="L45" s="43"/>
      <c r="O45" s="43"/>
      <c r="P45" s="43"/>
      <c r="Q45" s="60"/>
      <c r="T45" s="43"/>
      <c r="W45" s="55" t="s">
        <v>606</v>
      </c>
      <c r="Y45" s="55" t="s">
        <v>351</v>
      </c>
      <c r="Z45" s="55" t="s">
        <v>510</v>
      </c>
      <c r="AF45" s="48"/>
      <c r="AK45" s="50" t="str">
        <f t="shared" si="7"/>
        <v>r</v>
      </c>
    </row>
    <row r="46" spans="1:37" x14ac:dyDescent="0.15">
      <c r="A46" s="43"/>
      <c r="B46" s="43"/>
      <c r="F46" s="43"/>
      <c r="G46" s="60"/>
      <c r="K46" s="43"/>
      <c r="L46" s="43"/>
      <c r="O46" s="43"/>
      <c r="P46" s="43"/>
      <c r="Q46" s="60"/>
      <c r="T46" s="43"/>
      <c r="W46" s="55" t="s">
        <v>293</v>
      </c>
      <c r="Y46" s="55" t="s">
        <v>352</v>
      </c>
      <c r="Z46" s="55" t="s">
        <v>511</v>
      </c>
      <c r="AF46" s="48"/>
      <c r="AK46" s="50" t="str">
        <f t="shared" si="7"/>
        <v>s</v>
      </c>
    </row>
    <row r="47" spans="1:37" x14ac:dyDescent="0.15">
      <c r="A47" s="43"/>
      <c r="B47" s="43"/>
      <c r="F47" s="43"/>
      <c r="G47" s="60"/>
      <c r="K47" s="43"/>
      <c r="L47" s="43"/>
      <c r="O47" s="43"/>
      <c r="P47" s="43"/>
      <c r="Q47" s="60"/>
      <c r="T47" s="43"/>
      <c r="W47" s="55" t="s">
        <v>607</v>
      </c>
      <c r="Y47" s="55" t="s">
        <v>353</v>
      </c>
      <c r="Z47" s="55" t="s">
        <v>512</v>
      </c>
      <c r="AF47" s="48"/>
      <c r="AK47" s="50" t="str">
        <f t="shared" si="7"/>
        <v>t</v>
      </c>
    </row>
    <row r="48" spans="1:37" x14ac:dyDescent="0.15">
      <c r="A48" s="43"/>
      <c r="B48" s="43"/>
      <c r="F48" s="43"/>
      <c r="G48" s="60"/>
      <c r="K48" s="43"/>
      <c r="L48" s="43"/>
      <c r="O48" s="43"/>
      <c r="P48" s="43"/>
      <c r="Q48" s="60"/>
      <c r="T48" s="43"/>
      <c r="W48" s="55" t="s">
        <v>294</v>
      </c>
      <c r="Y48" s="55" t="s">
        <v>354</v>
      </c>
      <c r="Z48" s="55" t="s">
        <v>513</v>
      </c>
      <c r="AF48" s="48"/>
      <c r="AK48" s="50" t="str">
        <f t="shared" si="7"/>
        <v>u</v>
      </c>
    </row>
    <row r="49" spans="1:37" x14ac:dyDescent="0.15">
      <c r="A49" s="43"/>
      <c r="B49" s="43"/>
      <c r="F49" s="43"/>
      <c r="G49" s="60"/>
      <c r="K49" s="43"/>
      <c r="L49" s="43"/>
      <c r="O49" s="43"/>
      <c r="P49" s="43"/>
      <c r="Q49" s="60"/>
      <c r="T49" s="43"/>
      <c r="W49" s="55" t="s">
        <v>608</v>
      </c>
      <c r="Y49" s="55" t="s">
        <v>355</v>
      </c>
      <c r="Z49" s="55" t="s">
        <v>514</v>
      </c>
      <c r="AF49" s="48"/>
      <c r="AK49" s="50" t="str">
        <f t="shared" si="7"/>
        <v>v</v>
      </c>
    </row>
    <row r="50" spans="1:37" x14ac:dyDescent="0.15">
      <c r="A50" s="43"/>
      <c r="B50" s="43"/>
      <c r="F50" s="43"/>
      <c r="G50" s="60"/>
      <c r="K50" s="43"/>
      <c r="L50" s="43"/>
      <c r="O50" s="43"/>
      <c r="P50" s="43"/>
      <c r="Q50" s="60"/>
      <c r="T50" s="43"/>
      <c r="W50" s="55" t="s">
        <v>609</v>
      </c>
      <c r="Y50" s="55" t="s">
        <v>356</v>
      </c>
      <c r="Z50" s="55" t="s">
        <v>515</v>
      </c>
      <c r="AF50" s="48"/>
    </row>
    <row r="51" spans="1:37" x14ac:dyDescent="0.15">
      <c r="A51" s="43"/>
      <c r="B51" s="43"/>
      <c r="F51" s="43"/>
      <c r="G51" s="60"/>
      <c r="K51" s="43"/>
      <c r="L51" s="43"/>
      <c r="O51" s="43"/>
      <c r="P51" s="43"/>
      <c r="Q51" s="60"/>
      <c r="T51" s="43"/>
      <c r="W51" s="55" t="s">
        <v>610</v>
      </c>
      <c r="Y51" s="55" t="s">
        <v>357</v>
      </c>
      <c r="Z51" s="55" t="s">
        <v>516</v>
      </c>
      <c r="AF51" s="48"/>
    </row>
    <row r="52" spans="1:37" x14ac:dyDescent="0.15">
      <c r="A52" s="43"/>
      <c r="B52" s="43"/>
      <c r="F52" s="43"/>
      <c r="G52" s="60"/>
      <c r="K52" s="43"/>
      <c r="L52" s="43"/>
      <c r="O52" s="43"/>
      <c r="P52" s="43"/>
      <c r="Q52" s="60"/>
      <c r="T52" s="43"/>
      <c r="W52" s="55" t="s">
        <v>611</v>
      </c>
      <c r="Y52" s="55" t="s">
        <v>358</v>
      </c>
      <c r="Z52" s="55" t="s">
        <v>517</v>
      </c>
      <c r="AF52" s="48"/>
    </row>
    <row r="53" spans="1:37" x14ac:dyDescent="0.15">
      <c r="A53" s="43"/>
      <c r="B53" s="43"/>
      <c r="F53" s="43"/>
      <c r="G53" s="60"/>
      <c r="K53" s="43"/>
      <c r="L53" s="43"/>
      <c r="O53" s="43"/>
      <c r="P53" s="43"/>
      <c r="Q53" s="60"/>
      <c r="T53" s="43"/>
      <c r="W53" s="55" t="s">
        <v>612</v>
      </c>
      <c r="Y53" s="55" t="s">
        <v>359</v>
      </c>
      <c r="Z53" s="55" t="s">
        <v>518</v>
      </c>
      <c r="AF53" s="48"/>
    </row>
    <row r="54" spans="1:37" x14ac:dyDescent="0.15">
      <c r="A54" s="43"/>
      <c r="B54" s="43"/>
      <c r="F54" s="43"/>
      <c r="G54" s="60"/>
      <c r="K54" s="43"/>
      <c r="L54" s="43"/>
      <c r="O54" s="43"/>
      <c r="P54" s="62"/>
      <c r="Q54" s="60"/>
      <c r="T54" s="43"/>
      <c r="W54" s="55" t="s">
        <v>613</v>
      </c>
      <c r="Y54" s="55" t="s">
        <v>360</v>
      </c>
      <c r="Z54" s="55" t="s">
        <v>519</v>
      </c>
      <c r="AF54" s="48"/>
    </row>
    <row r="55" spans="1:37" x14ac:dyDescent="0.15">
      <c r="A55" s="43"/>
      <c r="B55" s="43"/>
      <c r="F55" s="43"/>
      <c r="G55" s="60"/>
      <c r="K55" s="43"/>
      <c r="L55" s="43"/>
      <c r="O55" s="43"/>
      <c r="P55" s="43"/>
      <c r="Q55" s="60"/>
      <c r="T55" s="43"/>
      <c r="W55" s="55" t="s">
        <v>614</v>
      </c>
      <c r="Y55" s="55" t="s">
        <v>361</v>
      </c>
      <c r="Z55" s="55" t="s">
        <v>520</v>
      </c>
      <c r="AF55" s="48"/>
    </row>
    <row r="56" spans="1:37" x14ac:dyDescent="0.15">
      <c r="A56" s="43"/>
      <c r="B56" s="43"/>
      <c r="F56" s="43"/>
      <c r="G56" s="60"/>
      <c r="K56" s="43"/>
      <c r="L56" s="43"/>
      <c r="O56" s="43"/>
      <c r="P56" s="43"/>
      <c r="Q56" s="60"/>
      <c r="T56" s="43"/>
      <c r="W56" s="55" t="s">
        <v>287</v>
      </c>
      <c r="Y56" s="55" t="s">
        <v>362</v>
      </c>
      <c r="Z56" s="55" t="s">
        <v>521</v>
      </c>
      <c r="AF56" s="48"/>
    </row>
    <row r="57" spans="1:37" x14ac:dyDescent="0.15">
      <c r="A57" s="43"/>
      <c r="B57" s="43"/>
      <c r="F57" s="43"/>
      <c r="G57" s="60"/>
      <c r="K57" s="43"/>
      <c r="L57" s="43"/>
      <c r="O57" s="43"/>
      <c r="P57" s="43"/>
      <c r="Q57" s="60"/>
      <c r="T57" s="43"/>
      <c r="W57" s="55" t="s">
        <v>615</v>
      </c>
      <c r="Y57" s="55" t="s">
        <v>363</v>
      </c>
      <c r="Z57" s="55" t="s">
        <v>522</v>
      </c>
      <c r="AF57" s="48"/>
    </row>
    <row r="58" spans="1:37" x14ac:dyDescent="0.15">
      <c r="A58" s="43"/>
      <c r="B58" s="43"/>
      <c r="F58" s="43"/>
      <c r="G58" s="60"/>
      <c r="K58" s="43"/>
      <c r="L58" s="43"/>
      <c r="O58" s="43"/>
      <c r="P58" s="43"/>
      <c r="Q58" s="60"/>
      <c r="T58" s="43"/>
      <c r="W58" s="55" t="s">
        <v>616</v>
      </c>
      <c r="Y58" s="55" t="s">
        <v>364</v>
      </c>
      <c r="Z58" s="55" t="s">
        <v>523</v>
      </c>
      <c r="AF58" s="48"/>
    </row>
    <row r="59" spans="1:37" x14ac:dyDescent="0.15">
      <c r="A59" s="43"/>
      <c r="B59" s="43"/>
      <c r="F59" s="43"/>
      <c r="G59" s="60"/>
      <c r="K59" s="43"/>
      <c r="L59" s="43"/>
      <c r="O59" s="43"/>
      <c r="P59" s="43"/>
      <c r="Q59" s="60"/>
      <c r="T59" s="43"/>
      <c r="W59" s="55" t="s">
        <v>617</v>
      </c>
      <c r="Y59" s="55" t="s">
        <v>365</v>
      </c>
      <c r="Z59" s="55" t="s">
        <v>524</v>
      </c>
      <c r="AF59" s="48"/>
    </row>
    <row r="60" spans="1:37" x14ac:dyDescent="0.15">
      <c r="A60" s="43"/>
      <c r="B60" s="43"/>
      <c r="F60" s="43"/>
      <c r="G60" s="60"/>
      <c r="K60" s="43"/>
      <c r="L60" s="43"/>
      <c r="O60" s="43"/>
      <c r="P60" s="43"/>
      <c r="Q60" s="60"/>
      <c r="T60" s="43"/>
      <c r="W60" s="55" t="s">
        <v>618</v>
      </c>
      <c r="Y60" s="55" t="s">
        <v>366</v>
      </c>
      <c r="Z60" s="55" t="s">
        <v>525</v>
      </c>
      <c r="AF60" s="48"/>
    </row>
    <row r="61" spans="1:37" x14ac:dyDescent="0.15">
      <c r="A61" s="43"/>
      <c r="B61" s="43"/>
      <c r="F61" s="43"/>
      <c r="G61" s="60"/>
      <c r="K61" s="43"/>
      <c r="L61" s="43"/>
      <c r="O61" s="43"/>
      <c r="P61" s="43"/>
      <c r="Q61" s="60"/>
      <c r="T61" s="43"/>
      <c r="W61" s="55" t="s">
        <v>619</v>
      </c>
      <c r="Y61" s="55" t="s">
        <v>367</v>
      </c>
      <c r="Z61" s="55" t="s">
        <v>526</v>
      </c>
      <c r="AF61" s="48"/>
    </row>
    <row r="62" spans="1:37" x14ac:dyDescent="0.15">
      <c r="A62" s="43"/>
      <c r="B62" s="43"/>
      <c r="F62" s="43"/>
      <c r="G62" s="60"/>
      <c r="K62" s="43"/>
      <c r="L62" s="43"/>
      <c r="O62" s="43"/>
      <c r="P62" s="43"/>
      <c r="Q62" s="60"/>
      <c r="T62" s="43"/>
      <c r="W62" s="55" t="s">
        <v>620</v>
      </c>
      <c r="Y62" s="55" t="s">
        <v>368</v>
      </c>
      <c r="Z62" s="55" t="s">
        <v>527</v>
      </c>
      <c r="AF62" s="48"/>
    </row>
    <row r="63" spans="1:37" x14ac:dyDescent="0.15">
      <c r="A63" s="43"/>
      <c r="B63" s="43"/>
      <c r="F63" s="43"/>
      <c r="G63" s="60"/>
      <c r="K63" s="43"/>
      <c r="L63" s="43"/>
      <c r="O63" s="43"/>
      <c r="P63" s="43"/>
      <c r="Q63" s="60"/>
      <c r="T63" s="43"/>
      <c r="W63" s="55" t="s">
        <v>621</v>
      </c>
      <c r="Y63" s="55" t="s">
        <v>369</v>
      </c>
      <c r="Z63" s="55" t="s">
        <v>528</v>
      </c>
      <c r="AF63" s="48"/>
    </row>
    <row r="64" spans="1:37" x14ac:dyDescent="0.15">
      <c r="A64" s="43"/>
      <c r="B64" s="43"/>
      <c r="F64" s="43"/>
      <c r="G64" s="60"/>
      <c r="K64" s="43"/>
      <c r="L64" s="43"/>
      <c r="O64" s="43"/>
      <c r="P64" s="43"/>
      <c r="Q64" s="60"/>
      <c r="T64" s="43"/>
      <c r="W64" s="55" t="s">
        <v>622</v>
      </c>
      <c r="Y64" s="55" t="s">
        <v>370</v>
      </c>
      <c r="Z64" s="55" t="s">
        <v>529</v>
      </c>
      <c r="AF64" s="48"/>
    </row>
    <row r="65" spans="1:32" x14ac:dyDescent="0.15">
      <c r="A65" s="43"/>
      <c r="B65" s="43"/>
      <c r="F65" s="43"/>
      <c r="G65" s="60"/>
      <c r="K65" s="43"/>
      <c r="L65" s="43"/>
      <c r="O65" s="43"/>
      <c r="P65" s="43"/>
      <c r="Q65" s="60"/>
      <c r="T65" s="43"/>
      <c r="W65" s="55" t="s">
        <v>623</v>
      </c>
      <c r="Y65" s="55" t="s">
        <v>371</v>
      </c>
      <c r="Z65" s="55" t="s">
        <v>530</v>
      </c>
      <c r="AF65" s="48"/>
    </row>
    <row r="66" spans="1:32" x14ac:dyDescent="0.15">
      <c r="A66" s="43"/>
      <c r="B66" s="43"/>
      <c r="F66" s="43"/>
      <c r="G66" s="60"/>
      <c r="K66" s="43"/>
      <c r="L66" s="43"/>
      <c r="O66" s="43"/>
      <c r="P66" s="43"/>
      <c r="Q66" s="60"/>
      <c r="T66" s="43"/>
      <c r="W66" s="55" t="s">
        <v>624</v>
      </c>
      <c r="Y66" s="55" t="s">
        <v>213</v>
      </c>
      <c r="Z66" s="55" t="s">
        <v>531</v>
      </c>
      <c r="AF66" s="48"/>
    </row>
    <row r="67" spans="1:32" x14ac:dyDescent="0.15">
      <c r="A67" s="43"/>
      <c r="B67" s="43"/>
      <c r="F67" s="43"/>
      <c r="G67" s="60"/>
      <c r="K67" s="43"/>
      <c r="L67" s="43"/>
      <c r="O67" s="43"/>
      <c r="P67" s="43"/>
      <c r="Q67" s="60"/>
      <c r="T67" s="43"/>
      <c r="W67" s="55" t="s">
        <v>625</v>
      </c>
      <c r="Y67" s="55" t="s">
        <v>372</v>
      </c>
      <c r="Z67" s="55" t="s">
        <v>532</v>
      </c>
      <c r="AF67" s="48"/>
    </row>
    <row r="68" spans="1:32" x14ac:dyDescent="0.15">
      <c r="A68" s="43"/>
      <c r="B68" s="43"/>
      <c r="F68" s="43"/>
      <c r="G68" s="60"/>
      <c r="K68" s="43"/>
      <c r="L68" s="43"/>
      <c r="O68" s="43"/>
      <c r="P68" s="43"/>
      <c r="Q68" s="60"/>
      <c r="T68" s="43"/>
      <c r="W68" s="55" t="s">
        <v>626</v>
      </c>
      <c r="Y68" s="55" t="s">
        <v>373</v>
      </c>
      <c r="Z68" s="55" t="s">
        <v>533</v>
      </c>
      <c r="AF68" s="48"/>
    </row>
    <row r="69" spans="1:32" x14ac:dyDescent="0.15">
      <c r="F69" s="43"/>
      <c r="G69" s="60"/>
      <c r="K69" s="43"/>
      <c r="L69" s="43"/>
      <c r="O69" s="43"/>
      <c r="P69" s="43"/>
      <c r="Q69" s="60"/>
      <c r="T69" s="43"/>
      <c r="W69" s="55" t="s">
        <v>627</v>
      </c>
      <c r="Y69" s="55" t="s">
        <v>374</v>
      </c>
      <c r="Z69" s="55" t="s">
        <v>534</v>
      </c>
      <c r="AF69" s="48"/>
    </row>
    <row r="70" spans="1:32" x14ac:dyDescent="0.15">
      <c r="W70" s="55" t="s">
        <v>628</v>
      </c>
      <c r="Y70" s="55" t="s">
        <v>375</v>
      </c>
      <c r="Z70" s="55" t="s">
        <v>535</v>
      </c>
    </row>
    <row r="71" spans="1:32" x14ac:dyDescent="0.15">
      <c r="W71" s="55" t="s">
        <v>629</v>
      </c>
      <c r="Y71" s="55" t="s">
        <v>376</v>
      </c>
      <c r="Z71" s="55" t="s">
        <v>536</v>
      </c>
    </row>
    <row r="72" spans="1:32" x14ac:dyDescent="0.15">
      <c r="W72" s="55" t="s">
        <v>630</v>
      </c>
      <c r="Y72" s="55" t="s">
        <v>377</v>
      </c>
      <c r="Z72" s="55" t="s">
        <v>537</v>
      </c>
    </row>
    <row r="73" spans="1:32" x14ac:dyDescent="0.15">
      <c r="W73" s="55" t="s">
        <v>631</v>
      </c>
      <c r="Y73" s="55" t="s">
        <v>378</v>
      </c>
      <c r="Z73" s="55" t="s">
        <v>538</v>
      </c>
    </row>
    <row r="74" spans="1:32" x14ac:dyDescent="0.15">
      <c r="W74" s="55" t="s">
        <v>632</v>
      </c>
      <c r="Y74" s="55" t="s">
        <v>379</v>
      </c>
      <c r="Z74" s="55" t="s">
        <v>539</v>
      </c>
    </row>
    <row r="75" spans="1:32" x14ac:dyDescent="0.15">
      <c r="W75" s="55" t="s">
        <v>633</v>
      </c>
      <c r="Y75" s="55" t="s">
        <v>380</v>
      </c>
      <c r="Z75" s="55" t="s">
        <v>540</v>
      </c>
    </row>
    <row r="76" spans="1:32" x14ac:dyDescent="0.15">
      <c r="W76" s="55" t="s">
        <v>288</v>
      </c>
      <c r="Y76" s="55" t="s">
        <v>381</v>
      </c>
      <c r="Z76" s="55" t="s">
        <v>541</v>
      </c>
    </row>
    <row r="77" spans="1:32" x14ac:dyDescent="0.15">
      <c r="W77" s="55" t="s">
        <v>634</v>
      </c>
      <c r="Y77" s="55" t="s">
        <v>382</v>
      </c>
      <c r="Z77" s="55" t="s">
        <v>542</v>
      </c>
    </row>
    <row r="78" spans="1:32" x14ac:dyDescent="0.15">
      <c r="W78" s="55" t="s">
        <v>289</v>
      </c>
      <c r="Y78" s="55" t="s">
        <v>383</v>
      </c>
      <c r="Z78" s="55" t="s">
        <v>543</v>
      </c>
    </row>
    <row r="79" spans="1:32" x14ac:dyDescent="0.15">
      <c r="W79" s="55" t="s">
        <v>635</v>
      </c>
      <c r="Y79" s="55" t="s">
        <v>384</v>
      </c>
      <c r="Z79" s="55" t="s">
        <v>544</v>
      </c>
    </row>
    <row r="80" spans="1:32" x14ac:dyDescent="0.15">
      <c r="W80" s="55" t="s">
        <v>290</v>
      </c>
      <c r="Y80" s="55" t="s">
        <v>385</v>
      </c>
      <c r="Z80" s="55" t="s">
        <v>545</v>
      </c>
    </row>
    <row r="81" spans="23:26" x14ac:dyDescent="0.15">
      <c r="W81" s="55" t="s">
        <v>636</v>
      </c>
      <c r="Y81" s="55" t="s">
        <v>386</v>
      </c>
      <c r="Z81" s="55" t="s">
        <v>546</v>
      </c>
    </row>
    <row r="82" spans="23:26" x14ac:dyDescent="0.15">
      <c r="W82" s="55" t="s">
        <v>637</v>
      </c>
      <c r="Y82" s="55" t="s">
        <v>387</v>
      </c>
      <c r="Z82" s="55" t="s">
        <v>547</v>
      </c>
    </row>
    <row r="83" spans="23:26" x14ac:dyDescent="0.15">
      <c r="W83" s="55" t="s">
        <v>291</v>
      </c>
      <c r="Y83" s="55" t="s">
        <v>388</v>
      </c>
      <c r="Z83" s="55" t="s">
        <v>548</v>
      </c>
    </row>
    <row r="84" spans="23:26" x14ac:dyDescent="0.15">
      <c r="W84" s="55" t="s">
        <v>638</v>
      </c>
      <c r="Y84" s="55" t="s">
        <v>389</v>
      </c>
      <c r="Z84" s="55" t="s">
        <v>549</v>
      </c>
    </row>
    <row r="85" spans="23:26" x14ac:dyDescent="0.15">
      <c r="W85" s="55" t="s">
        <v>639</v>
      </c>
      <c r="Y85" s="55" t="s">
        <v>390</v>
      </c>
      <c r="Z85" s="55" t="s">
        <v>550</v>
      </c>
    </row>
    <row r="86" spans="23:26" x14ac:dyDescent="0.15">
      <c r="W86" s="55" t="s">
        <v>292</v>
      </c>
      <c r="Y86" s="55" t="s">
        <v>391</v>
      </c>
      <c r="Z86" s="55" t="s">
        <v>551</v>
      </c>
    </row>
    <row r="87" spans="23:26" x14ac:dyDescent="0.15">
      <c r="W87" s="55" t="s">
        <v>640</v>
      </c>
      <c r="Y87" s="55" t="s">
        <v>392</v>
      </c>
      <c r="Z87" s="55" t="s">
        <v>552</v>
      </c>
    </row>
    <row r="88" spans="23:26" x14ac:dyDescent="0.15">
      <c r="W88" s="55" t="s">
        <v>641</v>
      </c>
      <c r="Y88" s="55" t="s">
        <v>393</v>
      </c>
      <c r="Z88" s="55" t="s">
        <v>553</v>
      </c>
    </row>
    <row r="89" spans="23:26" x14ac:dyDescent="0.15">
      <c r="W89" s="55" t="s">
        <v>642</v>
      </c>
      <c r="Y89" s="55" t="s">
        <v>394</v>
      </c>
      <c r="Z89" s="55" t="s">
        <v>554</v>
      </c>
    </row>
    <row r="90" spans="23:26" x14ac:dyDescent="0.15">
      <c r="W90" s="55" t="s">
        <v>643</v>
      </c>
      <c r="Y90" s="55" t="s">
        <v>395</v>
      </c>
      <c r="Z90" s="55" t="s">
        <v>555</v>
      </c>
    </row>
    <row r="91" spans="23:26" x14ac:dyDescent="0.15">
      <c r="Y91" s="55" t="s">
        <v>396</v>
      </c>
      <c r="Z91" s="55" t="s">
        <v>556</v>
      </c>
    </row>
    <row r="92" spans="23:26" x14ac:dyDescent="0.15">
      <c r="W92" s="55" t="s">
        <v>301</v>
      </c>
      <c r="Y92" s="55" t="s">
        <v>397</v>
      </c>
      <c r="Z92" s="55" t="s">
        <v>557</v>
      </c>
    </row>
    <row r="93" spans="23:26" x14ac:dyDescent="0.15">
      <c r="W93" s="55" t="s">
        <v>302</v>
      </c>
      <c r="Y93" s="55" t="s">
        <v>398</v>
      </c>
      <c r="Z93" s="55" t="s">
        <v>558</v>
      </c>
    </row>
    <row r="94" spans="23:26" x14ac:dyDescent="0.15">
      <c r="W94" s="55" t="s">
        <v>644</v>
      </c>
      <c r="Y94" s="55" t="s">
        <v>399</v>
      </c>
      <c r="Z94" s="55" t="s">
        <v>559</v>
      </c>
    </row>
    <row r="95" spans="23:26" x14ac:dyDescent="0.15">
      <c r="W95" s="55" t="s">
        <v>645</v>
      </c>
      <c r="Y95" s="55" t="s">
        <v>400</v>
      </c>
      <c r="Z95" s="55" t="s">
        <v>560</v>
      </c>
    </row>
    <row r="96" spans="23:26" x14ac:dyDescent="0.15">
      <c r="W96" s="55" t="s">
        <v>646</v>
      </c>
      <c r="Y96" s="55" t="s">
        <v>303</v>
      </c>
      <c r="Z96" s="55" t="s">
        <v>440</v>
      </c>
    </row>
    <row r="97" spans="23:26" x14ac:dyDescent="0.15">
      <c r="W97" s="55" t="s">
        <v>647</v>
      </c>
      <c r="Y97" s="55" t="s">
        <v>401</v>
      </c>
      <c r="Z97" s="55" t="s">
        <v>441</v>
      </c>
    </row>
    <row r="98" spans="23:26" x14ac:dyDescent="0.15">
      <c r="W98" s="55" t="s">
        <v>648</v>
      </c>
      <c r="Y98" s="55" t="s">
        <v>402</v>
      </c>
      <c r="Z98" s="55" t="s">
        <v>442</v>
      </c>
    </row>
    <row r="99" spans="23:26" x14ac:dyDescent="0.15">
      <c r="W99" s="55" t="s">
        <v>649</v>
      </c>
      <c r="Y99" s="55" t="s">
        <v>432</v>
      </c>
      <c r="Z99" s="55" t="s">
        <v>443</v>
      </c>
    </row>
    <row r="100" spans="23:26" x14ac:dyDescent="0.15">
      <c r="W100" s="55" t="s">
        <v>650</v>
      </c>
    </row>
    <row r="101" spans="23:26" x14ac:dyDescent="0.15">
      <c r="W101" s="55" t="s">
        <v>651</v>
      </c>
    </row>
    <row r="102" spans="23:26" x14ac:dyDescent="0.15">
      <c r="W102" s="55" t="s">
        <v>652</v>
      </c>
    </row>
    <row r="103" spans="23:26" x14ac:dyDescent="0.15">
      <c r="W103" s="55" t="s">
        <v>653</v>
      </c>
    </row>
    <row r="104" spans="23:26" x14ac:dyDescent="0.15">
      <c r="W104" s="55" t="s">
        <v>654</v>
      </c>
    </row>
    <row r="105" spans="23:26" x14ac:dyDescent="0.15">
      <c r="W105" s="55" t="s">
        <v>655</v>
      </c>
    </row>
    <row r="106" spans="23:26" x14ac:dyDescent="0.15">
      <c r="W106" s="55" t="s">
        <v>656</v>
      </c>
    </row>
    <row r="107" spans="23:26" x14ac:dyDescent="0.15">
      <c r="W107" s="55" t="s">
        <v>657</v>
      </c>
    </row>
    <row r="108" spans="23:26" x14ac:dyDescent="0.15">
      <c r="W108" s="55" t="s">
        <v>658</v>
      </c>
    </row>
    <row r="109" spans="23:26" x14ac:dyDescent="0.15">
      <c r="W109" s="55" t="s">
        <v>659</v>
      </c>
    </row>
    <row r="110" spans="23:26" x14ac:dyDescent="0.15">
      <c r="W110" s="55" t="s">
        <v>660</v>
      </c>
    </row>
    <row r="111" spans="23:26" x14ac:dyDescent="0.15">
      <c r="W111" s="55" t="s">
        <v>661</v>
      </c>
    </row>
    <row r="112" spans="23:26" x14ac:dyDescent="0.15">
      <c r="W112" s="55" t="s">
        <v>664</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2021-07-09T11:05:52Z</cp:lastPrinted>
  <dcterms:created xsi:type="dcterms:W3CDTF">2012-03-13T00:50:25Z</dcterms:created>
  <dcterms:modified xsi:type="dcterms:W3CDTF">2021-08-30T12:08:37Z</dcterms:modified>
</cp:coreProperties>
</file>