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860" yWindow="0" windowWidth="1125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<sst xmlns="http://schemas.openxmlformats.org/spreadsheetml/2006/main" count="3029" uniqueCount="768">
  <si>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</si>
  <si>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</si>
  <si>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</si>
  <si>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</si>
  <si>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</si>
  <si>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</si>
  <si>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</si>
  <si>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</si>
  <si>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</si>
  <si>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</si>
  <si>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</si>
  <si>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</si>
  <si>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</si>
  <si>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</si>
  <si>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</si>
  <si>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</si>
  <si>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</si>
  <si>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</si>
  <si>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</si>
  <si>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</si>
  <si>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</si>
  <si>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</si>
  <si>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</si>
  <si>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</si>
  <si>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</si>
  <si>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</si>
  <si>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</si>
  <si>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</si>
  <si>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</si>
  <si>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</si>
  <si>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</si>
  <si>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</si>
  <si>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</si>
  <si>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</si>
  <si>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</si>
  <si>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</si>
  <si>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</si>
  <si>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</si>
  <si>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</si>
  <si>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</si>
  <si>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</si>
  <si>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</si>
  <si>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</si>
  <si>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</si>
  <si>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</si>
  <si>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</si>
  <si>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</si>
  <si>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</si>
  <si>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</si>
  <si>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</si>
  <si>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</si>
  <si>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</si>
  <si>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</si>
  <si>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</si>
  <si>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</si>
  <si>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</si>
  <si>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</si>
  <si>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</si>
  <si>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</si>
  <si>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</si>
  <si>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</si>
  <si>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</si>
  <si>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</si>
  <si>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</si>
  <si>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</si>
  <si>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</si>
  <si>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</si>
  <si>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</si>
  <si>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</si>
  <si>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</si>
  <si>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</si>
  <si>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</si>
  <si>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</si>
  <si>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</si>
  <si>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</si>
  <si>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</si>
  <si>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</si>
  <si>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</si>
  <si>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</si>
  <si>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</si>
  <si>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</si>
  <si>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</si>
  <si>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</si>
  <si>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</si>
  <si>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</si>
  <si>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</si>
  <si>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</si>
  <si>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</si>
  <si>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</si>
  <si>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</si>
  <si>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</si>
  <si>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</si>
  <si>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</si>
  <si>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</si>
  <si>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</si>
  <si>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</si>
  <si>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</si>
  <si>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</si>
  <si>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</si>
  <si>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</si>
  <si>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</si>
  <si>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</si>
  <si>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</si>
  <si>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</si>
  <si>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</si>
  <si>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</si>
  <si>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</si>
  <si>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</si>
  <si>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</si>
  <si>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</si>
  <si>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</si>
  <si>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</si>
  <si>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</si>
  <si>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</si>
  <si>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</si>
  <si>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</si>
  <si>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</si>
  <si>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</si>
  <si>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</si>
  <si>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</si>
  <si>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</si>
  <si>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</si>
  <si>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</si>
  <si>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</si>
  <si>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</si>
  <si>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</si>
  <si>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</si>
  <si>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</si>
  <si>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</si>
  <si>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</si>
  <si>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</si>
  <si>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</si>
  <si>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</si>
  <si>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</si>
  <si>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</si>
  <si>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</si>
  <si>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</si>
  <si>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</si>
  <si>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</si>
  <si>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</si>
  <si>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</si>
  <si>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</si>
  <si>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</si>
  <si>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</si>
  <si>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</si>
  <si>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</si>
  <si>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</si>
  <si>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</si>
  <si>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</si>
  <si>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</si>
  <si>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</si>
  <si>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</si>
  <si>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</si>
  <si>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</si>
  <si>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</si>
  <si>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</si>
  <si>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</si>
  <si>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</si>
  <si>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</si>
  <si>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</si>
  <si>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</si>
  <si>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</si>
  <si>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</si>
  <si>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</si>
  <si>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</si>
  <si>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</si>
  <si>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</si>
  <si>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</si>
  <si>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</si>
  <si>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</si>
  <si>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</si>
  <si>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</si>
  <si>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</si>
  <si>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</si>
  <si>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</si>
  <si>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</si>
  <si>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</si>
  <si>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</si>
  <si>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</si>
  <si>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</si>
  <si>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</si>
  <si>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</si>
  <si>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</si>
  <si>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</si>
  <si>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</si>
  <si>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</si>
  <si>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</si>
  <si>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</si>
  <si>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</si>
  <si>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</si>
  <si>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</si>
  <si>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</si>
  <si>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</si>
  <si>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</si>
  <si>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</si>
  <si>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</si>
  <si>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</si>
  <si>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</si>
  <si>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</si>
  <si>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</si>
  <si>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</si>
  <si>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</si>
  <si>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</si>
  <si>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</si>
  <si>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</si>
  <si>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</si>
  <si>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</si>
  <si>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</si>
  <si>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</si>
  <si>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</si>
  <si>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</si>
  <si>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</si>
  <si>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</si>
  <si>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</si>
  <si>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</si>
  <si>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</si>
  <si>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</si>
  <si>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</si>
  <si>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</si>
  <si>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</si>
  <si>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</si>
  <si>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</si>
  <si>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</si>
  <si>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</si>
  <si>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</si>
  <si>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</si>
  <si>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</si>
  <si>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</si>
  <si>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</si>
  <si>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</si>
  <si>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</si>
  <si>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</si>
  <si>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</si>
  <si>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</si>
  <si>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</si>
  <si>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</si>
  <si>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</si>
  <si>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</si>
  <si>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</si>
  <si>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</si>
  <si>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</si>
  <si>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</si>
  <si>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</si>
  <si>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</si>
  <si>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</si>
  <si>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</si>
  <si>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</si>
  <si>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</si>
  <si>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</si>
  <si>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</si>
  <si>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</si>
  <si>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</si>
  <si>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</si>
  <si>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</si>
  <si>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</si>
  <si>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</si>
  <si>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</si>
  <si>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</si>
  <si>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</si>
  <si>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</si>
  <si>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</si>
  <si>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</si>
  <si>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</si>
  <si>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</si>
  <si>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</si>
  <si>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</si>
  <si>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</si>
  <si>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</si>
  <si>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</si>
  <si>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</si>
  <si>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</si>
  <si>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</si>
  <si>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</si>
  <si>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</si>
  <si>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</si>
  <si>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</si>
  <si>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</si>
  <si>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</si>
  <si>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</si>
  <si>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</si>
  <si>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</si>
  <si>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</si>
  <si>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</si>
  <si>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</si>
  <si>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</si>
  <si>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</si>
  <si>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</si>
  <si>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</si>
  <si>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</si>
  <si>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</si>
  <si>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</si>
  <si>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</si>
  <si>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</si>
  <si>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</si>
  <si>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</si>
  <si>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</si>
  <si>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</si>
  <si>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</si>
  <si>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</si>
  <si>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</si>
  <si>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</si>
  <si>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</si>
  <si>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</si>
  <si>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</si>
  <si>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</si>
  <si>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</si>
  <si>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</si>
  <si>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</si>
  <si>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</si>
  <si>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</si>
  <si>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</si>
  <si>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</si>
  <si>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</si>
  <si>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</si>
  <si>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</si>
  <si>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</si>
  <si>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</si>
  <si>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</si>
  <si>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</si>
  <si>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</si>
  <si>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</si>
  <si>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</si>
  <si>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</si>
  <si>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</si>
  <si>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</si>
  <si>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</si>
  <si>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</si>
  <si>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</si>
  <si>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</si>
  <si>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</si>
  <si>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</si>
  <si>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</si>
  <si>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</si>
  <si>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</si>
  <si>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</si>
  <si>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</si>
  <si>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</si>
  <si>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</si>
  <si>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</si>
  <si>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</si>
  <si>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</si>
  <si>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</si>
  <si>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</si>
  <si>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</si>
  <si>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</si>
  <si>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</si>
  <si>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</si>
  <si>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</si>
  <si>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</si>
  <si>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</si>
  <si>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</si>
  <si>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</si>
  <si>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</si>
  <si>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</si>
  <si>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</si>
  <si>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</si>
  <si>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</si>
  <si>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</si>
  <si>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</si>
  <si>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</si>
  <si>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</si>
  <si>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</si>
  <si>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</si>
  <si>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</si>
  <si>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</si>
  <si>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</si>
  <si>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</si>
  <si>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</si>
  <si>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</si>
  <si>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</si>
  <si>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</si>
  <si>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</si>
  <si>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</si>
  <si>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</si>
  <si>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</si>
  <si>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</si>
  <si>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</si>
  <si>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</si>
  <si>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</si>
  <si>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</si>
  <si>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</si>
  <si>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</si>
  <si>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</si>
  <si>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</si>
  <si>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</si>
  <si>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</si>
  <si>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</si>
  <si>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</si>
  <si>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</si>
  <si>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</si>
  <si>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</si>
  <si>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</si>
  <si>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</si>
  <si>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</si>
  <si>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</si>
  <si>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</si>
  <si>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</si>
  <si>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</si>
  <si>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</si>
  <si>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</si>
  <si>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</si>
  <si>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</si>
  <si>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</si>
  <si>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</si>
  <si>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</si>
  <si>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</si>
  <si>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</si>
  <si>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</si>
  <si>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</si>
  <si>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</si>
  <si>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</si>
  <si>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</si>
  <si>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</si>
  <si>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</si>
  <si>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</si>
  <si>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</si>
  <si>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</si>
  <si>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</si>
  <si>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</si>
  <si>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</si>
  <si>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</si>
  <si>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</si>
  <si>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</si>
  <si>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</si>
  <si>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</si>
  <si>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</si>
  <si>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</si>
  <si>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</si>
  <si>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</si>
  <si>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</si>
  <si>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</si>
  <si>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</si>
  <si>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</si>
  <si>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</si>
  <si>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</si>
  <si>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</si>
  <si>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</si>
  <si>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</si>
  <si>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</si>
  <si>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</si>
  <si>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</si>
  <si>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</si>
  <si>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</si>
  <si>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</si>
  <si>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</si>
  <si>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</si>
  <si>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</si>
  <si>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</si>
  <si>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</si>
  <si>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</si>
  <si>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</si>
  <si>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</si>
  <si>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</si>
  <si>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</si>
  <si>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</si>
  <si>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</si>
  <si>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</si>
  <si>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</si>
  <si>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</si>
  <si>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</si>
  <si>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</si>
  <si>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</si>
  <si>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</si>
  <si>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</si>
  <si>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</si>
  <si>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</si>
  <si>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</si>
  <si>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</si>
  <si>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</si>
  <si>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</si>
  <si>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</si>
  <si>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</si>
  <si>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</si>
  <si>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</si>
  <si>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</si>
  <si>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</si>
  <si>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</si>
  <si>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</si>
  <si>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</si>
  <si>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</si>
  <si>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</si>
  <si>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</si>
  <si>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</si>
  <si>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</si>
  <si>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</si>
  <si>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</si>
  <si>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</si>
  <si>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</si>
  <si>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</si>
  <si>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</si>
  <si>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</si>
  <si>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</si>
  <si>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</si>
  <si>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</si>
  <si>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</si>
  <si>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</si>
  <si>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</si>
  <si>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</si>
  <si>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</si>
  <si>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</si>
  <si>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</si>
  <si>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</si>
  <si>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</si>
  <si>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</si>
  <si>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</si>
  <si>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</si>
  <si>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</si>
  <si>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</si>
  <si>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</si>
  <si>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</si>
  <si>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</si>
  <si>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</si>
  <si>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</si>
  <si>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</si>
  <si>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</si>
  <si>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</si>
  <si>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</si>
  <si>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</si>
  <si>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</si>
  <si>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</si>
  <si>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</si>
  <si>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</si>
  <si>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</si>
  <si>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</si>
  <si>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</si>
  <si>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</si>
  <si>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</si>
  <si>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</si>
  <si>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</si>
  <si>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</si>
  <si>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</si>
  <si>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</si>
  <si>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</si>
  <si>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</si>
  <si>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</si>
  <si>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</si>
  <si>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</si>
  <si>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</si>
  <si>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</si>
  <si>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</si>
  <si>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</si>
  <si>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</si>
  <si>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</si>
  <si>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</si>
  <si>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</si>
  <si>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</si>
  <si>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</si>
  <si>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</si>
  <si>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</si>
  <si>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</si>
  <si>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</si>
  <si>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</si>
  <si>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</si>
  <si>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</si>
  <si>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</si>
  <si>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</si>
  <si>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</si>
  <si>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</si>
  <si>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</si>
  <si>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</si>
  <si>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</si>
  <si>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</si>
  <si>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</si>
  <si>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</si>
  <si>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</si>
  <si>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</si>
  <si>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</si>
  <si>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</si>
  <si>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</si>
  <si>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</si>
  <si>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</si>
  <si>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</si>
  <si>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</si>
  <si>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</si>
  <si>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</si>
  <si>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</si>
  <si>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</si>
  <si>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</si>
  <si>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</si>
  <si>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</si>
  <si>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</si>
  <si>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</si>
  <si>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</si>
  <si>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</si>
  <si>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</si>
  <si>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</si>
  <si>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</si>
  <si>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</si>
  <si>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</si>
  <si>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</si>
  <si>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</si>
  <si>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</si>
  <si>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</si>
  <si>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</si>
  <si>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</si>
  <si>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</si>
  <si>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</si>
  <si>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</si>
  <si>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</si>
  <si>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</si>
  <si>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</si>
  <si>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</si>
  <si>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</si>
  <si>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</si>
  <si>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</si>
  <si>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</si>
  <si>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</si>
  <si>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</si>
  <si>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</si>
  <si>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</si>
  <si>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</si>
  <si>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</si>
  <si>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</si>
  <si>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</si>
  <si>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</si>
  <si>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</si>
  <si>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</si>
  <si>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</si>
  <si>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</si>
  <si>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</si>
  <si>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</si>
  <si>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</si>
  <si>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</si>
  <si>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</si>
  <si>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</si>
  <si>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</si>
  <si>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</si>
  <si>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</si>
  <si>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</si>
  <si>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</si>
  <si>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</si>
  <si>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</si>
  <si>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</si>
  <si>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</si>
  <si>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</si>
  <si>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</si>
  <si>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</si>
  <si>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</si>
  <si>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</si>
  <si>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</si>
  <si>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</si>
  <si>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</si>
  <si>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</si>
  <si>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</si>
  <si>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</si>
  <si>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</si>
  <si>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</si>
  <si>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</si>
  <si>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</si>
  <si>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</si>
  <si>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</si>
  <si>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</si>
  <si>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</si>
  <si>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</si>
  <si>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</si>
  <si>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</si>
  <si>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</si>
  <si>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</si>
  <si>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</si>
  <si>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</si>
  <si>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</si>
  <si>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</si>
  <si>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</si>
  <si>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</si>
  <si>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</si>
  <si>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</si>
  <si>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</si>
  <si>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</si>
  <si>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</si>
  <si>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</si>
  <si>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</si>
  <si>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</si>
  <si>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</si>
  <si>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</si>
  <si>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</si>
  <si>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</si>
  <si>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</si>
  <si>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</si>
  <si>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</si>
  <si>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</si>
  <si>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</si>
  <si>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</si>
  <si>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</si>
  <si>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</si>
  <si>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</si>
  <si>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</si>
  <si>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</si>
  <si>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</si>
  <si>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</si>
  <si>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</si>
  <si>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</si>
  <si>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</si>
  <si>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</si>
  <si>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</si>
  <si>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</si>
  <si>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</si>
  <si>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</si>
  <si>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</si>
  <si>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</si>
  <si>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</si>
  <si>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</si>
  <si>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</si>
  <si>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</si>
  <si>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</si>
  <si>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</si>
  <si>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</si>
  <si>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</si>
  <si>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</si>
  <si>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</si>
  <si>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</si>
  <si>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</si>
  <si>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</si>
  <si>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</si>
  <si>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</si>
  <si>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</si>
  <si>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</si>
  <si>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</si>
  <si>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庁の移転庁舎となる旧京都府警本部本館等の整備については、京都府が整備主体となり、新たに京都府とともに入居する新行政棟の合築庁舎として一体的な整備（以下「本体工事」という。）が行われている。一方、文化庁の事由により庁舎の改修又は模様替えが必要となった場合には、当該費用については文化庁が負担することになっている（「新・文化庁における文化政策の展開と本格移転先庁舎の整備について（平成30年８月７日文化庁移転協議会）」）。文化庁が負担する予定の工事としては、例えば移動式書架の設置、セキュリティゲートの設置等が挙げられる。</t>
  </si>
  <si>
    <t>-</t>
  </si>
  <si>
    <t>施設施工旅費</t>
  </si>
  <si>
    <t>施設施工庁費</t>
  </si>
  <si>
    <t>施設整備費</t>
  </si>
  <si>
    <t>移転先庁舎整備スケジュールに沿って電動式集密書架設置工事を完了させる。</t>
  </si>
  <si>
    <t>事業執行進捗度</t>
  </si>
  <si>
    <t>電動式集密書架設置工事の契約額に対する支払額の割合をもって事業執行進捗度とする。</t>
  </si>
  <si>
    <t>移転先庁舎整備スケジュールに沿って新庁舎のレイアウトや内装の空間環境等の調査・分析等を完了させる。</t>
  </si>
  <si>
    <t>件</t>
  </si>
  <si>
    <t>工事の予定額／電動式集密書架設置工事一式　　　　　　　　　　　　　</t>
    <phoneticPr fontId="5"/>
  </si>
  <si>
    <t>百万円</t>
  </si>
  <si>
    <t>いずれの施策にも関連しないもの</t>
    <phoneticPr fontId="5"/>
  </si>
  <si>
    <t>新03</t>
  </si>
  <si>
    <t>○</t>
  </si>
  <si>
    <t>新21</t>
  </si>
  <si>
    <t>文化庁移転先庁舎の施設整備</t>
    <phoneticPr fontId="5"/>
  </si>
  <si>
    <t>文化庁</t>
    <phoneticPr fontId="5"/>
  </si>
  <si>
    <t>政策課</t>
    <phoneticPr fontId="5"/>
  </si>
  <si>
    <t>-</t>
    <phoneticPr fontId="5"/>
  </si>
  <si>
    <t>課長　日向　信和</t>
    <rPh sb="3" eb="5">
      <t>ヒナタ</t>
    </rPh>
    <rPh sb="6" eb="8">
      <t>ノブカズ</t>
    </rPh>
    <phoneticPr fontId="5"/>
  </si>
  <si>
    <t>無</t>
  </si>
  <si>
    <t>‐</t>
  </si>
  <si>
    <t>文化庁の移転先庁舎の整備にあたり、別途工事のうち令和３年度から２カ年計画で実施する電動式集密書架設置工事を行うほか、新庁舎のレイアウトや内装の空間環境等の調査・分析等を行うオフィス移転のコンサルティング業務契約を締結し、本体工事の竣工後、速やかに移転し令和４年度中の京都における文化庁の業務開始を目指す。</t>
    <phoneticPr fontId="5"/>
  </si>
  <si>
    <t>令和３年４月1日にコンサルティング業務の契約締結を行った。</t>
    <rPh sb="0" eb="2">
      <t>レイワ</t>
    </rPh>
    <rPh sb="3" eb="4">
      <t>ネン</t>
    </rPh>
    <rPh sb="5" eb="6">
      <t>ガツ</t>
    </rPh>
    <rPh sb="7" eb="8">
      <t>ニチ</t>
    </rPh>
    <rPh sb="17" eb="19">
      <t>ギョウム</t>
    </rPh>
    <rPh sb="20" eb="22">
      <t>ケイヤク</t>
    </rPh>
    <rPh sb="22" eb="24">
      <t>テイケツ</t>
    </rPh>
    <rPh sb="25" eb="26">
      <t>オコナ</t>
    </rPh>
    <phoneticPr fontId="5"/>
  </si>
  <si>
    <t>「政府関係機関移転基本方針」（平成２８年３月まち・ひと・しごと創生本部決定）
「経済財政運営と改革の基本方針2019～『令和』新時代：『Society 5.0』への挑戦～」（令和元年６月閣議決定）
「まち・ひと・しごと創生基本方針 2020」（令和２年７月閣議決定）</t>
    <phoneticPr fontId="5"/>
  </si>
  <si>
    <t>単位当たりコスト等の水準は妥当である。</t>
    <rPh sb="0" eb="2">
      <t>タンイ</t>
    </rPh>
    <rPh sb="2" eb="3">
      <t>ア</t>
    </rPh>
    <rPh sb="8" eb="9">
      <t>ナド</t>
    </rPh>
    <rPh sb="10" eb="12">
      <t>スイジュン</t>
    </rPh>
    <rPh sb="13" eb="15">
      <t>ダトウ</t>
    </rPh>
    <phoneticPr fontId="5"/>
  </si>
  <si>
    <t>費目・使途は事業目的に即し真に必要なものである。</t>
    <rPh sb="0" eb="2">
      <t>ヒモク</t>
    </rPh>
    <rPh sb="3" eb="5">
      <t>シト</t>
    </rPh>
    <rPh sb="6" eb="8">
      <t>ジギョウ</t>
    </rPh>
    <rPh sb="8" eb="10">
      <t>モクテキ</t>
    </rPh>
    <rPh sb="11" eb="12">
      <t>ソク</t>
    </rPh>
    <rPh sb="13" eb="14">
      <t>シン</t>
    </rPh>
    <rPh sb="15" eb="17">
      <t>ヒツヨウ</t>
    </rPh>
    <phoneticPr fontId="5"/>
  </si>
  <si>
    <t>株式会社イトーキ</t>
    <rPh sb="0" eb="4">
      <t>カブシキガイシャ</t>
    </rPh>
    <phoneticPr fontId="5"/>
  </si>
  <si>
    <t>コンサルティング業務</t>
    <rPh sb="8" eb="10">
      <t>ギョウム</t>
    </rPh>
    <phoneticPr fontId="5"/>
  </si>
  <si>
    <t>電動式集密書架設置工事の実施個所</t>
    <phoneticPr fontId="5"/>
  </si>
  <si>
    <t>調査・分析等の契約額に対する支払額の割合をもって事業執行進捗度とする。</t>
    <phoneticPr fontId="5"/>
  </si>
  <si>
    <t>本事業の実施にあたっては、ヒアリング・打合せを重ね、より効率的なものとなるよう入念な計画を立てて実施する計画である。</t>
    <rPh sb="0" eb="1">
      <t>ホン</t>
    </rPh>
    <rPh sb="1" eb="3">
      <t>ジギョウ</t>
    </rPh>
    <rPh sb="4" eb="6">
      <t>ジッシ</t>
    </rPh>
    <rPh sb="19" eb="21">
      <t>ウチアワ</t>
    </rPh>
    <rPh sb="23" eb="24">
      <t>カサ</t>
    </rPh>
    <rPh sb="28" eb="31">
      <t>コウリツテキ</t>
    </rPh>
    <rPh sb="39" eb="41">
      <t>ニュウネン</t>
    </rPh>
    <rPh sb="42" eb="44">
      <t>ケイカク</t>
    </rPh>
    <rPh sb="45" eb="46">
      <t>タ</t>
    </rPh>
    <rPh sb="48" eb="50">
      <t>ジッシ</t>
    </rPh>
    <rPh sb="52" eb="54">
      <t>ケイカク</t>
    </rPh>
    <phoneticPr fontId="5"/>
  </si>
  <si>
    <t>「まち・ひと・しごと創生総合戦略」（閣議決定）に基づき、地方創生の観点から国民や社会のニーズを反映した事業である。</t>
    <rPh sb="10" eb="12">
      <t>ソウセイ</t>
    </rPh>
    <rPh sb="12" eb="14">
      <t>ソウゴウ</t>
    </rPh>
    <rPh sb="14" eb="16">
      <t>センリャク</t>
    </rPh>
    <rPh sb="18" eb="20">
      <t>カクギ</t>
    </rPh>
    <rPh sb="20" eb="22">
      <t>ケッテイ</t>
    </rPh>
    <rPh sb="24" eb="25">
      <t>モト</t>
    </rPh>
    <rPh sb="28" eb="30">
      <t>チホウ</t>
    </rPh>
    <rPh sb="30" eb="32">
      <t>ソウセイ</t>
    </rPh>
    <rPh sb="33" eb="35">
      <t>カンテン</t>
    </rPh>
    <rPh sb="37" eb="39">
      <t>コクミン</t>
    </rPh>
    <rPh sb="40" eb="42">
      <t>シャカイ</t>
    </rPh>
    <rPh sb="47" eb="49">
      <t>ハンエイ</t>
    </rPh>
    <rPh sb="51" eb="53">
      <t>ジギョウ</t>
    </rPh>
    <phoneticPr fontId="5"/>
  </si>
  <si>
    <t>「新・文化庁における文化政策の展開と本格移転先庁舎の整備について」（平成30年8月文化庁移転協議会決定）により、新庁舎の整備については京都府が改修・増築を行い、文化庁の事由により庁舎の改修又は模様替えが必要となった場合には、当該費用を担うこととなっている。</t>
    <rPh sb="1" eb="2">
      <t>シン</t>
    </rPh>
    <rPh sb="3" eb="6">
      <t>ブンカチョウ</t>
    </rPh>
    <rPh sb="10" eb="12">
      <t>ブンカ</t>
    </rPh>
    <rPh sb="12" eb="14">
      <t>セイサク</t>
    </rPh>
    <rPh sb="15" eb="17">
      <t>テンカイ</t>
    </rPh>
    <rPh sb="18" eb="20">
      <t>ホンカク</t>
    </rPh>
    <rPh sb="20" eb="22">
      <t>イテン</t>
    </rPh>
    <rPh sb="22" eb="23">
      <t>サキ</t>
    </rPh>
    <rPh sb="23" eb="25">
      <t>チョウシャ</t>
    </rPh>
    <rPh sb="26" eb="28">
      <t>セイビ</t>
    </rPh>
    <rPh sb="34" eb="36">
      <t>ヘイセイ</t>
    </rPh>
    <rPh sb="38" eb="39">
      <t>ネン</t>
    </rPh>
    <rPh sb="40" eb="41">
      <t>ガツ</t>
    </rPh>
    <rPh sb="41" eb="44">
      <t>ブンカチョウ</t>
    </rPh>
    <rPh sb="44" eb="46">
      <t>イテン</t>
    </rPh>
    <rPh sb="46" eb="49">
      <t>キョウギカイ</t>
    </rPh>
    <rPh sb="49" eb="51">
      <t>ケッテイ</t>
    </rPh>
    <rPh sb="56" eb="59">
      <t>シンチョウシャ</t>
    </rPh>
    <rPh sb="60" eb="62">
      <t>セイビ</t>
    </rPh>
    <rPh sb="67" eb="70">
      <t>キョウトフ</t>
    </rPh>
    <rPh sb="71" eb="73">
      <t>カイシュウ</t>
    </rPh>
    <rPh sb="74" eb="76">
      <t>ゾウチク</t>
    </rPh>
    <rPh sb="77" eb="78">
      <t>オコナ</t>
    </rPh>
    <rPh sb="80" eb="83">
      <t>ブンカチョウ</t>
    </rPh>
    <rPh sb="84" eb="86">
      <t>ジユウ</t>
    </rPh>
    <rPh sb="89" eb="91">
      <t>チョウシャ</t>
    </rPh>
    <rPh sb="92" eb="94">
      <t>カイシュウ</t>
    </rPh>
    <rPh sb="94" eb="95">
      <t>マタ</t>
    </rPh>
    <rPh sb="96" eb="98">
      <t>モヨウ</t>
    </rPh>
    <rPh sb="98" eb="99">
      <t>ガ</t>
    </rPh>
    <rPh sb="101" eb="103">
      <t>ヒツヨウ</t>
    </rPh>
    <rPh sb="107" eb="109">
      <t>バアイ</t>
    </rPh>
    <rPh sb="112" eb="114">
      <t>トウガイ</t>
    </rPh>
    <rPh sb="114" eb="116">
      <t>ヒヨウ</t>
    </rPh>
    <rPh sb="117" eb="118">
      <t>ニナ</t>
    </rPh>
    <phoneticPr fontId="5"/>
  </si>
  <si>
    <t>「令和３・４年度文化庁京都移転に係る支援・調査等業務」委託の調達は、一般競争入札（総合評価落札方式）で行い、複数社からの入札があった。
電動式集密書架設置工事については、未調達である、</t>
    <rPh sb="1" eb="3">
      <t>レイワ</t>
    </rPh>
    <rPh sb="6" eb="8">
      <t>ネンド</t>
    </rPh>
    <rPh sb="8" eb="11">
      <t>ブンカチョウ</t>
    </rPh>
    <rPh sb="11" eb="13">
      <t>キョウト</t>
    </rPh>
    <rPh sb="13" eb="15">
      <t>イテン</t>
    </rPh>
    <rPh sb="16" eb="17">
      <t>カカワ</t>
    </rPh>
    <rPh sb="18" eb="20">
      <t>シエン</t>
    </rPh>
    <rPh sb="21" eb="23">
      <t>チョウサ</t>
    </rPh>
    <rPh sb="23" eb="24">
      <t>ナド</t>
    </rPh>
    <rPh sb="24" eb="26">
      <t>ギョウム</t>
    </rPh>
    <rPh sb="27" eb="29">
      <t>イタク</t>
    </rPh>
    <rPh sb="30" eb="32">
      <t>チョウタツ</t>
    </rPh>
    <rPh sb="34" eb="36">
      <t>イッパン</t>
    </rPh>
    <rPh sb="36" eb="38">
      <t>キョウソウ</t>
    </rPh>
    <rPh sb="38" eb="40">
      <t>ニュウサツ</t>
    </rPh>
    <rPh sb="41" eb="43">
      <t>ソウゴウ</t>
    </rPh>
    <rPh sb="43" eb="45">
      <t>ヒョウカ</t>
    </rPh>
    <rPh sb="45" eb="47">
      <t>ラクサツ</t>
    </rPh>
    <rPh sb="47" eb="49">
      <t>ホウシキ</t>
    </rPh>
    <rPh sb="51" eb="52">
      <t>オコナ</t>
    </rPh>
    <rPh sb="54" eb="56">
      <t>フクスウ</t>
    </rPh>
    <rPh sb="56" eb="57">
      <t>シャ</t>
    </rPh>
    <rPh sb="60" eb="62">
      <t>ニュウサツ</t>
    </rPh>
    <rPh sb="68" eb="71">
      <t>デンドウシキ</t>
    </rPh>
    <rPh sb="71" eb="73">
      <t>シュウミツ</t>
    </rPh>
    <rPh sb="73" eb="75">
      <t>ショカ</t>
    </rPh>
    <rPh sb="75" eb="77">
      <t>セッチ</t>
    </rPh>
    <rPh sb="77" eb="79">
      <t>コウジ</t>
    </rPh>
    <rPh sb="85" eb="88">
      <t>ミチョウタツ</t>
    </rPh>
    <phoneticPr fontId="5"/>
  </si>
  <si>
    <t>コンサルティング業者の専門的知見を活かすことで、効率的・効果的に事業が進められる。</t>
    <rPh sb="8" eb="10">
      <t>ギョウシャ</t>
    </rPh>
    <rPh sb="11" eb="14">
      <t>センモンテキ</t>
    </rPh>
    <rPh sb="14" eb="16">
      <t>チケン</t>
    </rPh>
    <rPh sb="17" eb="18">
      <t>イ</t>
    </rPh>
    <rPh sb="24" eb="27">
      <t>コウリツテキ</t>
    </rPh>
    <rPh sb="28" eb="31">
      <t>コウカテキ</t>
    </rPh>
    <rPh sb="32" eb="34">
      <t>ジギョウ</t>
    </rPh>
    <rPh sb="35" eb="36">
      <t>スス</t>
    </rPh>
    <phoneticPr fontId="5"/>
  </si>
  <si>
    <t>賃金</t>
    <rPh sb="0" eb="2">
      <t>チンギン</t>
    </rPh>
    <phoneticPr fontId="5"/>
  </si>
  <si>
    <t>旅費</t>
    <rPh sb="0" eb="2">
      <t>リョヒ</t>
    </rPh>
    <phoneticPr fontId="5"/>
  </si>
  <si>
    <t>消費税相当額</t>
    <rPh sb="0" eb="3">
      <t>ショウヒゼイ</t>
    </rPh>
    <rPh sb="3" eb="5">
      <t>ソウトウ</t>
    </rPh>
    <rPh sb="5" eb="6">
      <t>ガク</t>
    </rPh>
    <phoneticPr fontId="5"/>
  </si>
  <si>
    <t>一般管理費</t>
    <rPh sb="0" eb="2">
      <t>イッパン</t>
    </rPh>
    <rPh sb="2" eb="5">
      <t>カンリヒ</t>
    </rPh>
    <phoneticPr fontId="5"/>
  </si>
  <si>
    <t>人件費</t>
    <rPh sb="0" eb="3">
      <t>ジンケンヒ</t>
    </rPh>
    <phoneticPr fontId="5"/>
  </si>
  <si>
    <t>一般管理費　</t>
    <rPh sb="0" eb="2">
      <t>イッパン</t>
    </rPh>
    <rPh sb="2" eb="5">
      <t>カンリヒ</t>
    </rPh>
    <phoneticPr fontId="5"/>
  </si>
  <si>
    <t>現地調査</t>
    <rPh sb="0" eb="2">
      <t>ゲンチ</t>
    </rPh>
    <rPh sb="2" eb="4">
      <t>チョウサ</t>
    </rPh>
    <phoneticPr fontId="5"/>
  </si>
  <si>
    <t>事業費</t>
    <rPh sb="0" eb="3">
      <t>ジギョウヒ</t>
    </rPh>
    <phoneticPr fontId="5"/>
  </si>
  <si>
    <t>移転準備・調査・検証</t>
    <rPh sb="0" eb="2">
      <t>イテン</t>
    </rPh>
    <rPh sb="2" eb="4">
      <t>ジュンビ</t>
    </rPh>
    <rPh sb="5" eb="7">
      <t>チョウサ</t>
    </rPh>
    <rPh sb="8" eb="10">
      <t>ケンショウ</t>
    </rPh>
    <phoneticPr fontId="5"/>
  </si>
  <si>
    <t>「まち・ひと・しごと創生総合戦略」（閣議決定）に基づき、地方創生の観点から国民や社会のニーズを反映した事業であり、事業の実施にあたっては、ヒアリング・打合せを重ね、より効率的なものとなるよう入念な計画を立てて実施していくものとしている。</t>
    <rPh sb="104" eb="106">
      <t>ジッシ</t>
    </rPh>
    <phoneticPr fontId="5"/>
  </si>
  <si>
    <t>引き続き、効率的かつ効果的に事業実施ができるよう努める。</t>
    <rPh sb="0" eb="1">
      <t>ヒ</t>
    </rPh>
    <rPh sb="2" eb="3">
      <t>ツヅ</t>
    </rPh>
    <rPh sb="5" eb="8">
      <t>コウリツテキ</t>
    </rPh>
    <rPh sb="10" eb="13">
      <t>コウカテキ</t>
    </rPh>
    <rPh sb="14" eb="16">
      <t>ジギョウ</t>
    </rPh>
    <rPh sb="16" eb="18">
      <t>ジッシ</t>
    </rPh>
    <rPh sb="24" eb="25">
      <t>ツト</t>
    </rPh>
    <phoneticPr fontId="5"/>
  </si>
  <si>
    <t>A.　株式会社イトーキ</t>
    <rPh sb="3" eb="7">
      <t>カブシキガイシャ</t>
    </rPh>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</si>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</sst>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167539</xdr:colOff>
      <xdr:row>749</xdr:row>
      <xdr:rowOff>0</xdr:rowOff>
    </xdr:from>
    <xdr:to>
      <xdr:col>29</xdr:col>
      <xdr:colOff>165690</xdr:colOff>
      <xdr:row>750</xdr:row>
      <xdr:rowOff>263072</xdr:rowOff>
    </xdr:to>
    <xdr:sp macro="" textlink="">
      <xdr:nvSpPr>
        <xdr:cNvPr id="2" name="テキスト ボックス 1"/>
        <xdr:cNvSpPr txBox="1"/>
      </xdr:nvSpPr>
      <xdr:spPr>
        <a:xfrm>
          <a:off x="4568089" y="41757600"/>
          <a:ext cx="1398326" cy="615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endParaRPr kumimoji="1" lang="en-US" altLang="ja-JP" sz="1200"/>
        </a:p>
        <a:p>
          <a:pPr algn="ctr"/>
          <a:r>
            <a:rPr kumimoji="1" lang="en-US" altLang="ja-JP" sz="1200"/>
            <a:t>47</a:t>
          </a:r>
          <a:r>
            <a:rPr kumimoji="1" lang="ja-JP" altLang="en-US" sz="1200"/>
            <a:t>百万円</a:t>
          </a:r>
          <a:endParaRPr kumimoji="1" lang="en-US" altLang="ja-JP" sz="1200"/>
        </a:p>
      </xdr:txBody>
    </xdr:sp>
    <xdr:clientData/>
  </xdr:twoCellAnchor>
  <xdr:twoCellAnchor>
    <xdr:from>
      <xdr:col>10</xdr:col>
      <xdr:colOff>57151</xdr:colOff>
      <xdr:row>752</xdr:row>
      <xdr:rowOff>31244</xdr:rowOff>
    </xdr:from>
    <xdr:to>
      <xdr:col>23</xdr:col>
      <xdr:colOff>44744</xdr:colOff>
      <xdr:row>754</xdr:row>
      <xdr:rowOff>8309</xdr:rowOff>
    </xdr:to>
    <xdr:sp macro="" textlink="">
      <xdr:nvSpPr>
        <xdr:cNvPr id="3" name="テキスト ボックス 2"/>
        <xdr:cNvSpPr txBox="1"/>
      </xdr:nvSpPr>
      <xdr:spPr>
        <a:xfrm>
          <a:off x="2057401" y="42846119"/>
          <a:ext cx="2587918" cy="681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文化庁の移転に関する調査等業務</a:t>
          </a:r>
          <a:endParaRPr kumimoji="1" lang="en-US" altLang="ja-JP" sz="1200"/>
        </a:p>
      </xdr:txBody>
    </xdr:sp>
    <xdr:clientData/>
  </xdr:twoCellAnchor>
  <xdr:twoCellAnchor>
    <xdr:from>
      <xdr:col>29</xdr:col>
      <xdr:colOff>122955</xdr:colOff>
      <xdr:row>752</xdr:row>
      <xdr:rowOff>16313</xdr:rowOff>
    </xdr:from>
    <xdr:to>
      <xdr:col>41</xdr:col>
      <xdr:colOff>86908</xdr:colOff>
      <xdr:row>753</xdr:row>
      <xdr:rowOff>345803</xdr:rowOff>
    </xdr:to>
    <xdr:sp macro="" textlink="">
      <xdr:nvSpPr>
        <xdr:cNvPr id="4" name="テキスト ボックス 3"/>
        <xdr:cNvSpPr txBox="1"/>
      </xdr:nvSpPr>
      <xdr:spPr>
        <a:xfrm>
          <a:off x="5923680" y="42831188"/>
          <a:ext cx="2364253" cy="681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電動式集密書架設置工事</a:t>
          </a:r>
          <a:endParaRPr kumimoji="1" lang="en-US" altLang="ja-JP" sz="1200"/>
        </a:p>
      </xdr:txBody>
    </xdr:sp>
    <xdr:clientData/>
  </xdr:twoCellAnchor>
  <xdr:twoCellAnchor>
    <xdr:from>
      <xdr:col>11</xdr:col>
      <xdr:colOff>13873</xdr:colOff>
      <xdr:row>756</xdr:row>
      <xdr:rowOff>171098</xdr:rowOff>
    </xdr:from>
    <xdr:to>
      <xdr:col>22</xdr:col>
      <xdr:colOff>40328</xdr:colOff>
      <xdr:row>758</xdr:row>
      <xdr:rowOff>149334</xdr:rowOff>
    </xdr:to>
    <xdr:sp macro="" textlink="">
      <xdr:nvSpPr>
        <xdr:cNvPr id="5" name="テキスト ボックス 4"/>
        <xdr:cNvSpPr txBox="1"/>
      </xdr:nvSpPr>
      <xdr:spPr>
        <a:xfrm>
          <a:off x="2214148" y="44395673"/>
          <a:ext cx="2226730" cy="683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a:t>
          </a:r>
          <a:r>
            <a:rPr kumimoji="1" lang="ja-JP" altLang="en-US" sz="1200">
              <a:latin typeface="+mn-ea"/>
              <a:ea typeface="+mn-ea"/>
            </a:rPr>
            <a:t>　</a:t>
          </a:r>
          <a:r>
            <a:rPr kumimoji="1" lang="ja-JP" altLang="en-US" sz="1200"/>
            <a:t>株式会社イトーキ</a:t>
          </a:r>
          <a:endParaRPr kumimoji="1" lang="en-US" altLang="ja-JP" sz="1200"/>
        </a:p>
        <a:p>
          <a:pPr algn="ctr"/>
          <a:r>
            <a:rPr kumimoji="1" lang="ja-JP" altLang="en-US" sz="1200"/>
            <a:t>２７百万円（全１社）</a:t>
          </a:r>
          <a:endParaRPr kumimoji="1" lang="en-US" altLang="ja-JP" sz="1200"/>
        </a:p>
      </xdr:txBody>
    </xdr:sp>
    <xdr:clientData/>
  </xdr:twoCellAnchor>
  <xdr:twoCellAnchor>
    <xdr:from>
      <xdr:col>29</xdr:col>
      <xdr:colOff>186419</xdr:colOff>
      <xdr:row>756</xdr:row>
      <xdr:rowOff>157337</xdr:rowOff>
    </xdr:from>
    <xdr:to>
      <xdr:col>41</xdr:col>
      <xdr:colOff>177800</xdr:colOff>
      <xdr:row>758</xdr:row>
      <xdr:rowOff>134403</xdr:rowOff>
    </xdr:to>
    <xdr:sp macro="" textlink="">
      <xdr:nvSpPr>
        <xdr:cNvPr id="6" name="テキスト ボックス 5"/>
        <xdr:cNvSpPr txBox="1"/>
      </xdr:nvSpPr>
      <xdr:spPr>
        <a:xfrm>
          <a:off x="6079219" y="46220237"/>
          <a:ext cx="2429781" cy="688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B</a:t>
          </a:r>
          <a:r>
            <a:rPr kumimoji="1" lang="ja-JP" altLang="en-US" sz="1200">
              <a:latin typeface="+mn-ea"/>
              <a:ea typeface="+mn-ea"/>
            </a:rPr>
            <a:t>　</a:t>
          </a:r>
          <a:r>
            <a:rPr kumimoji="1" lang="ja-JP" altLang="en-US" sz="1200"/>
            <a:t>民間企業</a:t>
          </a:r>
          <a:endParaRPr kumimoji="1" lang="en-US" altLang="ja-JP" sz="1200"/>
        </a:p>
        <a:p>
          <a:pPr algn="ctr"/>
          <a:r>
            <a:rPr kumimoji="1" lang="ja-JP" altLang="en-US" sz="1200"/>
            <a:t>８百万円（</a:t>
          </a:r>
          <a:r>
            <a:rPr kumimoji="1" lang="ja-JP" altLang="en-US" sz="1200">
              <a:solidFill>
                <a:sysClr val="windowText" lastClr="000000"/>
              </a:solidFill>
            </a:rPr>
            <a:t>未調達のため未定</a:t>
          </a:r>
          <a:r>
            <a:rPr kumimoji="1" lang="ja-JP" altLang="en-US" sz="1200"/>
            <a:t>）</a:t>
          </a:r>
          <a:endParaRPr kumimoji="1" lang="en-US" altLang="ja-JP" sz="1200"/>
        </a:p>
      </xdr:txBody>
    </xdr:sp>
    <xdr:clientData/>
  </xdr:twoCellAnchor>
  <xdr:twoCellAnchor>
    <xdr:from>
      <xdr:col>26</xdr:col>
      <xdr:colOff>67654</xdr:colOff>
      <xdr:row>750</xdr:row>
      <xdr:rowOff>263072</xdr:rowOff>
    </xdr:from>
    <xdr:to>
      <xdr:col>26</xdr:col>
      <xdr:colOff>69026</xdr:colOff>
      <xdr:row>751</xdr:row>
      <xdr:rowOff>202178</xdr:rowOff>
    </xdr:to>
    <xdr:cxnSp macro="">
      <xdr:nvCxnSpPr>
        <xdr:cNvPr id="7" name="直線コネクタ 6"/>
        <xdr:cNvCxnSpPr>
          <a:stCxn id="2" idx="2"/>
        </xdr:cNvCxnSpPr>
      </xdr:nvCxnSpPr>
      <xdr:spPr>
        <a:xfrm>
          <a:off x="5268304" y="42373097"/>
          <a:ext cx="1372" cy="291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104899</xdr:colOff>
      <xdr:row>751</xdr:row>
      <xdr:rowOff>192653</xdr:rowOff>
    </xdr:from>
    <xdr:to>
      <xdr:col>34</xdr:col>
      <xdr:colOff>61728</xdr:colOff>
      <xdr:row>751</xdr:row>
      <xdr:rowOff>192653</xdr:rowOff>
    </xdr:to>
    <xdr:cxnSp macro="">
      <xdr:nvCxnSpPr>
        <xdr:cNvPr id="8" name="直線コネクタ 7"/>
        <xdr:cNvCxnSpPr/>
      </xdr:nvCxnSpPr>
      <xdr:spPr>
        <a:xfrm>
          <a:off x="3705349" y="42655103"/>
          <a:ext cx="31572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85849</xdr:colOff>
      <xdr:row>751</xdr:row>
      <xdr:rowOff>192653</xdr:rowOff>
    </xdr:from>
    <xdr:to>
      <xdr:col>18</xdr:col>
      <xdr:colOff>85849</xdr:colOff>
      <xdr:row>752</xdr:row>
      <xdr:rowOff>30728</xdr:rowOff>
    </xdr:to>
    <xdr:cxnSp macro="">
      <xdr:nvCxnSpPr>
        <xdr:cNvPr id="9" name="直線コネクタ 8"/>
        <xdr:cNvCxnSpPr/>
      </xdr:nvCxnSpPr>
      <xdr:spPr>
        <a:xfrm>
          <a:off x="3686299" y="42655103"/>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61728</xdr:colOff>
      <xdr:row>751</xdr:row>
      <xdr:rowOff>192653</xdr:rowOff>
    </xdr:from>
    <xdr:to>
      <xdr:col>34</xdr:col>
      <xdr:colOff>61728</xdr:colOff>
      <xdr:row>752</xdr:row>
      <xdr:rowOff>30728</xdr:rowOff>
    </xdr:to>
    <xdr:cxnSp macro="">
      <xdr:nvCxnSpPr>
        <xdr:cNvPr id="10" name="直線コネクタ 9"/>
        <xdr:cNvCxnSpPr/>
      </xdr:nvCxnSpPr>
      <xdr:spPr>
        <a:xfrm>
          <a:off x="6862578" y="42655103"/>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42678</xdr:colOff>
      <xdr:row>755</xdr:row>
      <xdr:rowOff>168407</xdr:rowOff>
    </xdr:from>
    <xdr:to>
      <xdr:col>35</xdr:col>
      <xdr:colOff>42678</xdr:colOff>
      <xdr:row>756</xdr:row>
      <xdr:rowOff>139832</xdr:rowOff>
    </xdr:to>
    <xdr:cxnSp macro="">
      <xdr:nvCxnSpPr>
        <xdr:cNvPr id="11" name="直線矢印コネクタ 10"/>
        <xdr:cNvCxnSpPr/>
      </xdr:nvCxnSpPr>
      <xdr:spPr>
        <a:xfrm>
          <a:off x="7043553" y="44040557"/>
          <a:ext cx="0" cy="323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87211</xdr:colOff>
      <xdr:row>755</xdr:row>
      <xdr:rowOff>194137</xdr:rowOff>
    </xdr:from>
    <xdr:to>
      <xdr:col>16</xdr:col>
      <xdr:colOff>87211</xdr:colOff>
      <xdr:row>756</xdr:row>
      <xdr:rowOff>159501</xdr:rowOff>
    </xdr:to>
    <xdr:cxnSp macro="">
      <xdr:nvCxnSpPr>
        <xdr:cNvPr id="12" name="直線矢印コネクタ 11"/>
        <xdr:cNvCxnSpPr/>
      </xdr:nvCxnSpPr>
      <xdr:spPr>
        <a:xfrm>
          <a:off x="3287611" y="44066287"/>
          <a:ext cx="0" cy="3177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754</xdr:row>
      <xdr:rowOff>94805</xdr:rowOff>
    </xdr:from>
    <xdr:to>
      <xdr:col>23</xdr:col>
      <xdr:colOff>103909</xdr:colOff>
      <xdr:row>755</xdr:row>
      <xdr:rowOff>50644</xdr:rowOff>
    </xdr:to>
    <xdr:sp macro="" textlink="">
      <xdr:nvSpPr>
        <xdr:cNvPr id="13" name="大かっこ 12"/>
        <xdr:cNvSpPr/>
      </xdr:nvSpPr>
      <xdr:spPr>
        <a:xfrm>
          <a:off x="2000250" y="43614530"/>
          <a:ext cx="2704234" cy="308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庁舎機能の移転のため調査等業務を実施</a:t>
          </a:r>
        </a:p>
      </xdr:txBody>
    </xdr:sp>
    <xdr:clientData/>
  </xdr:twoCellAnchor>
  <xdr:twoCellAnchor>
    <xdr:from>
      <xdr:col>29</xdr:col>
      <xdr:colOff>129391</xdr:colOff>
      <xdr:row>754</xdr:row>
      <xdr:rowOff>104330</xdr:rowOff>
    </xdr:from>
    <xdr:to>
      <xdr:col>41</xdr:col>
      <xdr:colOff>47007</xdr:colOff>
      <xdr:row>755</xdr:row>
      <xdr:rowOff>60169</xdr:rowOff>
    </xdr:to>
    <xdr:sp macro="" textlink="">
      <xdr:nvSpPr>
        <xdr:cNvPr id="14" name="大かっこ 13"/>
        <xdr:cNvSpPr/>
      </xdr:nvSpPr>
      <xdr:spPr>
        <a:xfrm>
          <a:off x="5930116" y="43624055"/>
          <a:ext cx="2317916" cy="308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電動式集密書架の設置工事を実施</a:t>
          </a:r>
          <a:endParaRPr kumimoji="1" lang="en-US" altLang="ja-JP" sz="1100"/>
        </a:p>
        <a:p>
          <a:pPr algn="l"/>
          <a:endParaRPr kumimoji="1" lang="ja-JP" altLang="en-US" sz="1100"/>
        </a:p>
      </xdr:txBody>
    </xdr:sp>
    <xdr:clientData/>
  </xdr:twoCellAnchor>
  <xdr:twoCellAnchor>
    <xdr:from>
      <xdr:col>31</xdr:col>
      <xdr:colOff>36193</xdr:colOff>
      <xdr:row>749</xdr:row>
      <xdr:rowOff>112500</xdr:rowOff>
    </xdr:from>
    <xdr:to>
      <xdr:col>39</xdr:col>
      <xdr:colOff>119063</xdr:colOff>
      <xdr:row>751</xdr:row>
      <xdr:rowOff>59531</xdr:rowOff>
    </xdr:to>
    <xdr:sp macro="" textlink="">
      <xdr:nvSpPr>
        <xdr:cNvPr id="15" name="テキスト ボックス 14"/>
        <xdr:cNvSpPr txBox="1"/>
      </xdr:nvSpPr>
      <xdr:spPr>
        <a:xfrm>
          <a:off x="6310787" y="43475063"/>
          <a:ext cx="1702120" cy="661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　　　　</a:t>
          </a:r>
          <a:r>
            <a:rPr kumimoji="1" lang="en-US" altLang="ja-JP" sz="1100"/>
            <a:t>7</a:t>
          </a:r>
          <a:r>
            <a:rPr kumimoji="1" lang="ja-JP" altLang="en-US" sz="1100"/>
            <a:t>百万円</a:t>
          </a:r>
          <a:endParaRPr kumimoji="1" lang="en-US" altLang="ja-JP" sz="1100"/>
        </a:p>
        <a:p>
          <a:r>
            <a:rPr kumimoji="1" lang="ja-JP" altLang="en-US" sz="1100"/>
            <a:t>庁費　　　　</a:t>
          </a:r>
          <a:r>
            <a:rPr kumimoji="1" lang="en-US" altLang="ja-JP" sz="1100"/>
            <a:t>5</a:t>
          </a:r>
          <a:r>
            <a:rPr kumimoji="1" lang="ja-JP" altLang="en-US" sz="1100"/>
            <a:t>百万円</a:t>
          </a:r>
          <a:endParaRPr kumimoji="1" lang="en-US" altLang="ja-JP" sz="1100"/>
        </a:p>
      </xdr:txBody>
    </xdr:sp>
    <xdr:clientData/>
  </xdr:twoCellAnchor>
  <xdr:twoCellAnchor>
    <xdr:from>
      <xdr:col>31</xdr:col>
      <xdr:colOff>0</xdr:colOff>
      <xdr:row>749</xdr:row>
      <xdr:rowOff>83343</xdr:rowOff>
    </xdr:from>
    <xdr:to>
      <xdr:col>39</xdr:col>
      <xdr:colOff>161603</xdr:colOff>
      <xdr:row>750</xdr:row>
      <xdr:rowOff>238125</xdr:rowOff>
    </xdr:to>
    <xdr:sp macro="" textlink="">
      <xdr:nvSpPr>
        <xdr:cNvPr id="16" name="大かっこ 15"/>
        <xdr:cNvSpPr/>
      </xdr:nvSpPr>
      <xdr:spPr>
        <a:xfrm>
          <a:off x="6274594" y="43445906"/>
          <a:ext cx="1780853" cy="5119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163855</xdr:colOff>
      <xdr:row>749</xdr:row>
      <xdr:rowOff>186981</xdr:rowOff>
    </xdr:from>
    <xdr:to>
      <xdr:col>44</xdr:col>
      <xdr:colOff>193568</xdr:colOff>
      <xdr:row>750</xdr:row>
      <xdr:rowOff>236880</xdr:rowOff>
    </xdr:to>
    <xdr:sp macro="" textlink="">
      <xdr:nvSpPr>
        <xdr:cNvPr id="17" name="テキスト ボックス 16"/>
        <xdr:cNvSpPr txBox="1"/>
      </xdr:nvSpPr>
      <xdr:spPr>
        <a:xfrm>
          <a:off x="8057699" y="43549544"/>
          <a:ext cx="1041744" cy="407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t="s">
        <v>732</v>
      </c>
      <c r="AP2" s="206"/>
      <c r="AQ2" s="206"/>
      <c r="AR2" s="99" t="s">
        <v>710</v>
      </c>
      <c r="AS2" s="207">
        <v>20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735</v>
      </c>
      <c r="AF5" s="716"/>
      <c r="AG5" s="716"/>
      <c r="AH5" s="716"/>
      <c r="AI5" s="716"/>
      <c r="AJ5" s="716"/>
      <c r="AK5" s="716"/>
      <c r="AL5" s="716"/>
      <c r="AM5" s="716"/>
      <c r="AN5" s="716"/>
      <c r="AO5" s="716"/>
      <c r="AP5" s="717"/>
      <c r="AQ5" s="718" t="s">
        <v>737</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90" customHeight="1" x14ac:dyDescent="0.15">
      <c r="A7" s="823" t="s">
        <v>22</v>
      </c>
      <c r="B7" s="824"/>
      <c r="C7" s="824"/>
      <c r="D7" s="824"/>
      <c r="E7" s="824"/>
      <c r="F7" s="825"/>
      <c r="G7" s="826"/>
      <c r="H7" s="827"/>
      <c r="I7" s="827"/>
      <c r="J7" s="827"/>
      <c r="K7" s="827"/>
      <c r="L7" s="827"/>
      <c r="M7" s="827"/>
      <c r="N7" s="827"/>
      <c r="O7" s="827"/>
      <c r="P7" s="827"/>
      <c r="Q7" s="827"/>
      <c r="R7" s="827"/>
      <c r="S7" s="827"/>
      <c r="T7" s="827"/>
      <c r="U7" s="827"/>
      <c r="V7" s="827"/>
      <c r="W7" s="827"/>
      <c r="X7" s="828"/>
      <c r="Y7" s="392" t="s">
        <v>390</v>
      </c>
      <c r="Z7" s="296"/>
      <c r="AA7" s="296"/>
      <c r="AB7" s="296"/>
      <c r="AC7" s="296"/>
      <c r="AD7" s="393"/>
      <c r="AE7" s="379" t="s">
        <v>742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740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736</v>
      </c>
      <c r="AE13" s="164"/>
      <c r="AF13" s="164"/>
      <c r="AG13" s="164"/>
      <c r="AH13" s="164"/>
      <c r="AI13" s="164"/>
      <c r="AJ13" s="165"/>
      <c r="AK13" s="163">
        <v>46.9</v>
      </c>
      <c r="AL13" s="164"/>
      <c r="AM13" s="164"/>
      <c r="AN13" s="164"/>
      <c r="AO13" s="164"/>
      <c r="AP13" s="164"/>
      <c r="AQ13" s="165"/>
      <c r="AR13" s="160">
        <v>166.7</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736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46.9</v>
      </c>
      <c r="AL18" s="170"/>
      <c r="AM18" s="170"/>
      <c r="AN18" s="170"/>
      <c r="AO18" s="170"/>
      <c r="AP18" s="170"/>
      <c r="AQ18" s="171"/>
      <c r="AR18" s="169">
        <f>SUM(AR13:AX17)</f>
        <v>166.7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v>
      </c>
      <c r="Q23" s="161"/>
      <c r="R23" s="161"/>
      <c r="S23" s="161"/>
      <c r="T23" s="161"/>
      <c r="U23" s="161"/>
      <c r="V23" s="162"/>
      <c r="W23" s="160">
        <v>5</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33.4</v>
      </c>
      <c r="Q24" s="164"/>
      <c r="R24" s="164"/>
      <c r="S24" s="164"/>
      <c r="T24" s="164"/>
      <c r="U24" s="164"/>
      <c r="V24" s="165"/>
      <c r="W24" s="163">
        <v>35.299999999999997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8.5</v>
      </c>
      <c r="Q25" s="164"/>
      <c r="R25" s="164"/>
      <c r="S25" s="164"/>
      <c r="T25" s="164"/>
      <c r="U25" s="164"/>
      <c r="V25" s="165"/>
      <c r="W25" s="163">
        <v>126.4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46.9</v>
      </c>
      <c r="Q29" s="164"/>
      <c r="R29" s="164"/>
      <c r="S29" s="164"/>
      <c r="T29" s="164"/>
      <c r="U29" s="164"/>
      <c r="V29" s="165"/>
      <c r="W29" s="211">
        <f>AR13</f>
        <v>166.7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891" t="s">
        <v>381</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1</v>
      </c>
    </row>
    <row r="39" spans="1:51" ht="23.25" customHeight="1" x14ac:dyDescent="0.15">
      <c r="A39" s="511"/>
      <c r="B39" s="509"/>
      <c r="C39" s="509"/>
      <c r="D39" s="509"/>
      <c r="E39" s="509"/>
      <c r="F39" s="510"/>
      <c r="G39" s="536" t="s">
        <v>725</v>
      </c>
      <c r="H39" s="537"/>
      <c r="I39" s="537"/>
      <c r="J39" s="537"/>
      <c r="K39" s="537"/>
      <c r="L39" s="537"/>
      <c r="M39" s="537"/>
      <c r="N39" s="537"/>
      <c r="O39" s="538"/>
      <c r="P39" s="191" t="s">
        <v>723</v>
      </c>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1</v>
      </c>
    </row>
    <row r="42" spans="1:51" ht="23.25" customHeight="1" x14ac:dyDescent="0.15">
      <c r="A42" s="891" t="s">
        <v>381</v>
      </c>
      <c r="B42" s="892"/>
      <c r="C42" s="892"/>
      <c r="D42" s="892"/>
      <c r="E42" s="892"/>
      <c r="F42" s="893"/>
      <c r="G42" s="897" t="s">
        <v>748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2"/>
      <c r="AY66">
        <f>$AY$65</f>
        <v>0</v>
      </c>
    </row>
    <row r="67" spans="1:51" ht="23.25" hidden="1" customHeight="1" x14ac:dyDescent="0.15">
      <c r="A67" s="848"/>
      <c r="B67" s="849"/>
      <c r="C67" s="849"/>
      <c r="D67" s="849"/>
      <c r="E67" s="849"/>
      <c r="F67" s="850"/>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91"/>
      <c r="I78" s="245"/>
      <c r="J78" s="245"/>
      <c r="K78" s="245"/>
      <c r="L78" s="245"/>
      <c r="M78" s="245"/>
      <c r="N78" s="245"/>
      <c r="O78" s="79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5"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6"/>
      <c r="B81" s="846"/>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8"/>
      <c r="R87" s="798"/>
      <c r="S87" s="798"/>
      <c r="T87" s="798"/>
      <c r="U87" s="798"/>
      <c r="V87" s="798"/>
      <c r="W87" s="798"/>
      <c r="X87" s="799"/>
      <c r="Y87" s="754" t="s">
        <v>62</v>
      </c>
      <c r="Z87" s="755"/>
      <c r="AA87" s="756"/>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0"/>
      <c r="Q88" s="800"/>
      <c r="R88" s="800"/>
      <c r="S88" s="800"/>
      <c r="T88" s="800"/>
      <c r="U88" s="800"/>
      <c r="V88" s="800"/>
      <c r="W88" s="800"/>
      <c r="X88" s="801"/>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2"/>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391</v>
      </c>
      <c r="AF100" s="821"/>
      <c r="AG100" s="821"/>
      <c r="AH100" s="822"/>
      <c r="AI100" s="820" t="s">
        <v>413</v>
      </c>
      <c r="AJ100" s="821"/>
      <c r="AK100" s="821"/>
      <c r="AL100" s="822"/>
      <c r="AM100" s="820" t="s">
        <v>510</v>
      </c>
      <c r="AN100" s="821"/>
      <c r="AO100" s="821"/>
      <c r="AP100" s="822"/>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747</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7" t="s">
        <v>726</v>
      </c>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407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407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9" t="s">
        <v>731</v>
      </c>
      <c r="AE702" s="890"/>
      <c r="AF702" s="890"/>
      <c r="AG702" s="725" t="s">
        <v>750</v>
      </c>
      <c r="AH702" s="726"/>
      <c r="AI702" s="726"/>
      <c r="AJ702" s="726"/>
      <c r="AK702" s="726"/>
      <c r="AL702" s="726"/>
      <c r="AM702" s="726"/>
      <c r="AN702" s="726"/>
      <c r="AO702" s="726"/>
      <c r="AP702" s="726"/>
      <c r="AQ702" s="726"/>
      <c r="AR702" s="726"/>
      <c r="AS702" s="726"/>
      <c r="AT702" s="726"/>
      <c r="AU702" s="726"/>
      <c r="AV702" s="726"/>
      <c r="AW702" s="726"/>
      <c r="AX702" s="727"/>
    </row>
    <row r="703" spans="1:51" ht="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725" t="s">
        <v>750</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731</v>
      </c>
      <c r="AE705" s="735"/>
      <c r="AF705" s="735"/>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5.1"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731</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6"/>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1"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731</v>
      </c>
      <c r="AE716" s="758"/>
      <c r="AF716" s="758"/>
      <c r="AG716" s="663" t="s">
        <v>753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739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6" t="s">
        <v>763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9"/>
      <c r="B727" s="620"/>
      <c r="C727" s="694" t="s">
        <v>57</v>
      </c>
      <c r="D727" s="695"/>
      <c r="E727" s="695"/>
      <c r="F727" s="696"/>
      <c r="G727" s="794" t="s">
        <v>764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t="s">
        <v>766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767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5" t="s">
        <v>718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730</v>
      </c>
      <c r="J747" s="113"/>
      <c r="K747" s="100" t="str">
        <f>IF(I747="","","-")</f>
        <v>-</v>
      </c>
      <c r="L747" s="104">
        <v>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2"/>
      <c r="C789" s="762"/>
      <c r="D789" s="762"/>
      <c r="E789" s="762"/>
      <c r="F789" s="763"/>
      <c r="G789" s="445" t="s">
        <v>754</v>
      </c>
      <c r="H789" s="446"/>
      <c r="I789" s="446"/>
      <c r="J789" s="446"/>
      <c r="K789" s="447"/>
      <c r="L789" s="448" t="s">
        <v>758</v>
      </c>
      <c r="M789" s="449"/>
      <c r="N789" s="449"/>
      <c r="O789" s="449"/>
      <c r="P789" s="449"/>
      <c r="Q789" s="449"/>
      <c r="R789" s="449"/>
      <c r="S789" s="449"/>
      <c r="T789" s="449"/>
      <c r="U789" s="449"/>
      <c r="V789" s="449"/>
      <c r="W789" s="449"/>
      <c r="X789" s="450"/>
      <c r="Y789" s="451">
        <v>14.1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2"/>
      <c r="C790" s="762"/>
      <c r="D790" s="762"/>
      <c r="E790" s="762"/>
      <c r="F790" s="763"/>
      <c r="G790" s="348" t="s">
        <v>761</v>
      </c>
      <c r="H790" s="349"/>
      <c r="I790" s="349"/>
      <c r="J790" s="349"/>
      <c r="K790" s="350"/>
      <c r="L790" s="398" t="s">
        <v>762</v>
      </c>
      <c r="M790" s="399"/>
      <c r="N790" s="399"/>
      <c r="O790" s="399"/>
      <c r="P790" s="399"/>
      <c r="Q790" s="399"/>
      <c r="R790" s="399"/>
      <c r="S790" s="399"/>
      <c r="T790" s="399"/>
      <c r="U790" s="399"/>
      <c r="V790" s="399"/>
      <c r="W790" s="399"/>
      <c r="X790" s="400"/>
      <c r="Y790" s="395">
        <v>7.7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2"/>
      <c r="C791" s="762"/>
      <c r="D791" s="762"/>
      <c r="E791" s="762"/>
      <c r="F791" s="763"/>
      <c r="G791" s="348" t="s">
        <v>756</v>
      </c>
      <c r="H791" s="349"/>
      <c r="I791" s="349"/>
      <c r="J791" s="349"/>
      <c r="K791" s="350"/>
      <c r="L791" s="398" t="s">
        <v>756</v>
      </c>
      <c r="M791" s="399"/>
      <c r="N791" s="399"/>
      <c r="O791" s="399"/>
      <c r="P791" s="399"/>
      <c r="Q791" s="399"/>
      <c r="R791" s="399"/>
      <c r="S791" s="399"/>
      <c r="T791" s="399"/>
      <c r="U791" s="399"/>
      <c r="V791" s="399"/>
      <c r="W791" s="399"/>
      <c r="X791" s="400"/>
      <c r="Y791" s="395">
        <v>2.1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2"/>
      <c r="C792" s="762"/>
      <c r="D792" s="762"/>
      <c r="E792" s="762"/>
      <c r="F792" s="763"/>
      <c r="G792" s="348" t="s">
        <v>755</v>
      </c>
      <c r="H792" s="349"/>
      <c r="I792" s="349"/>
      <c r="J792" s="349"/>
      <c r="K792" s="350"/>
      <c r="L792" s="398" t="s">
        <v>760</v>
      </c>
      <c r="M792" s="399"/>
      <c r="N792" s="399"/>
      <c r="O792" s="399"/>
      <c r="P792" s="399"/>
      <c r="Q792" s="399"/>
      <c r="R792" s="399"/>
      <c r="S792" s="399"/>
      <c r="T792" s="399"/>
      <c r="U792" s="399"/>
      <c r="V792" s="399"/>
      <c r="W792" s="399"/>
      <c r="X792" s="400"/>
      <c r="Y792" s="395">
        <v>0.6</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2"/>
      <c r="C793" s="762"/>
      <c r="D793" s="762"/>
      <c r="E793" s="762"/>
      <c r="F793" s="763"/>
      <c r="G793" s="348" t="s">
        <v>759</v>
      </c>
      <c r="H793" s="349"/>
      <c r="I793" s="349"/>
      <c r="J793" s="349"/>
      <c r="K793" s="350"/>
      <c r="L793" s="398" t="s">
        <v>757</v>
      </c>
      <c r="M793" s="399"/>
      <c r="N793" s="399"/>
      <c r="O793" s="399"/>
      <c r="P793" s="399"/>
      <c r="Q793" s="399"/>
      <c r="R793" s="399"/>
      <c r="S793" s="399"/>
      <c r="T793" s="399"/>
      <c r="U793" s="399"/>
      <c r="V793" s="399"/>
      <c r="W793" s="399"/>
      <c r="X793" s="400"/>
      <c r="Y793" s="395">
        <v>2.4</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26.900000000000002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745</v>
      </c>
      <c r="D845" s="415"/>
      <c r="E845" s="415"/>
      <c r="F845" s="415"/>
      <c r="G845" s="415"/>
      <c r="H845" s="415"/>
      <c r="I845" s="415"/>
      <c r="J845" s="416">
        <v>1011801005986</v>
      </c>
      <c r="K845" s="417"/>
      <c r="L845" s="417"/>
      <c r="M845" s="417"/>
      <c r="N845" s="417"/>
      <c r="O845" s="417"/>
      <c r="P845" s="421" t="s">
        <v>746</v>
      </c>
      <c r="Q845" s="317"/>
      <c r="R845" s="317"/>
      <c r="S845" s="317"/>
      <c r="T845" s="317"/>
      <c r="U845" s="317"/>
      <c r="V845" s="317"/>
      <c r="W845" s="317"/>
      <c r="X845" s="317"/>
      <c r="Y845" s="318">
        <v>27</v>
      </c>
      <c r="Z845" s="319"/>
      <c r="AA845" s="319"/>
      <c r="AB845" s="320"/>
      <c r="AC845" s="322" t="s">
        <v>374</v>
      </c>
      <c r="AD845" s="323"/>
      <c r="AE845" s="323"/>
      <c r="AF845" s="323"/>
      <c r="AG845" s="323"/>
      <c r="AH845" s="418">
        <v>3</v>
      </c>
      <c r="AI845" s="419"/>
      <c r="AJ845" s="419"/>
      <c r="AK845" s="419"/>
      <c r="AL845" s="326">
        <v>79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714</v>
      </c>
      <c r="F1110" s="886"/>
      <c r="G1110" s="886"/>
      <c r="H1110" s="886"/>
      <c r="I1110" s="886"/>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3:Y798">
    <cfRule type="expression" dxfId="2783" priority="13681">
      <formula>IF(RIGHT(TEXT(Y793,"0.#"),1)=".",FALSE,TRUE)</formula>
    </cfRule>
    <cfRule type="expression" dxfId="2782" priority="13682">
      <formula>IF(RIGHT(TEXT(Y793,"0.#"),1)=".",TRUE,FALSE)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2">
    <cfRule type="expression" dxfId="703" priority="3">
      <formula>IF(RIGHT(TEXT(Y792,"0.#"),1)=".",FALSE,TRUE)</formula>
    </cfRule>
    <cfRule type="expression" dxfId="702" priority="4">
      <formula>IF(RIGHT(TEXT(Y792,"0.#"),1)=".",TRUE,FALSE)</formula>
    </cfRule>
  </conditionalFormatting>
  <conditionalFormatting sqref="Y789:Y791">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731</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3" t="s">
        <v>146</v>
      </c>
      <c r="H2" s="778"/>
      <c r="I2" s="778"/>
      <c r="J2" s="778"/>
      <c r="K2" s="778"/>
      <c r="L2" s="778"/>
      <c r="M2" s="778"/>
      <c r="N2" s="778"/>
      <c r="O2" s="779"/>
      <c r="P2" s="777" t="s">
        <v>59</v>
      </c>
      <c r="Q2" s="778"/>
      <c r="R2" s="778"/>
      <c r="S2" s="778"/>
      <c r="T2" s="778"/>
      <c r="U2" s="778"/>
      <c r="V2" s="778"/>
      <c r="W2" s="778"/>
      <c r="X2" s="779"/>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3" t="s">
        <v>146</v>
      </c>
      <c r="H9" s="778"/>
      <c r="I9" s="778"/>
      <c r="J9" s="778"/>
      <c r="K9" s="778"/>
      <c r="L9" s="778"/>
      <c r="M9" s="778"/>
      <c r="N9" s="778"/>
      <c r="O9" s="779"/>
      <c r="P9" s="777" t="s">
        <v>59</v>
      </c>
      <c r="Q9" s="778"/>
      <c r="R9" s="778"/>
      <c r="S9" s="778"/>
      <c r="T9" s="778"/>
      <c r="U9" s="778"/>
      <c r="V9" s="778"/>
      <c r="W9" s="778"/>
      <c r="X9" s="779"/>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3" t="s">
        <v>146</v>
      </c>
      <c r="H16" s="778"/>
      <c r="I16" s="778"/>
      <c r="J16" s="778"/>
      <c r="K16" s="778"/>
      <c r="L16" s="778"/>
      <c r="M16" s="778"/>
      <c r="N16" s="778"/>
      <c r="O16" s="779"/>
      <c r="P16" s="777" t="s">
        <v>59</v>
      </c>
      <c r="Q16" s="778"/>
      <c r="R16" s="778"/>
      <c r="S16" s="778"/>
      <c r="T16" s="778"/>
      <c r="U16" s="778"/>
      <c r="V16" s="778"/>
      <c r="W16" s="778"/>
      <c r="X16" s="779"/>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3" t="s">
        <v>146</v>
      </c>
      <c r="H23" s="778"/>
      <c r="I23" s="778"/>
      <c r="J23" s="778"/>
      <c r="K23" s="778"/>
      <c r="L23" s="778"/>
      <c r="M23" s="778"/>
      <c r="N23" s="778"/>
      <c r="O23" s="779"/>
      <c r="P23" s="777" t="s">
        <v>59</v>
      </c>
      <c r="Q23" s="778"/>
      <c r="R23" s="778"/>
      <c r="S23" s="778"/>
      <c r="T23" s="778"/>
      <c r="U23" s="778"/>
      <c r="V23" s="778"/>
      <c r="W23" s="778"/>
      <c r="X23" s="779"/>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3" t="s">
        <v>146</v>
      </c>
      <c r="H30" s="778"/>
      <c r="I30" s="778"/>
      <c r="J30" s="778"/>
      <c r="K30" s="778"/>
      <c r="L30" s="778"/>
      <c r="M30" s="778"/>
      <c r="N30" s="778"/>
      <c r="O30" s="779"/>
      <c r="P30" s="777" t="s">
        <v>59</v>
      </c>
      <c r="Q30" s="778"/>
      <c r="R30" s="778"/>
      <c r="S30" s="778"/>
      <c r="T30" s="778"/>
      <c r="U30" s="778"/>
      <c r="V30" s="778"/>
      <c r="W30" s="778"/>
      <c r="X30" s="779"/>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3" t="s">
        <v>146</v>
      </c>
      <c r="H37" s="778"/>
      <c r="I37" s="778"/>
      <c r="J37" s="778"/>
      <c r="K37" s="778"/>
      <c r="L37" s="778"/>
      <c r="M37" s="778"/>
      <c r="N37" s="778"/>
      <c r="O37" s="779"/>
      <c r="P37" s="777" t="s">
        <v>59</v>
      </c>
      <c r="Q37" s="778"/>
      <c r="R37" s="778"/>
      <c r="S37" s="778"/>
      <c r="T37" s="778"/>
      <c r="U37" s="778"/>
      <c r="V37" s="778"/>
      <c r="W37" s="778"/>
      <c r="X37" s="779"/>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3" t="s">
        <v>146</v>
      </c>
      <c r="H44" s="778"/>
      <c r="I44" s="778"/>
      <c r="J44" s="778"/>
      <c r="K44" s="778"/>
      <c r="L44" s="778"/>
      <c r="M44" s="778"/>
      <c r="N44" s="778"/>
      <c r="O44" s="779"/>
      <c r="P44" s="777" t="s">
        <v>59</v>
      </c>
      <c r="Q44" s="778"/>
      <c r="R44" s="778"/>
      <c r="S44" s="778"/>
      <c r="T44" s="778"/>
      <c r="U44" s="778"/>
      <c r="V44" s="778"/>
      <c r="W44" s="778"/>
      <c r="X44" s="779"/>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3" t="s">
        <v>146</v>
      </c>
      <c r="H51" s="778"/>
      <c r="I51" s="778"/>
      <c r="J51" s="778"/>
      <c r="K51" s="778"/>
      <c r="L51" s="778"/>
      <c r="M51" s="778"/>
      <c r="N51" s="778"/>
      <c r="O51" s="779"/>
      <c r="P51" s="777" t="s">
        <v>59</v>
      </c>
      <c r="Q51" s="778"/>
      <c r="R51" s="778"/>
      <c r="S51" s="778"/>
      <c r="T51" s="778"/>
      <c r="U51" s="778"/>
      <c r="V51" s="778"/>
      <c r="W51" s="778"/>
      <c r="X51" s="779"/>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3" t="s">
        <v>146</v>
      </c>
      <c r="H58" s="778"/>
      <c r="I58" s="778"/>
      <c r="J58" s="778"/>
      <c r="K58" s="778"/>
      <c r="L58" s="778"/>
      <c r="M58" s="778"/>
      <c r="N58" s="778"/>
      <c r="O58" s="779"/>
      <c r="P58" s="777" t="s">
        <v>59</v>
      </c>
      <c r="Q58" s="778"/>
      <c r="R58" s="778"/>
      <c r="S58" s="778"/>
      <c r="T58" s="778"/>
      <c r="U58" s="778"/>
      <c r="V58" s="778"/>
      <c r="W58" s="778"/>
      <c r="X58" s="779"/>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3" t="s">
        <v>146</v>
      </c>
      <c r="H65" s="778"/>
      <c r="I65" s="778"/>
      <c r="J65" s="778"/>
      <c r="K65" s="778"/>
      <c r="L65" s="778"/>
      <c r="M65" s="778"/>
      <c r="N65" s="778"/>
      <c r="O65" s="779"/>
      <c r="P65" s="777" t="s">
        <v>59</v>
      </c>
      <c r="Q65" s="778"/>
      <c r="R65" s="778"/>
      <c r="S65" s="778"/>
      <c r="T65" s="778"/>
      <c r="U65" s="778"/>
      <c r="V65" s="778"/>
      <c r="W65" s="778"/>
      <c r="X65" s="779"/>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2021-08-30T11:08:55Z</cp:lastPrinted>
  <dcterms:created xsi:type="dcterms:W3CDTF">2012-03-13T00:50:25Z</dcterms:created>
  <dcterms:modified xsi:type="dcterms:W3CDTF">2021-09-02T08:27:19Z</dcterms:modified>
</cp:coreProperties>
</file>