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930" yWindow="0" windowWidth="20460" windowHeight="86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<sst xmlns="http://schemas.openxmlformats.org/spreadsheetml/2006/main" count="3134" uniqueCount="766">
  <si>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</si>
  <si>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</si>
  <si>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</si>
  <si>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</si>
  <si>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</si>
  <si>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</si>
  <si>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</si>
  <si>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</si>
  <si>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</si>
  <si>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</si>
  <si>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</si>
  <si>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</si>
  <si>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</si>
  <si>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</si>
  <si>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</si>
  <si>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</si>
  <si>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</si>
  <si>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</si>
  <si>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</si>
  <si>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</si>
  <si>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</si>
  <si>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</si>
  <si>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</si>
  <si>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</si>
  <si>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</si>
  <si>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</si>
  <si>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</si>
  <si>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</si>
  <si>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</si>
  <si>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</si>
  <si>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</si>
  <si>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</si>
  <si>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</si>
  <si>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</si>
  <si>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</si>
  <si>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</si>
  <si>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</si>
  <si>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</si>
  <si>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</si>
  <si>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</si>
  <si>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</si>
  <si>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</si>
  <si>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</si>
  <si>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</si>
  <si>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</si>
  <si>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</si>
  <si>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</si>
  <si>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</si>
  <si>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</si>
  <si>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</si>
  <si>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</si>
  <si>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</si>
  <si>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</si>
  <si>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</si>
  <si>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</si>
  <si>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</si>
  <si>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</si>
  <si>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</si>
  <si>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</si>
  <si>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</si>
  <si>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</si>
  <si>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</si>
  <si>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</si>
  <si>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</si>
  <si>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</si>
  <si>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</si>
  <si>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</si>
  <si>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</si>
  <si>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</si>
  <si>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</si>
  <si>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</si>
  <si>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</si>
  <si>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</si>
  <si>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</si>
  <si>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</si>
  <si>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</si>
  <si>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</si>
  <si>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</si>
  <si>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</si>
  <si>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</si>
  <si>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</si>
  <si>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</si>
  <si>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</si>
  <si>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</si>
  <si>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</si>
  <si>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</si>
  <si>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</si>
  <si>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</si>
  <si>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</si>
  <si>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</si>
  <si>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</si>
  <si>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</si>
  <si>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</si>
  <si>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</si>
  <si>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</si>
  <si>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</si>
  <si>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</si>
  <si>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</si>
  <si>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</si>
  <si>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</si>
  <si>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</si>
  <si>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</si>
  <si>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</si>
  <si>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</si>
  <si>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</si>
  <si>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</si>
  <si>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</si>
  <si>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</si>
  <si>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</si>
  <si>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</si>
  <si>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</si>
  <si>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</si>
  <si>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</si>
  <si>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</si>
  <si>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</si>
  <si>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</si>
  <si>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</si>
  <si>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</si>
  <si>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</si>
  <si>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</si>
  <si>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</si>
  <si>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</si>
  <si>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</si>
  <si>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</si>
  <si>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</si>
  <si>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</si>
  <si>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</si>
  <si>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</si>
  <si>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</si>
  <si>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</si>
  <si>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</si>
  <si>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</si>
  <si>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</si>
  <si>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</si>
  <si>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</si>
  <si>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</si>
  <si>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</si>
  <si>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</si>
  <si>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</si>
  <si>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</si>
  <si>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</si>
  <si>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</si>
  <si>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</si>
  <si>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</si>
  <si>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</si>
  <si>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</si>
  <si>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</si>
  <si>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</si>
  <si>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</si>
  <si>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</si>
  <si>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</si>
  <si>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</si>
  <si>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</si>
  <si>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</si>
  <si>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</si>
  <si>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</si>
  <si>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</si>
  <si>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</si>
  <si>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</si>
  <si>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</si>
  <si>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</si>
  <si>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</si>
  <si>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</si>
  <si>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</si>
  <si>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</si>
  <si>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</si>
  <si>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</si>
  <si>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</si>
  <si>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</si>
  <si>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</si>
  <si>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</si>
  <si>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</si>
  <si>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</si>
  <si>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</si>
  <si>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</si>
  <si>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</si>
  <si>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</si>
  <si>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</si>
  <si>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</si>
  <si>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</si>
  <si>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</si>
  <si>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</si>
  <si>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</si>
  <si>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</si>
  <si>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</si>
  <si>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</si>
  <si>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</si>
  <si>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</si>
  <si>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</si>
  <si>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</si>
  <si>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</si>
  <si>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</si>
  <si>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</si>
  <si>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</si>
  <si>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</si>
  <si>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</si>
  <si>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</si>
  <si>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</si>
  <si>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</si>
  <si>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</si>
  <si>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</si>
  <si>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</si>
  <si>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</si>
  <si>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</si>
  <si>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</si>
  <si>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</si>
  <si>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</si>
  <si>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</si>
  <si>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</si>
  <si>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</si>
  <si>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</si>
  <si>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</si>
  <si>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</si>
  <si>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</si>
  <si>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</si>
  <si>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</si>
  <si>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</si>
  <si>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</si>
  <si>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</si>
  <si>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</si>
  <si>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</si>
  <si>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</si>
  <si>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</si>
  <si>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</si>
  <si>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</si>
  <si>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</si>
  <si>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</si>
  <si>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</si>
  <si>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</si>
  <si>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</si>
  <si>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</si>
  <si>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</si>
  <si>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</si>
  <si>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</si>
  <si>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</si>
  <si>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</si>
  <si>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</si>
  <si>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</si>
  <si>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</si>
  <si>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</si>
  <si>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</si>
  <si>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</si>
  <si>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</si>
  <si>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</si>
  <si>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</si>
  <si>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</si>
  <si>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</si>
  <si>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</si>
  <si>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</si>
  <si>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</si>
  <si>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</si>
  <si>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</si>
  <si>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</si>
  <si>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</si>
  <si>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</si>
  <si>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</si>
  <si>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</si>
  <si>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</si>
  <si>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</si>
  <si>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</si>
  <si>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</si>
  <si>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</si>
  <si>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</si>
  <si>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</si>
  <si>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</si>
  <si>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</si>
  <si>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</si>
  <si>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</si>
  <si>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</si>
  <si>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</si>
  <si>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</si>
  <si>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</si>
  <si>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</si>
  <si>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</si>
  <si>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</si>
  <si>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</si>
  <si>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</si>
  <si>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</si>
  <si>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</si>
  <si>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</si>
  <si>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</si>
  <si>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</si>
  <si>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</si>
  <si>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</si>
  <si>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</si>
  <si>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</si>
  <si>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</si>
  <si>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</si>
  <si>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</si>
  <si>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</si>
  <si>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</si>
  <si>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</si>
  <si>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</si>
  <si>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</si>
  <si>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</si>
  <si>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</si>
  <si>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</si>
  <si>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</si>
  <si>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</si>
  <si>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</si>
  <si>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</si>
  <si>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</si>
  <si>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</si>
  <si>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</si>
  <si>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</si>
  <si>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</si>
  <si>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</si>
  <si>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</si>
  <si>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</si>
  <si>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</si>
  <si>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</si>
  <si>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</si>
  <si>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</si>
  <si>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</si>
  <si>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</si>
  <si>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</si>
  <si>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</si>
  <si>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</si>
  <si>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</si>
  <si>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</si>
  <si>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</si>
  <si>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</si>
  <si>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</si>
  <si>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</si>
  <si>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</si>
  <si>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</si>
  <si>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</si>
  <si>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</si>
  <si>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</si>
  <si>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</si>
  <si>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</si>
  <si>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</si>
  <si>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</si>
  <si>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</si>
  <si>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</si>
  <si>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</si>
  <si>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</si>
  <si>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</si>
  <si>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</si>
  <si>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</si>
  <si>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</si>
  <si>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</si>
  <si>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</si>
  <si>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</si>
  <si>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</si>
  <si>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</si>
  <si>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</si>
  <si>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</si>
  <si>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</si>
  <si>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</si>
  <si>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</si>
  <si>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</si>
  <si>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</si>
  <si>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</si>
  <si>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</si>
  <si>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</si>
  <si>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</si>
  <si>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</si>
  <si>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</si>
  <si>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</si>
  <si>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</si>
  <si>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</si>
  <si>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</si>
  <si>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</si>
  <si>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</si>
  <si>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</si>
  <si>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</si>
  <si>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</si>
  <si>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</si>
  <si>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</si>
  <si>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</si>
  <si>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</si>
  <si>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</si>
  <si>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</si>
  <si>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</si>
  <si>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</si>
  <si>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</si>
  <si>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</si>
  <si>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</si>
  <si>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</si>
  <si>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</si>
  <si>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</si>
  <si>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</si>
  <si>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</si>
  <si>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</si>
  <si>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</si>
  <si>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</si>
  <si>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</si>
  <si>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</si>
  <si>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</si>
  <si>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</si>
  <si>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</si>
  <si>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</si>
  <si>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</si>
  <si>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</si>
  <si>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</si>
  <si>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</si>
  <si>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</si>
  <si>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</si>
  <si>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</si>
  <si>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</si>
  <si>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</si>
  <si>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</si>
  <si>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</si>
  <si>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</si>
  <si>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</si>
  <si>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</si>
  <si>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</si>
  <si>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</si>
  <si>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</si>
  <si>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</si>
  <si>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</si>
  <si>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</si>
  <si>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</si>
  <si>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</si>
  <si>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</si>
  <si>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</si>
  <si>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</si>
  <si>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</si>
  <si>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</si>
  <si>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</si>
  <si>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</si>
  <si>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</si>
  <si>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</si>
  <si>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</si>
  <si>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</si>
  <si>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</si>
  <si>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</si>
  <si>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</si>
  <si>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</si>
  <si>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</si>
  <si>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</si>
  <si>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</si>
  <si>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</si>
  <si>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</si>
  <si>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</si>
  <si>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</si>
  <si>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</si>
  <si>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</si>
  <si>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</si>
  <si>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</si>
  <si>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</si>
  <si>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</si>
  <si>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</si>
  <si>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</si>
  <si>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</si>
  <si>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</si>
  <si>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</si>
  <si>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</si>
  <si>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</si>
  <si>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</si>
  <si>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</si>
  <si>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</si>
  <si>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</si>
  <si>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</si>
  <si>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</si>
  <si>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</si>
  <si>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</si>
  <si>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</si>
  <si>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</si>
  <si>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</si>
  <si>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</si>
  <si>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</si>
  <si>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</si>
  <si>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</si>
  <si>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</si>
  <si>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</si>
  <si>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</si>
  <si>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</si>
  <si>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</si>
  <si>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</si>
  <si>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</si>
  <si>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</si>
  <si>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</si>
  <si>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</si>
  <si>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</si>
  <si>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</si>
  <si>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</si>
  <si>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</si>
  <si>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</si>
  <si>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</si>
  <si>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</si>
  <si>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</si>
  <si>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</si>
  <si>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</si>
  <si>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</si>
  <si>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</si>
  <si>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</si>
  <si>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</si>
  <si>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</si>
  <si>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</si>
  <si>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</si>
  <si>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</si>
  <si>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</si>
  <si>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</si>
  <si>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</si>
  <si>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</si>
  <si>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</si>
  <si>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</si>
  <si>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</si>
  <si>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</si>
  <si>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</si>
  <si>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</si>
  <si>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</si>
  <si>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</si>
  <si>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</si>
  <si>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</si>
  <si>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</si>
  <si>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</si>
  <si>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</si>
  <si>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</si>
  <si>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</si>
  <si>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</si>
  <si>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</si>
  <si>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</si>
  <si>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</si>
  <si>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</si>
  <si>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</si>
  <si>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</si>
  <si>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</si>
  <si>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</si>
  <si>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</si>
  <si>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</si>
  <si>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</si>
  <si>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</si>
  <si>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</si>
  <si>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</si>
  <si>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</si>
  <si>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</si>
  <si>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</si>
  <si>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</si>
  <si>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</si>
  <si>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</si>
  <si>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</si>
  <si>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</si>
  <si>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</si>
  <si>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</si>
  <si>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</si>
  <si>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</si>
  <si>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</si>
  <si>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</si>
  <si>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</si>
  <si>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</si>
  <si>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</si>
  <si>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</si>
  <si>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</si>
  <si>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</si>
  <si>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</si>
  <si>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</si>
  <si>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</si>
  <si>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</si>
  <si>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</si>
  <si>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</si>
  <si>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</si>
  <si>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</si>
  <si>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</si>
  <si>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</si>
  <si>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</si>
  <si>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</si>
  <si>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</si>
  <si>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</si>
  <si>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</si>
  <si>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</si>
  <si>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</si>
  <si>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</si>
  <si>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</si>
  <si>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</si>
  <si>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</si>
  <si>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</si>
  <si>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</si>
  <si>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</si>
  <si>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</si>
  <si>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</si>
  <si>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</si>
  <si>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</si>
  <si>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</si>
  <si>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</si>
  <si>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</si>
  <si>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</si>
  <si>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</si>
  <si>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</si>
  <si>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</si>
  <si>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</si>
  <si>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</si>
  <si>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</si>
  <si>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</si>
  <si>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</si>
  <si>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</si>
  <si>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</si>
  <si>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</si>
  <si>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</si>
  <si>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</si>
  <si>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</si>
  <si>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</si>
  <si>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</si>
  <si>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</si>
  <si>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</si>
  <si>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</si>
  <si>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</si>
  <si>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</si>
  <si>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</si>
  <si>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</si>
  <si>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</si>
  <si>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</si>
  <si>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</si>
  <si>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</si>
  <si>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</si>
  <si>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</si>
  <si>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</si>
  <si>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</si>
  <si>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</si>
  <si>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</si>
  <si>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</si>
  <si>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</si>
  <si>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</si>
  <si>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</si>
  <si>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</si>
  <si>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</si>
  <si>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</si>
  <si>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</si>
  <si>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</si>
  <si>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</si>
  <si>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</si>
  <si>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</si>
  <si>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</si>
  <si>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</si>
  <si>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</si>
  <si>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</si>
  <si>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</si>
  <si>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</si>
  <si>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</si>
  <si>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</si>
  <si>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</si>
  <si>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</si>
  <si>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</si>
  <si>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</si>
  <si>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</si>
  <si>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</si>
  <si>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</si>
  <si>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</si>
  <si>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</si>
  <si>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</si>
  <si>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</si>
  <si>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</si>
  <si>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</si>
  <si>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</si>
  <si>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</si>
  <si>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</si>
  <si>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</si>
  <si>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</si>
  <si>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</si>
  <si>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</si>
  <si>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</si>
  <si>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</si>
  <si>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</si>
  <si>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</si>
  <si>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</si>
  <si>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</si>
  <si>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</si>
  <si>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</si>
  <si>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</si>
  <si>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</si>
  <si>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</si>
  <si>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</si>
  <si>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</si>
  <si>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</si>
  <si>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</si>
  <si>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</si>
  <si>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</si>
  <si>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</si>
  <si>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</si>
  <si>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</si>
  <si>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</si>
  <si>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</si>
  <si>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</si>
  <si>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</si>
  <si>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</si>
  <si>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</si>
  <si>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</si>
  <si>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</si>
  <si>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</si>
  <si>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</si>
  <si>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</si>
  <si>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</si>
  <si>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</si>
  <si>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</si>
  <si>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</si>
  <si>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</si>
  <si>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</si>
  <si>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</si>
  <si>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</si>
  <si>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</si>
  <si>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</si>
  <si>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</si>
  <si>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</si>
  <si>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</si>
  <si>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</si>
  <si>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</si>
  <si>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</si>
  <si>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</si>
  <si>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</si>
  <si>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</si>
  <si>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</si>
  <si>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</si>
  <si>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</si>
  <si>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</si>
  <si>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</si>
  <si>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</si>
  <si>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</si>
  <si>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</si>
  <si>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</si>
  <si>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</si>
  <si>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文部科学省</t>
    <phoneticPr fontId="5"/>
  </si>
  <si>
    <t>文化芸術基本法　第16条</t>
  </si>
  <si>
    <t>-</t>
  </si>
  <si>
    <t>文化芸術振興委託費</t>
  </si>
  <si>
    <t>庁費</t>
  </si>
  <si>
    <t>職員旅費</t>
  </si>
  <si>
    <t>委員等旅費</t>
  </si>
  <si>
    <t>人</t>
  </si>
  <si>
    <t xml:space="preserve"> </t>
  </si>
  <si>
    <t>件</t>
  </si>
  <si>
    <t>（１）調査研究実施費用（百万円）／調査研究実施件数</t>
    <phoneticPr fontId="5"/>
  </si>
  <si>
    <t>百万円</t>
  </si>
  <si>
    <t>百万円/件</t>
    <phoneticPr fontId="5"/>
  </si>
  <si>
    <t>（２）モデル事業実施費用（百万円）／モデル事業実施件数</t>
    <phoneticPr fontId="5"/>
  </si>
  <si>
    <t>12　文化芸術の振興</t>
    <phoneticPr fontId="5"/>
  </si>
  <si>
    <t>アーティスト等の活動基盤の強化により、持続的な文化芸術の発展・創造・継承に資する。</t>
    <phoneticPr fontId="5"/>
  </si>
  <si>
    <t>兆円</t>
    <phoneticPr fontId="5"/>
  </si>
  <si>
    <t>新03</t>
  </si>
  <si>
    <t>○</t>
  </si>
  <si>
    <t>新21</t>
  </si>
  <si>
    <t>12-1 文化芸術の創造・発展・継承と教育の充実</t>
    <phoneticPr fontId="5"/>
  </si>
  <si>
    <t>芸術家等の活動基盤強化及び持続可能な活動機会の創出</t>
    <phoneticPr fontId="5"/>
  </si>
  <si>
    <t>文化庁</t>
    <phoneticPr fontId="5"/>
  </si>
  <si>
    <t>文化経済・国際課</t>
    <phoneticPr fontId="5"/>
  </si>
  <si>
    <t>-</t>
    <phoneticPr fontId="5"/>
  </si>
  <si>
    <t>課長　寺本　恒昌</t>
    <rPh sb="3" eb="5">
      <t>テラモト</t>
    </rPh>
    <rPh sb="6" eb="8">
      <t>ツネマサ</t>
    </rPh>
    <phoneticPr fontId="5"/>
  </si>
  <si>
    <t>-</t>
    <phoneticPr fontId="5"/>
  </si>
  <si>
    <t xml:space="preserve">国全体を対象とした調査・分析には国費による補助が必要であり、モデル事業の実施による芸術家支援は我が国の文化芸術の振興のために必要である。            
</t>
    <phoneticPr fontId="5"/>
  </si>
  <si>
    <t>無</t>
  </si>
  <si>
    <t xml:space="preserve">委託先の選定に当たっては企画競争を行い、競争性を確保しながら優れた提案について採択を行う予定である。 </t>
    <phoneticPr fontId="5"/>
  </si>
  <si>
    <t>コロナにより影響を受けた芸術家をサポートすることは我が国の文化芸術を下支えするうえで、欠かせない事業であり、令和2年度の「成長戦略フォローアップ」においても「アーティスト等の育成や発表の機会の確保、継続的な活動基盤の強化及びICTを活用した鑑賞者獲得のための取組等を支援することで、新型コロナウイルス感染症の感染拡大でも文化の灯を消さず国民へ希望を提供できるよう、継続的な文化芸術の創造・発展・継承や、収束しつつある段階での回復に必要な基盤を整備する。」と記載されおり、優先順位が高い事業といえる。</t>
    <phoneticPr fontId="5"/>
  </si>
  <si>
    <t>内閣府「社会意識に関する世論調査(平成30年度）」では、日本の誇りとして、「すぐれた文化や芸術」（49.6％）を多くの人が挙げており、我が国の優れた文化芸術の海外発信の推進は国民のニーズに合致したものと言える。</t>
    <phoneticPr fontId="5"/>
  </si>
  <si>
    <t xml:space="preserve">本事業ではアーティストの活動に必要な枠組みを提示し、その中で必要最低限の経費のみを受益者に負担するものであり、受益者との負担関係は妥当である。 </t>
    <phoneticPr fontId="5"/>
  </si>
  <si>
    <t>‐</t>
  </si>
  <si>
    <t>-</t>
    <phoneticPr fontId="5"/>
  </si>
  <si>
    <t>本事業での経費は、芸術家等の活動基盤強化にかかる事業の実施に必要なものに限定されている。</t>
    <phoneticPr fontId="5"/>
  </si>
  <si>
    <t>本事業は成長戦略フォローアップでも示された文化芸術の活動基盤の強化を図るものであり、国として必要な事業である。</t>
    <phoneticPr fontId="5"/>
  </si>
  <si>
    <t>今後は、支出等プロセスの適正化を図ることにより、効果的、効率的に事業を実施する。</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</si>
  <si>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</si>
  <si>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</si>
  <si>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文化芸術推進基本計画－文化芸術の「多様な価値」を活かして，未来をつくる－（第1期）（平成30年3月6日閣議決定）
成長戦略フォローアップ（令和3年6月18日閣議決定）</t>
    <phoneticPr fontId="5"/>
  </si>
  <si>
    <t>我が国の文化芸術活動の灯を絶やすことなく、持続的な振興を図るためには、文化芸術の担い手である芸術家等（特に、フリーランスとして位置づけられる者）が安心・安全に活動できる活動基盤の強化や環境整備が重要である。そこで、本事業では、①芸術家等の事業環境の調査分析と②芸術家等の持続可能な活動や安定的な運営に資するモデル事業の実施を行う。</t>
    <rPh sb="0" eb="1">
      <t>ワ</t>
    </rPh>
    <rPh sb="2" eb="3">
      <t>クニ</t>
    </rPh>
    <rPh sb="4" eb="6">
      <t>ブンカ</t>
    </rPh>
    <rPh sb="6" eb="8">
      <t>ゲイジュツ</t>
    </rPh>
    <rPh sb="8" eb="10">
      <t>カツドウ</t>
    </rPh>
    <rPh sb="11" eb="12">
      <t>トモシビ</t>
    </rPh>
    <rPh sb="13" eb="14">
      <t>タ</t>
    </rPh>
    <rPh sb="21" eb="24">
      <t>ジゾクテキ</t>
    </rPh>
    <rPh sb="63" eb="65">
      <t>イチ</t>
    </rPh>
    <rPh sb="70" eb="71">
      <t>モノ</t>
    </rPh>
    <rPh sb="73" eb="75">
      <t>アンシン</t>
    </rPh>
    <rPh sb="76" eb="78">
      <t>アンゼン</t>
    </rPh>
    <rPh sb="79" eb="81">
      <t>カツドウ</t>
    </rPh>
    <rPh sb="84" eb="86">
      <t>カツドウ</t>
    </rPh>
    <rPh sb="86" eb="88">
      <t>キバン</t>
    </rPh>
    <rPh sb="89" eb="91">
      <t>キョウカ</t>
    </rPh>
    <rPh sb="92" eb="94">
      <t>カンキョウ</t>
    </rPh>
    <rPh sb="94" eb="96">
      <t>セイビ</t>
    </rPh>
    <rPh sb="97" eb="99">
      <t>ジュウヨウ</t>
    </rPh>
    <rPh sb="107" eb="108">
      <t>ホン</t>
    </rPh>
    <rPh sb="108" eb="110">
      <t>ジギョウ</t>
    </rPh>
    <rPh sb="114" eb="117">
      <t>ゲイジュツカ</t>
    </rPh>
    <rPh sb="117" eb="118">
      <t>トウ</t>
    </rPh>
    <rPh sb="119" eb="121">
      <t>ジギョウ</t>
    </rPh>
    <rPh sb="121" eb="123">
      <t>カンキョウ</t>
    </rPh>
    <rPh sb="124" eb="126">
      <t>チョウサ</t>
    </rPh>
    <rPh sb="126" eb="128">
      <t>ブンセキ</t>
    </rPh>
    <rPh sb="130" eb="133">
      <t>ゲイジュツカ</t>
    </rPh>
    <rPh sb="133" eb="134">
      <t>トウ</t>
    </rPh>
    <rPh sb="135" eb="137">
      <t>ジゾク</t>
    </rPh>
    <rPh sb="137" eb="139">
      <t>カノウ</t>
    </rPh>
    <rPh sb="140" eb="142">
      <t>カツドウ</t>
    </rPh>
    <rPh sb="143" eb="146">
      <t>アンテイテキ</t>
    </rPh>
    <rPh sb="147" eb="149">
      <t>ウンエイ</t>
    </rPh>
    <rPh sb="150" eb="151">
      <t>シ</t>
    </rPh>
    <rPh sb="156" eb="158">
      <t>ジギョウ</t>
    </rPh>
    <rPh sb="159" eb="161">
      <t>ジッシ</t>
    </rPh>
    <rPh sb="162" eb="163">
      <t>オコナ</t>
    </rPh>
    <phoneticPr fontId="5"/>
  </si>
  <si>
    <t xml:space="preserve">（１）芸術家等の事業環境の調査分析
　芸術家等の活動実態を調査し、分野ごとの課題分析や、契約形態によって異なる課題分析等を行う。
（２）芸術家等の持続可能な活動や安定的な運営に資するモデル事業の実施
　特にフリーランスとして位置づけられる芸術家等が安全・安心な環境で業務を遂行できるよう、契約内容の事前の書面化に向けた業界の意識向上を図る啓発事業やセーフティネットの構築の検討など、芸術家等の持続可能な活動や安定的な運営に資するモデル事業を実施する。
</t>
    <rPh sb="24" eb="26">
      <t>カツドウ</t>
    </rPh>
    <rPh sb="26" eb="28">
      <t>ジッタイ</t>
    </rPh>
    <rPh sb="33" eb="35">
      <t>ブンヤ</t>
    </rPh>
    <rPh sb="38" eb="40">
      <t>カダイ</t>
    </rPh>
    <rPh sb="40" eb="42">
      <t>ブンセキ</t>
    </rPh>
    <rPh sb="44" eb="46">
      <t>ケイヤク</t>
    </rPh>
    <rPh sb="46" eb="48">
      <t>ケイタイ</t>
    </rPh>
    <rPh sb="52" eb="53">
      <t>コト</t>
    </rPh>
    <rPh sb="55" eb="57">
      <t>カダイ</t>
    </rPh>
    <rPh sb="57" eb="59">
      <t>ブンセキ</t>
    </rPh>
    <rPh sb="59" eb="60">
      <t>ナド</t>
    </rPh>
    <rPh sb="61" eb="62">
      <t>オコナ</t>
    </rPh>
    <rPh sb="68" eb="71">
      <t>ゲイジュツカ</t>
    </rPh>
    <rPh sb="71" eb="72">
      <t>トウ</t>
    </rPh>
    <rPh sb="81" eb="84">
      <t>アンテイテキ</t>
    </rPh>
    <rPh sb="85" eb="87">
      <t>ウンエイ</t>
    </rPh>
    <rPh sb="88" eb="89">
      <t>シ</t>
    </rPh>
    <rPh sb="101" eb="102">
      <t>トク</t>
    </rPh>
    <rPh sb="112" eb="114">
      <t>イチ</t>
    </rPh>
    <rPh sb="119" eb="122">
      <t>ゲイジュツカ</t>
    </rPh>
    <rPh sb="122" eb="123">
      <t>トウ</t>
    </rPh>
    <rPh sb="124" eb="126">
      <t>アンゼン</t>
    </rPh>
    <rPh sb="127" eb="129">
      <t>アンシン</t>
    </rPh>
    <rPh sb="130" eb="132">
      <t>カンキョウ</t>
    </rPh>
    <rPh sb="133" eb="135">
      <t>ギョウム</t>
    </rPh>
    <rPh sb="136" eb="138">
      <t>スイコウ</t>
    </rPh>
    <rPh sb="144" eb="146">
      <t>ケイヤク</t>
    </rPh>
    <rPh sb="146" eb="148">
      <t>ナイヨウ</t>
    </rPh>
    <rPh sb="149" eb="151">
      <t>ジゼン</t>
    </rPh>
    <rPh sb="152" eb="155">
      <t>ショメンカ</t>
    </rPh>
    <rPh sb="156" eb="157">
      <t>ム</t>
    </rPh>
    <rPh sb="159" eb="161">
      <t>ギョウカイ</t>
    </rPh>
    <rPh sb="162" eb="164">
      <t>イシキ</t>
    </rPh>
    <rPh sb="164" eb="166">
      <t>コウジョウ</t>
    </rPh>
    <rPh sb="167" eb="168">
      <t>ハカ</t>
    </rPh>
    <rPh sb="169" eb="171">
      <t>ケイハツ</t>
    </rPh>
    <rPh sb="171" eb="173">
      <t>ジギョウ</t>
    </rPh>
    <rPh sb="183" eb="185">
      <t>コウチク</t>
    </rPh>
    <rPh sb="186" eb="188">
      <t>ケントウ</t>
    </rPh>
    <rPh sb="191" eb="194">
      <t>ゲイジュツカ</t>
    </rPh>
    <rPh sb="194" eb="195">
      <t>トウ</t>
    </rPh>
    <rPh sb="196" eb="198">
      <t>ジゾク</t>
    </rPh>
    <rPh sb="198" eb="200">
      <t>カノウ</t>
    </rPh>
    <rPh sb="201" eb="203">
      <t>カツドウ</t>
    </rPh>
    <rPh sb="204" eb="207">
      <t>アンテイテキ</t>
    </rPh>
    <rPh sb="208" eb="210">
      <t>ウンエイ</t>
    </rPh>
    <rPh sb="211" eb="212">
      <t>シ</t>
    </rPh>
    <rPh sb="217" eb="219">
      <t>ジギョウ</t>
    </rPh>
    <rPh sb="220" eb="222">
      <t>ジッシ</t>
    </rPh>
    <phoneticPr fontId="5"/>
  </si>
  <si>
    <t>B.</t>
    <phoneticPr fontId="5"/>
  </si>
  <si>
    <t>-</t>
    <phoneticPr fontId="5"/>
  </si>
  <si>
    <t>※金額は単位未満四捨五入して記載していることから、合計が一致しない場合がある。
・芸術家等の実務研修会の実施のための経費を増額する。</t>
    <rPh sb="42" eb="45">
      <t>ゲイジュツカ</t>
    </rPh>
    <rPh sb="45" eb="46">
      <t>トウ</t>
    </rPh>
    <rPh sb="47" eb="49">
      <t>ジツム</t>
    </rPh>
    <rPh sb="49" eb="51">
      <t>ケンシュウ</t>
    </rPh>
    <rPh sb="51" eb="52">
      <t>カイ</t>
    </rPh>
    <rPh sb="53" eb="55">
      <t>ジッシ</t>
    </rPh>
    <rPh sb="59" eb="61">
      <t>ケイヒ</t>
    </rPh>
    <rPh sb="62" eb="64">
      <t>ゾウガク</t>
    </rPh>
    <phoneticPr fontId="5"/>
  </si>
  <si>
    <t>独自アンケート調査</t>
    <rPh sb="0" eb="2">
      <t>ドクジ</t>
    </rPh>
    <rPh sb="7" eb="9">
      <t>チョウサ</t>
    </rPh>
    <phoneticPr fontId="5"/>
  </si>
  <si>
    <t>芸術家等の事業環境の改善を図る。</t>
    <rPh sb="0" eb="3">
      <t>ゲイジュツカ</t>
    </rPh>
    <rPh sb="3" eb="4">
      <t>トウ</t>
    </rPh>
    <rPh sb="5" eb="7">
      <t>ジギョウ</t>
    </rPh>
    <rPh sb="7" eb="9">
      <t>カンキョウ</t>
    </rPh>
    <rPh sb="10" eb="12">
      <t>カイゼン</t>
    </rPh>
    <rPh sb="13" eb="14">
      <t>ハカ</t>
    </rPh>
    <phoneticPr fontId="5"/>
  </si>
  <si>
    <t>芸術家等を対象としたアンケート調査で、「事業環境改善を実感する」の割合の増加。
※令和3年度からアンケート実施予定。</t>
    <rPh sb="0" eb="3">
      <t>ゲイジュツカ</t>
    </rPh>
    <rPh sb="3" eb="4">
      <t>ナド</t>
    </rPh>
    <rPh sb="5" eb="7">
      <t>タイショウ</t>
    </rPh>
    <rPh sb="15" eb="17">
      <t>チョウサ</t>
    </rPh>
    <rPh sb="20" eb="22">
      <t>ジギョウ</t>
    </rPh>
    <rPh sb="22" eb="24">
      <t>カンキョウ</t>
    </rPh>
    <rPh sb="24" eb="26">
      <t>カイゼン</t>
    </rPh>
    <rPh sb="27" eb="29">
      <t>ジッカン</t>
    </rPh>
    <rPh sb="33" eb="35">
      <t>ワリアイ</t>
    </rPh>
    <rPh sb="36" eb="38">
      <t>ゾウカ</t>
    </rPh>
    <rPh sb="41" eb="43">
      <t>レイワ</t>
    </rPh>
    <rPh sb="44" eb="46">
      <t>ネンド</t>
    </rPh>
    <rPh sb="53" eb="55">
      <t>ジッシ</t>
    </rPh>
    <rPh sb="55" eb="57">
      <t>ヨテイ</t>
    </rPh>
    <phoneticPr fontId="5"/>
  </si>
  <si>
    <t>-</t>
    <phoneticPr fontId="5"/>
  </si>
  <si>
    <t>調査研究実施件数</t>
    <phoneticPr fontId="5"/>
  </si>
  <si>
    <t>モデル事業実施件数</t>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</si>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</sst>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98947</xdr:colOff>
      <xdr:row>749</xdr:row>
      <xdr:rowOff>336947</xdr:rowOff>
    </xdr:from>
    <xdr:to>
      <xdr:col>44</xdr:col>
      <xdr:colOff>100853</xdr:colOff>
      <xdr:row>764</xdr:row>
      <xdr:rowOff>100853</xdr:rowOff>
    </xdr:to>
    <xdr:grpSp>
      <xdr:nvGrpSpPr>
        <xdr:cNvPr id="28" name="グループ化 27">
          <a:extLst>
            <a:ext uri="{FF2B5EF4-FFF2-40B4-BE49-F238E27FC236}">
              <a16:creationId xmlns:a16="http://schemas.microsoft.com/office/drawing/2014/main" id="{E2C53E1F-ADF8-4F4C-9E59-FBE2D9BEEBC5}"/>
            </a:ext>
          </a:extLst>
        </xdr:cNvPr>
        <xdr:cNvGrpSpPr/>
      </xdr:nvGrpSpPr>
      <xdr:grpSpPr>
        <a:xfrm>
          <a:off x="2943747" y="47149147"/>
          <a:ext cx="6097906" cy="5097906"/>
          <a:chOff x="2593945" y="60062302"/>
          <a:chExt cx="6076998" cy="4955408"/>
        </a:xfrm>
      </xdr:grpSpPr>
      <xdr:sp macro="" textlink="">
        <xdr:nvSpPr>
          <xdr:cNvPr id="29" name="Line 23">
            <a:extLst>
              <a:ext uri="{FF2B5EF4-FFF2-40B4-BE49-F238E27FC236}">
                <a16:creationId xmlns:a16="http://schemas.microsoft.com/office/drawing/2014/main" id="{6C6E0D21-F7E0-45E4-872D-BFA6ED799A96}"/>
              </a:ext>
            </a:extLst>
          </xdr:cNvPr>
          <xdr:cNvSpPr>
            <a:spLocks noChangeShapeType="1"/>
          </xdr:cNvSpPr>
        </xdr:nvSpPr>
        <xdr:spPr bwMode="auto">
          <a:xfrm>
            <a:off x="3463559" y="63364624"/>
            <a:ext cx="0" cy="41295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30" name="グループ化 1264">
            <a:extLst>
              <a:ext uri="{FF2B5EF4-FFF2-40B4-BE49-F238E27FC236}">
                <a16:creationId xmlns:a16="http://schemas.microsoft.com/office/drawing/2014/main" id="{94ED230B-0D65-40FE-8DAB-372DA09C8515}"/>
              </a:ext>
            </a:extLst>
          </xdr:cNvPr>
          <xdr:cNvGrpSpPr>
            <a:grpSpLocks/>
          </xdr:cNvGrpSpPr>
        </xdr:nvGrpSpPr>
        <xdr:grpSpPr bwMode="auto">
          <a:xfrm>
            <a:off x="2651957" y="62727523"/>
            <a:ext cx="1875296" cy="548867"/>
            <a:chOff x="2801016" y="32863072"/>
            <a:chExt cx="1836964" cy="632641"/>
          </a:xfrm>
        </xdr:grpSpPr>
        <xdr:sp macro="" textlink="">
          <xdr:nvSpPr>
            <xdr:cNvPr id="43" name="Rectangle 18">
              <a:extLst>
                <a:ext uri="{FF2B5EF4-FFF2-40B4-BE49-F238E27FC236}">
                  <a16:creationId xmlns:a16="http://schemas.microsoft.com/office/drawing/2014/main" id="{2D505832-4A21-4284-8F90-3F5EB0B76335}"/>
                </a:ext>
              </a:extLst>
            </xdr:cNvPr>
            <xdr:cNvSpPr>
              <a:spLocks noChangeArrowheads="1"/>
            </xdr:cNvSpPr>
          </xdr:nvSpPr>
          <xdr:spPr bwMode="auto">
            <a:xfrm>
              <a:off x="2910610" y="32872664"/>
              <a:ext cx="1613418" cy="597503"/>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芸術家等の事業環境の調査分析・整備強化</a:t>
              </a:r>
              <a:endParaRPr lang="ja-JP" altLang="en-US" sz="1000" b="0" i="0" u="none" strike="noStrike" baseline="0">
                <a:solidFill>
                  <a:sysClr val="windowText" lastClr="000000"/>
                </a:solidFill>
                <a:latin typeface="ＭＳ Ｐゴシック"/>
                <a:ea typeface="ＭＳ Ｐゴシック"/>
              </a:endParaRPr>
            </a:p>
          </xdr:txBody>
        </xdr:sp>
        <xdr:sp macro="" textlink="">
          <xdr:nvSpPr>
            <xdr:cNvPr id="44" name="大かっこ 43">
              <a:extLst>
                <a:ext uri="{FF2B5EF4-FFF2-40B4-BE49-F238E27FC236}">
                  <a16:creationId xmlns:a16="http://schemas.microsoft.com/office/drawing/2014/main" id="{F4EFEA12-54C3-4961-A07E-FEAD2055EF05}"/>
                </a:ext>
              </a:extLst>
            </xdr:cNvPr>
            <xdr:cNvSpPr/>
          </xdr:nvSpPr>
          <xdr:spPr bwMode="auto">
            <a:xfrm>
              <a:off x="2801016" y="32863072"/>
              <a:ext cx="1836964" cy="63264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31" name="グループ化 30">
            <a:extLst>
              <a:ext uri="{FF2B5EF4-FFF2-40B4-BE49-F238E27FC236}">
                <a16:creationId xmlns:a16="http://schemas.microsoft.com/office/drawing/2014/main" id="{9430A0E8-4618-4240-B0CF-28BDE1B619D3}"/>
              </a:ext>
            </a:extLst>
          </xdr:cNvPr>
          <xdr:cNvGrpSpPr/>
        </xdr:nvGrpSpPr>
        <xdr:grpSpPr>
          <a:xfrm>
            <a:off x="6574783" y="62801717"/>
            <a:ext cx="2096160" cy="1283089"/>
            <a:chOff x="7218498" y="33676684"/>
            <a:chExt cx="2016208" cy="1295021"/>
          </a:xfrm>
        </xdr:grpSpPr>
        <xdr:grpSp>
          <xdr:nvGrpSpPr>
            <xdr:cNvPr id="38" name="グループ化 78">
              <a:extLst>
                <a:ext uri="{FF2B5EF4-FFF2-40B4-BE49-F238E27FC236}">
                  <a16:creationId xmlns:a16="http://schemas.microsoft.com/office/drawing/2014/main" id="{9E5CA7EF-122D-497B-A431-7CA39985C7B2}"/>
                </a:ext>
              </a:extLst>
            </xdr:cNvPr>
            <xdr:cNvGrpSpPr>
              <a:grpSpLocks/>
            </xdr:cNvGrpSpPr>
          </xdr:nvGrpSpPr>
          <xdr:grpSpPr bwMode="auto">
            <a:xfrm>
              <a:off x="7218498" y="33676684"/>
              <a:ext cx="1815352" cy="546206"/>
              <a:chOff x="4626112" y="32739664"/>
              <a:chExt cx="1836964" cy="366170"/>
            </a:xfrm>
          </xdr:grpSpPr>
          <xdr:sp macro="" textlink="">
            <xdr:nvSpPr>
              <xdr:cNvPr id="41" name="Rectangle 18">
                <a:extLst>
                  <a:ext uri="{FF2B5EF4-FFF2-40B4-BE49-F238E27FC236}">
                    <a16:creationId xmlns:a16="http://schemas.microsoft.com/office/drawing/2014/main" id="{321A7621-D448-403E-BA49-5EADDB5F7962}"/>
                  </a:ext>
                </a:extLst>
              </xdr:cNvPr>
              <xdr:cNvSpPr>
                <a:spLocks noChangeArrowheads="1"/>
              </xdr:cNvSpPr>
            </xdr:nvSpPr>
            <xdr:spPr bwMode="auto">
              <a:xfrm>
                <a:off x="4739440" y="32762668"/>
                <a:ext cx="1613418" cy="320655"/>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持続可能な活動・運営に関するモデル事業の実施</a:t>
                </a:r>
                <a:endParaRPr lang="ja-JP" altLang="en-US" sz="1000" b="0" i="0" u="none" strike="noStrike" baseline="0">
                  <a:solidFill>
                    <a:srgbClr val="000000"/>
                  </a:solidFill>
                  <a:latin typeface="ＭＳ Ｐゴシック"/>
                  <a:ea typeface="ＭＳ Ｐゴシック"/>
                </a:endParaRPr>
              </a:p>
            </xdr:txBody>
          </xdr:sp>
          <xdr:sp macro="" textlink="">
            <xdr:nvSpPr>
              <xdr:cNvPr id="42" name="大かっこ 41">
                <a:extLst>
                  <a:ext uri="{FF2B5EF4-FFF2-40B4-BE49-F238E27FC236}">
                    <a16:creationId xmlns:a16="http://schemas.microsoft.com/office/drawing/2014/main" id="{DAC1A6B6-AA94-404D-BA68-B5EEB0468E3F}"/>
                  </a:ext>
                </a:extLst>
              </xdr:cNvPr>
              <xdr:cNvSpPr/>
            </xdr:nvSpPr>
            <xdr:spPr bwMode="auto">
              <a:xfrm>
                <a:off x="4626112" y="32739664"/>
                <a:ext cx="1836964" cy="36617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9" name="Rectangle 17">
              <a:extLst>
                <a:ext uri="{FF2B5EF4-FFF2-40B4-BE49-F238E27FC236}">
                  <a16:creationId xmlns:a16="http://schemas.microsoft.com/office/drawing/2014/main" id="{2DF9A1C0-3468-4F48-89AC-9E162B2F9B21}"/>
                </a:ext>
              </a:extLst>
            </xdr:cNvPr>
            <xdr:cNvSpPr>
              <a:spLocks noChangeArrowheads="1"/>
            </xdr:cNvSpPr>
          </xdr:nvSpPr>
          <xdr:spPr bwMode="auto">
            <a:xfrm>
              <a:off x="7372014" y="34737575"/>
              <a:ext cx="1862692" cy="23413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p>
          </xdr:txBody>
        </xdr:sp>
        <xdr:sp macro="" textlink="">
          <xdr:nvSpPr>
            <xdr:cNvPr id="40" name="Line 23">
              <a:extLst>
                <a:ext uri="{FF2B5EF4-FFF2-40B4-BE49-F238E27FC236}">
                  <a16:creationId xmlns:a16="http://schemas.microsoft.com/office/drawing/2014/main" id="{5ABE03B0-EEDB-44EF-94DB-4CDC42624362}"/>
                </a:ext>
              </a:extLst>
            </xdr:cNvPr>
            <xdr:cNvSpPr>
              <a:spLocks noChangeShapeType="1"/>
            </xdr:cNvSpPr>
          </xdr:nvSpPr>
          <xdr:spPr bwMode="auto">
            <a:xfrm>
              <a:off x="8069111" y="34303619"/>
              <a:ext cx="0" cy="3806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32" name="Rectangle 4">
            <a:extLst>
              <a:ext uri="{FF2B5EF4-FFF2-40B4-BE49-F238E27FC236}">
                <a16:creationId xmlns:a16="http://schemas.microsoft.com/office/drawing/2014/main" id="{177483CC-90DC-4047-9E95-42A3CDFEABFA}"/>
              </a:ext>
            </a:extLst>
          </xdr:cNvPr>
          <xdr:cNvSpPr>
            <a:spLocks noChangeArrowheads="1"/>
          </xdr:cNvSpPr>
        </xdr:nvSpPr>
        <xdr:spPr bwMode="auto">
          <a:xfrm>
            <a:off x="4777756" y="60062302"/>
            <a:ext cx="1467987" cy="54338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百万円</a:t>
            </a:r>
          </a:p>
        </xdr:txBody>
      </xdr:sp>
      <xdr:sp macro="" textlink="">
        <xdr:nvSpPr>
          <xdr:cNvPr id="33" name="Rectangle 5">
            <a:extLst>
              <a:ext uri="{FF2B5EF4-FFF2-40B4-BE49-F238E27FC236}">
                <a16:creationId xmlns:a16="http://schemas.microsoft.com/office/drawing/2014/main" id="{CDDE6C55-67B8-4D69-8EFE-C74C0D6BEA55}"/>
              </a:ext>
            </a:extLst>
          </xdr:cNvPr>
          <xdr:cNvSpPr>
            <a:spLocks noChangeArrowheads="1"/>
          </xdr:cNvSpPr>
        </xdr:nvSpPr>
        <xdr:spPr bwMode="auto">
          <a:xfrm>
            <a:off x="6768600" y="64113233"/>
            <a:ext cx="182301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B</a:t>
            </a:r>
            <a:r>
              <a:rPr lang="ja-JP" altLang="ja-JP" sz="1200" b="0" i="0" baseline="0">
                <a:effectLst/>
                <a:latin typeface="+mn-lt"/>
                <a:ea typeface="+mn-ea"/>
                <a:cs typeface="+mn-cs"/>
              </a:rPr>
              <a:t>　</a:t>
            </a:r>
            <a:r>
              <a:rPr lang="ja-JP" altLang="en-US" sz="1200" b="0" i="0" baseline="0">
                <a:effectLst/>
                <a:latin typeface="+mn-lt"/>
                <a:ea typeface="+mn-ea"/>
                <a:cs typeface="+mn-cs"/>
              </a:rPr>
              <a:t>民間企業等委託先</a:t>
            </a:r>
            <a:endParaRPr lang="en-US" altLang="ja-JP" sz="1200" b="0" i="0" baseline="0">
              <a:effectLst/>
              <a:latin typeface="+mn-lt"/>
              <a:ea typeface="+mn-ea"/>
              <a:cs typeface="+mn-cs"/>
            </a:endParaRPr>
          </a:p>
          <a:p>
            <a:pPr algn="ctr" rtl="0"/>
            <a:r>
              <a:rPr lang="en-US" altLang="ja-JP" sz="1200" b="0" i="0" baseline="0">
                <a:effectLst/>
                <a:latin typeface="+mn-lt"/>
                <a:ea typeface="+mn-ea"/>
                <a:cs typeface="+mn-cs"/>
              </a:rPr>
              <a:t>33</a:t>
            </a:r>
            <a:r>
              <a:rPr lang="ja-JP" altLang="ja-JP" sz="1200" b="0" i="0" baseline="0">
                <a:effectLst/>
                <a:latin typeface="+mn-lt"/>
                <a:ea typeface="+mn-ea"/>
                <a:cs typeface="+mn-cs"/>
              </a:rPr>
              <a:t>百万円</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（全</a:t>
            </a:r>
            <a:r>
              <a:rPr lang="en-US" altLang="ja-JP" sz="1200" b="0" i="0" baseline="0">
                <a:effectLst/>
                <a:latin typeface="+mn-lt"/>
                <a:ea typeface="+mn-ea"/>
                <a:cs typeface="+mn-cs"/>
              </a:rPr>
              <a:t>1</a:t>
            </a:r>
            <a:r>
              <a:rPr lang="ja-JP" altLang="en-US" sz="1200" b="0" i="0" baseline="0">
                <a:effectLst/>
                <a:latin typeface="+mn-lt"/>
                <a:ea typeface="+mn-ea"/>
                <a:cs typeface="+mn-cs"/>
              </a:rPr>
              <a:t>機関）</a:t>
            </a:r>
            <a:endParaRPr lang="ja-JP" altLang="ja-JP" sz="1200">
              <a:effectLst/>
            </a:endParaRPr>
          </a:p>
        </xdr:txBody>
      </xdr:sp>
      <xdr:sp macro="" textlink="">
        <xdr:nvSpPr>
          <xdr:cNvPr id="34" name="Text Box 8">
            <a:extLst>
              <a:ext uri="{FF2B5EF4-FFF2-40B4-BE49-F238E27FC236}">
                <a16:creationId xmlns:a16="http://schemas.microsoft.com/office/drawing/2014/main" id="{65568703-6CED-4BDF-B7D2-C4BEC314CE72}"/>
              </a:ext>
            </a:extLst>
          </xdr:cNvPr>
          <xdr:cNvSpPr txBox="1">
            <a:spLocks noChangeArrowheads="1"/>
          </xdr:cNvSpPr>
        </xdr:nvSpPr>
        <xdr:spPr bwMode="auto">
          <a:xfrm>
            <a:off x="2667754" y="63803667"/>
            <a:ext cx="1966757"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35" name="Rectangle 5">
            <a:extLst>
              <a:ext uri="{FF2B5EF4-FFF2-40B4-BE49-F238E27FC236}">
                <a16:creationId xmlns:a16="http://schemas.microsoft.com/office/drawing/2014/main" id="{90A056CE-5340-4F6E-B89D-CB140501BF98}"/>
              </a:ext>
            </a:extLst>
          </xdr:cNvPr>
          <xdr:cNvSpPr>
            <a:spLocks noChangeArrowheads="1"/>
          </xdr:cNvSpPr>
        </xdr:nvSpPr>
        <xdr:spPr bwMode="auto">
          <a:xfrm>
            <a:off x="2755434" y="64141210"/>
            <a:ext cx="184833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A</a:t>
            </a:r>
            <a:r>
              <a:rPr lang="ja-JP" altLang="ja-JP" sz="1200" b="0" i="0" baseline="0">
                <a:effectLst/>
                <a:latin typeface="+mn-lt"/>
                <a:ea typeface="+mn-ea"/>
                <a:cs typeface="+mn-cs"/>
              </a:rPr>
              <a:t>　</a:t>
            </a:r>
            <a:r>
              <a:rPr lang="ja-JP" altLang="en-US" sz="1200" b="0" i="0" baseline="0">
                <a:effectLst/>
                <a:latin typeface="+mn-lt"/>
                <a:ea typeface="+mn-ea"/>
                <a:cs typeface="+mn-cs"/>
              </a:rPr>
              <a:t>民間企業等委託先</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 </a:t>
            </a:r>
            <a:r>
              <a:rPr lang="en-US" altLang="ja-JP" sz="1200" b="0" i="0" baseline="0">
                <a:effectLst/>
                <a:latin typeface="+mn-lt"/>
                <a:ea typeface="+mn-ea"/>
                <a:cs typeface="+mn-cs"/>
              </a:rPr>
              <a:t>16</a:t>
            </a:r>
            <a:r>
              <a:rPr lang="ja-JP" altLang="ja-JP" sz="1200" b="0" i="0" baseline="0">
                <a:effectLst/>
                <a:latin typeface="+mn-lt"/>
                <a:ea typeface="+mn-ea"/>
                <a:cs typeface="+mn-cs"/>
              </a:rPr>
              <a:t>百万円</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（全</a:t>
            </a:r>
            <a:r>
              <a:rPr lang="en-US" altLang="ja-JP" sz="1200" b="0" i="0" baseline="0">
                <a:effectLst/>
                <a:latin typeface="+mn-lt"/>
                <a:ea typeface="+mn-ea"/>
                <a:cs typeface="+mn-cs"/>
              </a:rPr>
              <a:t>2</a:t>
            </a:r>
            <a:r>
              <a:rPr lang="ja-JP" altLang="en-US" sz="1200" b="0" i="0" baseline="0">
                <a:effectLst/>
                <a:latin typeface="+mn-lt"/>
                <a:ea typeface="+mn-ea"/>
                <a:cs typeface="+mn-cs"/>
              </a:rPr>
              <a:t>機関）</a:t>
            </a:r>
            <a:endParaRPr lang="ja-JP" altLang="ja-JP" sz="1200">
              <a:effectLst/>
            </a:endParaRPr>
          </a:p>
        </xdr:txBody>
      </xdr:sp>
      <xdr:sp macro="" textlink="">
        <xdr:nvSpPr>
          <xdr:cNvPr id="36" name="テキスト ボックス 35">
            <a:extLst>
              <a:ext uri="{FF2B5EF4-FFF2-40B4-BE49-F238E27FC236}">
                <a16:creationId xmlns:a16="http://schemas.microsoft.com/office/drawing/2014/main" id="{892687F0-F77F-457B-8299-BD4B3F90D6DF}"/>
              </a:ext>
            </a:extLst>
          </xdr:cNvPr>
          <xdr:cNvSpPr txBox="1"/>
        </xdr:nvSpPr>
        <xdr:spPr bwMode="auto">
          <a:xfrm>
            <a:off x="6514578" y="61852097"/>
            <a:ext cx="1956154" cy="830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モデル事業</a:t>
            </a:r>
            <a:endParaRPr kumimoji="1" lang="en-US" altLang="ja-JP" sz="1100"/>
          </a:p>
        </xdr:txBody>
      </xdr:sp>
      <xdr:sp macro="" textlink="">
        <xdr:nvSpPr>
          <xdr:cNvPr id="37" name="テキスト ボックス 36">
            <a:extLst>
              <a:ext uri="{FF2B5EF4-FFF2-40B4-BE49-F238E27FC236}">
                <a16:creationId xmlns:a16="http://schemas.microsoft.com/office/drawing/2014/main" id="{1232FAA4-D4DF-4047-A5C6-E35C1D3F29E3}"/>
              </a:ext>
            </a:extLst>
          </xdr:cNvPr>
          <xdr:cNvSpPr txBox="1"/>
        </xdr:nvSpPr>
        <xdr:spPr bwMode="auto">
          <a:xfrm>
            <a:off x="2593945" y="61839356"/>
            <a:ext cx="1922513" cy="85817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調査研究事業</a:t>
            </a:r>
            <a:endParaRPr kumimoji="1" lang="en-US" altLang="ja-JP" sz="1100"/>
          </a:p>
        </xdr:txBody>
      </xdr:sp>
    </xdr:grpSp>
    <xdr:clientData/>
  </xdr:twoCellAnchor>
  <xdr:twoCellAnchor>
    <xdr:from>
      <xdr:col>28</xdr:col>
      <xdr:colOff>115845</xdr:colOff>
      <xdr:row>751</xdr:row>
      <xdr:rowOff>205946</xdr:rowOff>
    </xdr:from>
    <xdr:to>
      <xdr:col>28</xdr:col>
      <xdr:colOff>115845</xdr:colOff>
      <xdr:row>753</xdr:row>
      <xdr:rowOff>128716</xdr:rowOff>
    </xdr:to>
    <xdr:cxnSp macro="">
      <xdr:nvCxnSpPr>
        <xdr:cNvPr id="45" name="直線コネクタ 44"/>
        <xdr:cNvCxnSpPr/>
      </xdr:nvCxnSpPr>
      <xdr:spPr>
        <a:xfrm>
          <a:off x="5716545" y="56270096"/>
          <a:ext cx="0" cy="62762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167331</xdr:colOff>
      <xdr:row>753</xdr:row>
      <xdr:rowOff>128716</xdr:rowOff>
    </xdr:from>
    <xdr:to>
      <xdr:col>39</xdr:col>
      <xdr:colOff>0</xdr:colOff>
      <xdr:row>753</xdr:row>
      <xdr:rowOff>128717</xdr:rowOff>
    </xdr:to>
    <xdr:cxnSp macro="">
      <xdr:nvCxnSpPr>
        <xdr:cNvPr id="46" name="直線コネクタ 45"/>
        <xdr:cNvCxnSpPr/>
      </xdr:nvCxnSpPr>
      <xdr:spPr>
        <a:xfrm>
          <a:off x="3767781" y="56897716"/>
          <a:ext cx="403319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193074</xdr:colOff>
      <xdr:row>753</xdr:row>
      <xdr:rowOff>141588</xdr:rowOff>
    </xdr:from>
    <xdr:to>
      <xdr:col>38</xdr:col>
      <xdr:colOff>193074</xdr:colOff>
      <xdr:row>755</xdr:row>
      <xdr:rowOff>64357</xdr:rowOff>
    </xdr:to>
    <xdr:cxnSp macro="">
      <xdr:nvCxnSpPr>
        <xdr:cNvPr id="47" name="直線コネクタ 46"/>
        <xdr:cNvCxnSpPr/>
      </xdr:nvCxnSpPr>
      <xdr:spPr>
        <a:xfrm>
          <a:off x="7794024" y="56910588"/>
          <a:ext cx="0" cy="627619"/>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167331</xdr:colOff>
      <xdr:row>753</xdr:row>
      <xdr:rowOff>128716</xdr:rowOff>
    </xdr:from>
    <xdr:to>
      <xdr:col>18</xdr:col>
      <xdr:colOff>167331</xdr:colOff>
      <xdr:row>755</xdr:row>
      <xdr:rowOff>51485</xdr:rowOff>
    </xdr:to>
    <xdr:cxnSp macro="">
      <xdr:nvCxnSpPr>
        <xdr:cNvPr id="48" name="直線コネクタ 47"/>
        <xdr:cNvCxnSpPr/>
      </xdr:nvCxnSpPr>
      <xdr:spPr>
        <a:xfrm>
          <a:off x="3767781" y="56897716"/>
          <a:ext cx="0" cy="627619"/>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161925</xdr:colOff>
      <xdr:row>748</xdr:row>
      <xdr:rowOff>228600</xdr:rowOff>
    </xdr:from>
    <xdr:ext cx="1621825" cy="838200"/>
    <xdr:sp macro="" textlink="">
      <xdr:nvSpPr>
        <xdr:cNvPr id="49" name="テキスト ボックス 48"/>
        <xdr:cNvSpPr txBox="1"/>
      </xdr:nvSpPr>
      <xdr:spPr>
        <a:xfrm>
          <a:off x="6762750" y="55235475"/>
          <a:ext cx="1621825"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庁費：</a:t>
          </a:r>
          <a:r>
            <a:rPr kumimoji="1" lang="en-US" altLang="ja-JP" sz="1100"/>
            <a:t>0.6</a:t>
          </a:r>
          <a:r>
            <a:rPr kumimoji="1" lang="ja-JP" altLang="en-US" sz="1100"/>
            <a:t>百万円</a:t>
          </a:r>
          <a:endParaRPr kumimoji="1" lang="en-US" altLang="ja-JP" sz="1100"/>
        </a:p>
        <a:p>
          <a:r>
            <a:rPr kumimoji="1" lang="ja-JP" altLang="en-US" sz="1100"/>
            <a:t>職員旅費：</a:t>
          </a:r>
          <a:r>
            <a:rPr kumimoji="1" lang="en-US" altLang="ja-JP" sz="1100"/>
            <a:t>0.2</a:t>
          </a:r>
          <a:r>
            <a:rPr kumimoji="1" lang="ja-JP" altLang="en-US" sz="1100"/>
            <a:t>百万円</a:t>
          </a:r>
          <a:endParaRPr kumimoji="1" lang="en-US" altLang="ja-JP" sz="1100"/>
        </a:p>
        <a:p>
          <a:r>
            <a:rPr kumimoji="1" lang="ja-JP" altLang="en-US" sz="1100"/>
            <a:t>委員等旅費：</a:t>
          </a:r>
          <a:r>
            <a:rPr kumimoji="1" lang="en-US" altLang="ja-JP" sz="1100"/>
            <a:t>0.2</a:t>
          </a:r>
          <a:r>
            <a:rPr kumimoji="1" lang="ja-JP" altLang="en-US" sz="1100"/>
            <a:t>百万円</a:t>
          </a:r>
          <a:endParaRPr kumimoji="1" lang="en-US" altLang="ja-JP" sz="1100"/>
        </a:p>
        <a:p>
          <a:r>
            <a:rPr kumimoji="1" lang="ja-JP" altLang="en-US" sz="1100"/>
            <a:t>その他：</a:t>
          </a:r>
          <a:r>
            <a:rPr kumimoji="1" lang="en-US" altLang="ja-JP" sz="1100"/>
            <a:t>0.1</a:t>
          </a:r>
          <a:r>
            <a:rPr kumimoji="1" lang="ja-JP" altLang="en-US" sz="1100"/>
            <a:t>百万円</a:t>
          </a:r>
        </a:p>
      </xdr:txBody>
    </xdr:sp>
    <xdr:clientData/>
  </xdr:oneCellAnchor>
  <xdr:oneCellAnchor>
    <xdr:from>
      <xdr:col>42</xdr:col>
      <xdr:colOff>63779</xdr:colOff>
      <xdr:row>749</xdr:row>
      <xdr:rowOff>219527</xdr:rowOff>
    </xdr:from>
    <xdr:ext cx="584712" cy="275717"/>
    <xdr:sp macro="" textlink="">
      <xdr:nvSpPr>
        <xdr:cNvPr id="50" name="テキスト ボックス 49"/>
        <xdr:cNvSpPr txBox="1"/>
      </xdr:nvSpPr>
      <xdr:spPr>
        <a:xfrm>
          <a:off x="8464829" y="55578827"/>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twoCellAnchor>
    <xdr:from>
      <xdr:col>40</xdr:col>
      <xdr:colOff>200024</xdr:colOff>
      <xdr:row>748</xdr:row>
      <xdr:rowOff>276225</xdr:rowOff>
    </xdr:from>
    <xdr:to>
      <xdr:col>42</xdr:col>
      <xdr:colOff>71437</xdr:colOff>
      <xdr:row>750</xdr:row>
      <xdr:rowOff>339553</xdr:rowOff>
    </xdr:to>
    <xdr:sp macro="" textlink="">
      <xdr:nvSpPr>
        <xdr:cNvPr id="51" name="右中かっこ 50"/>
        <xdr:cNvSpPr/>
      </xdr:nvSpPr>
      <xdr:spPr>
        <a:xfrm>
          <a:off x="8201024" y="55283100"/>
          <a:ext cx="271463" cy="768178"/>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19761</xdr:colOff>
      <xdr:row>751</xdr:row>
      <xdr:rowOff>253724</xdr:rowOff>
    </xdr:from>
    <xdr:to>
      <xdr:col>37</xdr:col>
      <xdr:colOff>57150</xdr:colOff>
      <xdr:row>753</xdr:row>
      <xdr:rowOff>31852</xdr:rowOff>
    </xdr:to>
    <xdr:sp macro="" textlink="">
      <xdr:nvSpPr>
        <xdr:cNvPr id="52" name="Rectangle 18">
          <a:extLst>
            <a:ext uri="{FF2B5EF4-FFF2-40B4-BE49-F238E27FC236}">
              <a16:creationId xmlns:a16="http://schemas.microsoft.com/office/drawing/2014/main" id="{321A7621-D448-403E-BA49-5EADDB5F7962}"/>
            </a:ext>
          </a:extLst>
        </xdr:cNvPr>
        <xdr:cNvSpPr>
          <a:spLocks noChangeArrowheads="1"/>
        </xdr:cNvSpPr>
      </xdr:nvSpPr>
      <xdr:spPr bwMode="auto">
        <a:xfrm>
          <a:off x="6020511" y="56317874"/>
          <a:ext cx="1437564" cy="482978"/>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事業の選定等</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29</xdr:col>
      <xdr:colOff>104775</xdr:colOff>
      <xdr:row>751</xdr:row>
      <xdr:rowOff>219075</xdr:rowOff>
    </xdr:from>
    <xdr:to>
      <xdr:col>37</xdr:col>
      <xdr:colOff>76200</xdr:colOff>
      <xdr:row>752</xdr:row>
      <xdr:rowOff>142875</xdr:rowOff>
    </xdr:to>
    <xdr:sp macro="" textlink="">
      <xdr:nvSpPr>
        <xdr:cNvPr id="53" name="大かっこ 52">
          <a:extLst>
            <a:ext uri="{FF2B5EF4-FFF2-40B4-BE49-F238E27FC236}">
              <a16:creationId xmlns:a16="http://schemas.microsoft.com/office/drawing/2014/main" id="{DAC1A6B6-AA94-404D-BA68-B5EEB0468E3F}"/>
            </a:ext>
          </a:extLst>
        </xdr:cNvPr>
        <xdr:cNvSpPr/>
      </xdr:nvSpPr>
      <xdr:spPr bwMode="auto">
        <a:xfrm>
          <a:off x="5905500" y="56283225"/>
          <a:ext cx="1571625" cy="276225"/>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405</v>
      </c>
      <c r="AJ2" s="942" t="s">
        <v>710</v>
      </c>
      <c r="AK2" s="942"/>
      <c r="AL2" s="942"/>
      <c r="AM2" s="942"/>
      <c r="AN2" s="98" t="s">
        <v>405</v>
      </c>
      <c r="AO2" s="942" t="s">
        <v>731</v>
      </c>
      <c r="AP2" s="942"/>
      <c r="AQ2" s="942"/>
      <c r="AR2" s="99" t="s">
        <v>708</v>
      </c>
      <c r="AS2" s="948">
        <v>17</v>
      </c>
      <c r="AT2" s="948"/>
      <c r="AU2" s="948"/>
      <c r="AV2" s="98" t="str">
        <f>IF(AW2="","","-")</f>
        <v/>
      </c>
      <c r="AW2" s="908"/>
      <c r="AX2" s="908"/>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734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509</v>
      </c>
      <c r="H5" s="835"/>
      <c r="I5" s="835"/>
      <c r="J5" s="835"/>
      <c r="K5" s="835"/>
      <c r="L5" s="835"/>
      <c r="M5" s="836" t="s">
        <v>66</v>
      </c>
      <c r="N5" s="837"/>
      <c r="O5" s="837"/>
      <c r="P5" s="837"/>
      <c r="Q5" s="837"/>
      <c r="R5" s="838"/>
      <c r="S5" s="839" t="s">
        <v>515</v>
      </c>
      <c r="T5" s="835"/>
      <c r="U5" s="835"/>
      <c r="V5" s="835"/>
      <c r="W5" s="835"/>
      <c r="X5" s="840"/>
      <c r="Y5" s="696" t="s">
        <v>3</v>
      </c>
      <c r="Z5" s="542"/>
      <c r="AA5" s="542"/>
      <c r="AB5" s="542"/>
      <c r="AC5" s="542"/>
      <c r="AD5" s="543"/>
      <c r="AE5" s="697" t="s">
        <v>735</v>
      </c>
      <c r="AF5" s="697"/>
      <c r="AG5" s="697"/>
      <c r="AH5" s="697"/>
      <c r="AI5" s="697"/>
      <c r="AJ5" s="697"/>
      <c r="AK5" s="697"/>
      <c r="AL5" s="697"/>
      <c r="AM5" s="697"/>
      <c r="AN5" s="697"/>
      <c r="AO5" s="697"/>
      <c r="AP5" s="698"/>
      <c r="AQ5" s="699" t="s">
        <v>737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2.75" customHeight="1" x14ac:dyDescent="0.15">
      <c r="A7" s="494" t="s">
        <v>22</v>
      </c>
      <c r="B7" s="495"/>
      <c r="C7" s="495"/>
      <c r="D7" s="495"/>
      <c r="E7" s="495"/>
      <c r="F7" s="496"/>
      <c r="G7" s="497" t="s">
        <v>713</v>
      </c>
      <c r="H7" s="498"/>
      <c r="I7" s="498"/>
      <c r="J7" s="498"/>
      <c r="K7" s="498"/>
      <c r="L7" s="498"/>
      <c r="M7" s="498"/>
      <c r="N7" s="498"/>
      <c r="O7" s="498"/>
      <c r="P7" s="498"/>
      <c r="Q7" s="498"/>
      <c r="R7" s="498"/>
      <c r="S7" s="498"/>
      <c r="T7" s="498"/>
      <c r="U7" s="498"/>
      <c r="V7" s="498"/>
      <c r="W7" s="498"/>
      <c r="X7" s="499"/>
      <c r="Y7" s="920" t="s">
        <v>388</v>
      </c>
      <c r="Z7" s="439"/>
      <c r="AA7" s="439"/>
      <c r="AB7" s="439"/>
      <c r="AC7" s="439"/>
      <c r="AD7" s="921"/>
      <c r="AE7" s="909" t="s">
        <v>752</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クールジャパン、知的財産</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753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754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714</v>
      </c>
      <c r="Q13" s="656"/>
      <c r="R13" s="656"/>
      <c r="S13" s="656"/>
      <c r="T13" s="656"/>
      <c r="U13" s="656"/>
      <c r="V13" s="657"/>
      <c r="W13" s="655" t="s">
        <v>714</v>
      </c>
      <c r="X13" s="656"/>
      <c r="Y13" s="656"/>
      <c r="Z13" s="656"/>
      <c r="AA13" s="656"/>
      <c r="AB13" s="656"/>
      <c r="AC13" s="657"/>
      <c r="AD13" s="655" t="s">
        <v>736</v>
      </c>
      <c r="AE13" s="656"/>
      <c r="AF13" s="656"/>
      <c r="AG13" s="656"/>
      <c r="AH13" s="656"/>
      <c r="AI13" s="656"/>
      <c r="AJ13" s="657"/>
      <c r="AK13" s="655">
        <v>49.9</v>
      </c>
      <c r="AL13" s="656"/>
      <c r="AM13" s="656"/>
      <c r="AN13" s="656"/>
      <c r="AO13" s="656"/>
      <c r="AP13" s="656"/>
      <c r="AQ13" s="657"/>
      <c r="AR13" s="917">
        <v>258.8</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714</v>
      </c>
      <c r="Q14" s="656"/>
      <c r="R14" s="656"/>
      <c r="S14" s="656"/>
      <c r="T14" s="656"/>
      <c r="U14" s="656"/>
      <c r="V14" s="657"/>
      <c r="W14" s="655" t="s">
        <v>714</v>
      </c>
      <c r="X14" s="656"/>
      <c r="Y14" s="656"/>
      <c r="Z14" s="656"/>
      <c r="AA14" s="656"/>
      <c r="AB14" s="656"/>
      <c r="AC14" s="657"/>
      <c r="AD14" s="655" t="s">
        <v>736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714</v>
      </c>
      <c r="Q15" s="656"/>
      <c r="R15" s="656"/>
      <c r="S15" s="656"/>
      <c r="T15" s="656"/>
      <c r="U15" s="656"/>
      <c r="V15" s="657"/>
      <c r="W15" s="655" t="s">
        <v>714</v>
      </c>
      <c r="X15" s="656"/>
      <c r="Y15" s="656"/>
      <c r="Z15" s="656"/>
      <c r="AA15" s="656"/>
      <c r="AB15" s="656"/>
      <c r="AC15" s="657"/>
      <c r="AD15" s="655" t="s">
        <v>714</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714</v>
      </c>
      <c r="Q16" s="656"/>
      <c r="R16" s="656"/>
      <c r="S16" s="656"/>
      <c r="T16" s="656"/>
      <c r="U16" s="656"/>
      <c r="V16" s="657"/>
      <c r="W16" s="655" t="s">
        <v>714</v>
      </c>
      <c r="X16" s="656"/>
      <c r="Y16" s="656"/>
      <c r="Z16" s="656"/>
      <c r="AA16" s="656"/>
      <c r="AB16" s="656"/>
      <c r="AC16" s="657"/>
      <c r="AD16" s="655" t="s">
        <v>714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714</v>
      </c>
      <c r="Q17" s="656"/>
      <c r="R17" s="656"/>
      <c r="S17" s="656"/>
      <c r="T17" s="656"/>
      <c r="U17" s="656"/>
      <c r="V17" s="657"/>
      <c r="W17" s="655" t="s">
        <v>714</v>
      </c>
      <c r="X17" s="656"/>
      <c r="Y17" s="656"/>
      <c r="Z17" s="656"/>
      <c r="AA17" s="656"/>
      <c r="AB17" s="656"/>
      <c r="AC17" s="657"/>
      <c r="AD17" s="655" t="s">
        <v>714</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49.9</v>
      </c>
      <c r="AL18" s="874"/>
      <c r="AM18" s="874"/>
      <c r="AN18" s="874"/>
      <c r="AO18" s="874"/>
      <c r="AP18" s="874"/>
      <c r="AQ18" s="875"/>
      <c r="AR18" s="873">
        <f>SUM(AR13:AX17)</f>
        <v>258.8</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714</v>
      </c>
      <c r="Q19" s="656"/>
      <c r="R19" s="656"/>
      <c r="S19" s="656"/>
      <c r="T19" s="656"/>
      <c r="U19" s="656"/>
      <c r="V19" s="657"/>
      <c r="W19" s="655" t="s">
        <v>714</v>
      </c>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706</v>
      </c>
      <c r="B22" s="971"/>
      <c r="C22" s="971"/>
      <c r="D22" s="971"/>
      <c r="E22" s="971"/>
      <c r="F22" s="972"/>
      <c r="G22" s="966" t="s">
        <v>333</v>
      </c>
      <c r="H22" s="222"/>
      <c r="I22" s="222"/>
      <c r="J22" s="222"/>
      <c r="K22" s="222"/>
      <c r="L22" s="222"/>
      <c r="M22" s="222"/>
      <c r="N22" s="222"/>
      <c r="O22" s="223"/>
      <c r="P22" s="931" t="s">
        <v>704</v>
      </c>
      <c r="Q22" s="222"/>
      <c r="R22" s="222"/>
      <c r="S22" s="222"/>
      <c r="T22" s="222"/>
      <c r="U22" s="222"/>
      <c r="V22" s="223"/>
      <c r="W22" s="931" t="s">
        <v>705</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715</v>
      </c>
      <c r="H23" s="968"/>
      <c r="I23" s="968"/>
      <c r="J23" s="968"/>
      <c r="K23" s="968"/>
      <c r="L23" s="968"/>
      <c r="M23" s="968"/>
      <c r="N23" s="968"/>
      <c r="O23" s="969"/>
      <c r="P23" s="917">
        <v>48.7</v>
      </c>
      <c r="Q23" s="918"/>
      <c r="R23" s="918"/>
      <c r="S23" s="918"/>
      <c r="T23" s="918"/>
      <c r="U23" s="918"/>
      <c r="V23" s="932"/>
      <c r="W23" s="917">
        <v>253.2</v>
      </c>
      <c r="X23" s="918"/>
      <c r="Y23" s="918"/>
      <c r="Z23" s="918"/>
      <c r="AA23" s="918"/>
      <c r="AB23" s="918"/>
      <c r="AC23" s="932"/>
      <c r="AD23" s="980" t="s">
        <v>757</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716</v>
      </c>
      <c r="H24" s="934"/>
      <c r="I24" s="934"/>
      <c r="J24" s="934"/>
      <c r="K24" s="934"/>
      <c r="L24" s="934"/>
      <c r="M24" s="934"/>
      <c r="N24" s="934"/>
      <c r="O24" s="935"/>
      <c r="P24" s="655">
        <v>0.6</v>
      </c>
      <c r="Q24" s="656"/>
      <c r="R24" s="656"/>
      <c r="S24" s="656"/>
      <c r="T24" s="656"/>
      <c r="U24" s="656"/>
      <c r="V24" s="657"/>
      <c r="W24" s="655">
        <v>3.5</v>
      </c>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717</v>
      </c>
      <c r="H25" s="934"/>
      <c r="I25" s="934"/>
      <c r="J25" s="934"/>
      <c r="K25" s="934"/>
      <c r="L25" s="934"/>
      <c r="M25" s="934"/>
      <c r="N25" s="934"/>
      <c r="O25" s="935"/>
      <c r="P25" s="655">
        <v>0.2</v>
      </c>
      <c r="Q25" s="656"/>
      <c r="R25" s="656"/>
      <c r="S25" s="656"/>
      <c r="T25" s="656"/>
      <c r="U25" s="656"/>
      <c r="V25" s="657"/>
      <c r="W25" s="655">
        <v>0.6</v>
      </c>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718</v>
      </c>
      <c r="H26" s="934"/>
      <c r="I26" s="934"/>
      <c r="J26" s="934"/>
      <c r="K26" s="934"/>
      <c r="L26" s="934"/>
      <c r="M26" s="934"/>
      <c r="N26" s="934"/>
      <c r="O26" s="935"/>
      <c r="P26" s="655">
        <v>0.2</v>
      </c>
      <c r="Q26" s="656"/>
      <c r="R26" s="656"/>
      <c r="S26" s="656"/>
      <c r="T26" s="656"/>
      <c r="U26" s="656"/>
      <c r="V26" s="657"/>
      <c r="W26" s="655">
        <v>0.4</v>
      </c>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t="s">
        <v>80</v>
      </c>
      <c r="H27" s="934"/>
      <c r="I27" s="934"/>
      <c r="J27" s="934"/>
      <c r="K27" s="934"/>
      <c r="L27" s="934"/>
      <c r="M27" s="934"/>
      <c r="N27" s="934"/>
      <c r="O27" s="935"/>
      <c r="P27" s="655">
        <v>0.1</v>
      </c>
      <c r="Q27" s="656"/>
      <c r="R27" s="656"/>
      <c r="S27" s="656"/>
      <c r="T27" s="656"/>
      <c r="U27" s="656"/>
      <c r="V27" s="657"/>
      <c r="W27" s="655">
        <v>1</v>
      </c>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3">
        <f>P29-SUM(P23:P27)</f>
        <v>9.999999999998721E-2</v>
      </c>
      <c r="Q28" s="874"/>
      <c r="R28" s="874"/>
      <c r="S28" s="874"/>
      <c r="T28" s="874"/>
      <c r="U28" s="874"/>
      <c r="V28" s="875"/>
      <c r="W28" s="873">
        <f>W29-SUM(W23:W27)</f>
        <v>0.10000000000002274</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49.9</v>
      </c>
      <c r="Q29" s="656"/>
      <c r="R29" s="656"/>
      <c r="S29" s="656"/>
      <c r="T29" s="656"/>
      <c r="U29" s="656"/>
      <c r="V29" s="657"/>
      <c r="W29" s="949">
        <f>AR13</f>
        <v>258.8</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2" t="s">
        <v>411</v>
      </c>
      <c r="AJ30" s="912"/>
      <c r="AK30" s="912"/>
      <c r="AL30" s="853"/>
      <c r="AM30" s="912" t="s">
        <v>508</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714</v>
      </c>
      <c r="AR31" s="201"/>
      <c r="AS31" s="136" t="s">
        <v>233</v>
      </c>
      <c r="AT31" s="137"/>
      <c r="AU31" s="200" t="s">
        <v>714</v>
      </c>
      <c r="AV31" s="200"/>
      <c r="AW31" s="392" t="s">
        <v>179</v>
      </c>
      <c r="AX31" s="393"/>
    </row>
    <row r="32" spans="1:50" ht="39.950000000000003" customHeight="1" x14ac:dyDescent="0.15">
      <c r="A32" s="397"/>
      <c r="B32" s="395"/>
      <c r="C32" s="395"/>
      <c r="D32" s="395"/>
      <c r="E32" s="395"/>
      <c r="F32" s="396"/>
      <c r="G32" s="563" t="s">
        <v>759</v>
      </c>
      <c r="H32" s="564"/>
      <c r="I32" s="564"/>
      <c r="J32" s="564"/>
      <c r="K32" s="564"/>
      <c r="L32" s="564"/>
      <c r="M32" s="564"/>
      <c r="N32" s="564"/>
      <c r="O32" s="565"/>
      <c r="P32" s="108" t="s">
        <v>760</v>
      </c>
      <c r="Q32" s="108"/>
      <c r="R32" s="108"/>
      <c r="S32" s="108"/>
      <c r="T32" s="108"/>
      <c r="U32" s="108"/>
      <c r="V32" s="108"/>
      <c r="W32" s="108"/>
      <c r="X32" s="109"/>
      <c r="Y32" s="470" t="s">
        <v>12</v>
      </c>
      <c r="Z32" s="530"/>
      <c r="AA32" s="531"/>
      <c r="AB32" s="460" t="s">
        <v>719</v>
      </c>
      <c r="AC32" s="460"/>
      <c r="AD32" s="460"/>
      <c r="AE32" s="218" t="s">
        <v>738</v>
      </c>
      <c r="AF32" s="219"/>
      <c r="AG32" s="219"/>
      <c r="AH32" s="219"/>
      <c r="AI32" s="218" t="s">
        <v>738</v>
      </c>
      <c r="AJ32" s="219"/>
      <c r="AK32" s="219"/>
      <c r="AL32" s="219"/>
      <c r="AM32" s="218" t="s">
        <v>761</v>
      </c>
      <c r="AN32" s="219"/>
      <c r="AO32" s="219"/>
      <c r="AP32" s="219"/>
      <c r="AQ32" s="336" t="s">
        <v>714</v>
      </c>
      <c r="AR32" s="208"/>
      <c r="AS32" s="208"/>
      <c r="AT32" s="337"/>
      <c r="AU32" s="219" t="s">
        <v>714</v>
      </c>
      <c r="AV32" s="219"/>
      <c r="AW32" s="219"/>
      <c r="AX32" s="221"/>
    </row>
    <row r="33" spans="1:51" ht="39.950000000000003"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719</v>
      </c>
      <c r="AC33" s="522"/>
      <c r="AD33" s="522"/>
      <c r="AE33" s="218" t="s">
        <v>738</v>
      </c>
      <c r="AF33" s="219"/>
      <c r="AG33" s="219"/>
      <c r="AH33" s="219"/>
      <c r="AI33" s="218" t="s">
        <v>738</v>
      </c>
      <c r="AJ33" s="219"/>
      <c r="AK33" s="219"/>
      <c r="AL33" s="219"/>
      <c r="AM33" s="218" t="s">
        <v>761</v>
      </c>
      <c r="AN33" s="219"/>
      <c r="AO33" s="219"/>
      <c r="AP33" s="219"/>
      <c r="AQ33" s="336" t="s">
        <v>714</v>
      </c>
      <c r="AR33" s="208"/>
      <c r="AS33" s="208"/>
      <c r="AT33" s="337"/>
      <c r="AU33" s="219" t="s">
        <v>714</v>
      </c>
      <c r="AV33" s="219"/>
      <c r="AW33" s="219"/>
      <c r="AX33" s="221"/>
    </row>
    <row r="34" spans="1:51" ht="39.950000000000003"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738</v>
      </c>
      <c r="AF34" s="219"/>
      <c r="AG34" s="219"/>
      <c r="AH34" s="219"/>
      <c r="AI34" s="218" t="s">
        <v>738</v>
      </c>
      <c r="AJ34" s="219"/>
      <c r="AK34" s="219"/>
      <c r="AL34" s="219"/>
      <c r="AM34" s="218" t="s">
        <v>761</v>
      </c>
      <c r="AN34" s="219"/>
      <c r="AO34" s="219"/>
      <c r="AP34" s="219"/>
      <c r="AQ34" s="336" t="s">
        <v>714</v>
      </c>
      <c r="AR34" s="208"/>
      <c r="AS34" s="208"/>
      <c r="AT34" s="337"/>
      <c r="AU34" s="219" t="s">
        <v>714</v>
      </c>
      <c r="AV34" s="219"/>
      <c r="AW34" s="219"/>
      <c r="AX34" s="221"/>
    </row>
    <row r="35" spans="1:51" ht="23.25" customHeight="1" x14ac:dyDescent="0.15">
      <c r="A35" s="228" t="s">
        <v>379</v>
      </c>
      <c r="B35" s="229"/>
      <c r="C35" s="229"/>
      <c r="D35" s="229"/>
      <c r="E35" s="229"/>
      <c r="F35" s="230"/>
      <c r="G35" s="234" t="s">
        <v>758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714</v>
      </c>
      <c r="AR38" s="201"/>
      <c r="AS38" s="136" t="s">
        <v>233</v>
      </c>
      <c r="AT38" s="137"/>
      <c r="AU38" s="200" t="s">
        <v>714</v>
      </c>
      <c r="AV38" s="200"/>
      <c r="AW38" s="392" t="s">
        <v>179</v>
      </c>
      <c r="AX38" s="393"/>
      <c r="AY38">
        <f>$AY$37</f>
        <v>0</v>
      </c>
    </row>
    <row r="39" spans="1:51" ht="35.1"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t="s">
        <v>370</v>
      </c>
      <c r="AC39" s="460"/>
      <c r="AD39" s="460"/>
      <c r="AE39" s="218" t="s">
        <v>738</v>
      </c>
      <c r="AF39" s="219"/>
      <c r="AG39" s="219"/>
      <c r="AH39" s="219"/>
      <c r="AI39" s="218" t="s">
        <v>738</v>
      </c>
      <c r="AJ39" s="219"/>
      <c r="AK39" s="219"/>
      <c r="AL39" s="219"/>
      <c r="AM39" s="218" t="s">
        <v>738</v>
      </c>
      <c r="AN39" s="219"/>
      <c r="AO39" s="219"/>
      <c r="AP39" s="219"/>
      <c r="AQ39" s="336" t="s">
        <v>714</v>
      </c>
      <c r="AR39" s="208"/>
      <c r="AS39" s="208"/>
      <c r="AT39" s="337"/>
      <c r="AU39" s="219" t="s">
        <v>714</v>
      </c>
      <c r="AV39" s="219"/>
      <c r="AW39" s="219"/>
      <c r="AX39" s="221"/>
      <c r="AY39">
        <f t="shared" ref="AY39:AY43" si="4">$AY$37</f>
        <v>0</v>
      </c>
    </row>
    <row r="40" spans="1:51" ht="35.1"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370</v>
      </c>
      <c r="AC40" s="522"/>
      <c r="AD40" s="522"/>
      <c r="AE40" s="218" t="s">
        <v>714</v>
      </c>
      <c r="AF40" s="219"/>
      <c r="AG40" s="219"/>
      <c r="AH40" s="219"/>
      <c r="AI40" s="218" t="s">
        <v>714</v>
      </c>
      <c r="AJ40" s="219"/>
      <c r="AK40" s="219"/>
      <c r="AL40" s="219"/>
      <c r="AM40" s="218" t="s">
        <v>738</v>
      </c>
      <c r="AN40" s="219"/>
      <c r="AO40" s="219"/>
      <c r="AP40" s="219"/>
      <c r="AQ40" s="336" t="s">
        <v>714</v>
      </c>
      <c r="AR40" s="208"/>
      <c r="AS40" s="208"/>
      <c r="AT40" s="337"/>
      <c r="AU40" s="219" t="s">
        <v>714</v>
      </c>
      <c r="AV40" s="219"/>
      <c r="AW40" s="219"/>
      <c r="AX40" s="221"/>
      <c r="AY40">
        <f t="shared" si="4"/>
        <v>0</v>
      </c>
    </row>
    <row r="41" spans="1:51" ht="35.1"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714</v>
      </c>
      <c r="AF41" s="219"/>
      <c r="AG41" s="219"/>
      <c r="AH41" s="219"/>
      <c r="AI41" s="218" t="s">
        <v>714</v>
      </c>
      <c r="AJ41" s="219"/>
      <c r="AK41" s="219"/>
      <c r="AL41" s="219"/>
      <c r="AM41" s="218" t="s">
        <v>738</v>
      </c>
      <c r="AN41" s="219"/>
      <c r="AO41" s="219"/>
      <c r="AP41" s="219"/>
      <c r="AQ41" s="336" t="s">
        <v>714</v>
      </c>
      <c r="AR41" s="208"/>
      <c r="AS41" s="208"/>
      <c r="AT41" s="337"/>
      <c r="AU41" s="219" t="s">
        <v>714</v>
      </c>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714</v>
      </c>
      <c r="AR45" s="201"/>
      <c r="AS45" s="136" t="s">
        <v>233</v>
      </c>
      <c r="AT45" s="137"/>
      <c r="AU45" s="200" t="s">
        <v>714</v>
      </c>
      <c r="AV45" s="200"/>
      <c r="AW45" s="392" t="s">
        <v>179</v>
      </c>
      <c r="AX45" s="393"/>
      <c r="AY45">
        <f>$AY$44</f>
        <v>0</v>
      </c>
    </row>
    <row r="46" spans="1:51" ht="35.1"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t="s">
        <v>370</v>
      </c>
      <c r="AC46" s="460"/>
      <c r="AD46" s="460"/>
      <c r="AE46" s="282" t="s">
        <v>751</v>
      </c>
      <c r="AF46" s="282"/>
      <c r="AG46" s="282"/>
      <c r="AH46" s="282"/>
      <c r="AI46" s="282" t="s">
        <v>751</v>
      </c>
      <c r="AJ46" s="282"/>
      <c r="AK46" s="282"/>
      <c r="AL46" s="282"/>
      <c r="AM46" s="282" t="s">
        <v>751</v>
      </c>
      <c r="AN46" s="282"/>
      <c r="AO46" s="282"/>
      <c r="AP46" s="282"/>
      <c r="AQ46" s="336" t="s">
        <v>714</v>
      </c>
      <c r="AR46" s="208"/>
      <c r="AS46" s="208"/>
      <c r="AT46" s="337"/>
      <c r="AU46" s="219" t="s">
        <v>714</v>
      </c>
      <c r="AV46" s="219"/>
      <c r="AW46" s="219"/>
      <c r="AX46" s="221"/>
      <c r="AY46">
        <f t="shared" ref="AY46:AY50" si="5">$AY$44</f>
        <v>0</v>
      </c>
    </row>
    <row r="47" spans="1:51" ht="35.1"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370</v>
      </c>
      <c r="AC47" s="522"/>
      <c r="AD47" s="522"/>
      <c r="AE47" s="218" t="s">
        <v>714</v>
      </c>
      <c r="AF47" s="219"/>
      <c r="AG47" s="219"/>
      <c r="AH47" s="219"/>
      <c r="AI47" s="218" t="s">
        <v>714</v>
      </c>
      <c r="AJ47" s="219"/>
      <c r="AK47" s="219"/>
      <c r="AL47" s="219"/>
      <c r="AM47" s="218" t="s">
        <v>751</v>
      </c>
      <c r="AN47" s="219"/>
      <c r="AO47" s="219"/>
      <c r="AP47" s="219"/>
      <c r="AQ47" s="336" t="s">
        <v>714</v>
      </c>
      <c r="AR47" s="208"/>
      <c r="AS47" s="208"/>
      <c r="AT47" s="337"/>
      <c r="AU47" s="219" t="s">
        <v>714</v>
      </c>
      <c r="AV47" s="219"/>
      <c r="AW47" s="219"/>
      <c r="AX47" s="221"/>
      <c r="AY47">
        <f t="shared" si="5"/>
        <v>0</v>
      </c>
    </row>
    <row r="48" spans="1:51" ht="35.1"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714</v>
      </c>
      <c r="AF48" s="219"/>
      <c r="AG48" s="219"/>
      <c r="AH48" s="219"/>
      <c r="AI48" s="218" t="s">
        <v>714</v>
      </c>
      <c r="AJ48" s="219"/>
      <c r="AK48" s="219"/>
      <c r="AL48" s="219"/>
      <c r="AM48" s="218" t="s">
        <v>751</v>
      </c>
      <c r="AN48" s="219"/>
      <c r="AO48" s="219"/>
      <c r="AP48" s="219"/>
      <c r="AQ48" s="336" t="s">
        <v>714</v>
      </c>
      <c r="AR48" s="208"/>
      <c r="AS48" s="208"/>
      <c r="AT48" s="337"/>
      <c r="AU48" s="219" t="s">
        <v>714</v>
      </c>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2" t="s">
        <v>134</v>
      </c>
      <c r="AV51" s="922"/>
      <c r="AW51" s="922"/>
      <c r="AX51" s="923"/>
      <c r="AY51">
        <f>COUNTA($G$53)</f>
        <v>1</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1</v>
      </c>
    </row>
    <row r="53" spans="1:51" ht="23.25" hidden="1" customHeight="1" x14ac:dyDescent="0.15">
      <c r="A53" s="397"/>
      <c r="B53" s="395"/>
      <c r="C53" s="395"/>
      <c r="D53" s="395"/>
      <c r="E53" s="395"/>
      <c r="F53" s="396"/>
      <c r="G53" s="563" t="s">
        <v>720</v>
      </c>
      <c r="H53" s="564"/>
      <c r="I53" s="564"/>
      <c r="J53" s="564"/>
      <c r="K53" s="564"/>
      <c r="L53" s="564"/>
      <c r="M53" s="564"/>
      <c r="N53" s="564"/>
      <c r="O53" s="565"/>
      <c r="P53" s="108" t="s">
        <v>720</v>
      </c>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1</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1</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1</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2" t="s">
        <v>134</v>
      </c>
      <c r="AV58" s="922"/>
      <c r="AW58" s="922"/>
      <c r="AX58" s="923"/>
      <c r="AY58">
        <f>COUNTA($G$60)</f>
        <v>1</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1</v>
      </c>
    </row>
    <row r="60" spans="1:51" ht="23.25" hidden="1" customHeight="1" x14ac:dyDescent="0.15">
      <c r="A60" s="397"/>
      <c r="B60" s="395"/>
      <c r="C60" s="395"/>
      <c r="D60" s="395"/>
      <c r="E60" s="395"/>
      <c r="F60" s="396"/>
      <c r="G60" s="563" t="s">
        <v>720</v>
      </c>
      <c r="H60" s="564"/>
      <c r="I60" s="564"/>
      <c r="J60" s="564"/>
      <c r="K60" s="564"/>
      <c r="L60" s="564"/>
      <c r="M60" s="564"/>
      <c r="N60" s="564"/>
      <c r="O60" s="565"/>
      <c r="P60" s="108" t="s">
        <v>720</v>
      </c>
      <c r="Q60" s="108"/>
      <c r="R60" s="108"/>
      <c r="S60" s="108"/>
      <c r="T60" s="108"/>
      <c r="U60" s="108"/>
      <c r="V60" s="108"/>
      <c r="W60" s="108"/>
      <c r="X60" s="109"/>
      <c r="Y60" s="470" t="s">
        <v>12</v>
      </c>
      <c r="Z60" s="530"/>
      <c r="AA60" s="531"/>
      <c r="AB60" s="460" t="s">
        <v>720</v>
      </c>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1</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720</v>
      </c>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1</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1</v>
      </c>
    </row>
    <row r="63" spans="1:51" ht="23.25" hidden="1" customHeight="1" x14ac:dyDescent="0.15">
      <c r="A63" s="228" t="s">
        <v>379</v>
      </c>
      <c r="B63" s="229"/>
      <c r="C63" s="229"/>
      <c r="D63" s="229"/>
      <c r="E63" s="229"/>
      <c r="F63" s="230"/>
      <c r="G63" s="234" t="s">
        <v>720</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762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751</v>
      </c>
      <c r="AF101" s="282"/>
      <c r="AG101" s="282"/>
      <c r="AH101" s="282"/>
      <c r="AI101" s="282" t="s">
        <v>751</v>
      </c>
      <c r="AJ101" s="282"/>
      <c r="AK101" s="282"/>
      <c r="AL101" s="282"/>
      <c r="AM101" s="282" t="s">
        <v>751</v>
      </c>
      <c r="AN101" s="282"/>
      <c r="AO101" s="282"/>
      <c r="AP101" s="282"/>
      <c r="AQ101" s="282" t="s">
        <v>761</v>
      </c>
      <c r="AR101" s="282"/>
      <c r="AS101" s="282"/>
      <c r="AT101" s="282"/>
      <c r="AU101" s="218" t="s">
        <v>761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c r="AC102" s="460"/>
      <c r="AD102" s="460"/>
      <c r="AE102" s="282" t="s">
        <v>751</v>
      </c>
      <c r="AF102" s="282"/>
      <c r="AG102" s="282"/>
      <c r="AH102" s="282"/>
      <c r="AI102" s="282" t="s">
        <v>751</v>
      </c>
      <c r="AJ102" s="282"/>
      <c r="AK102" s="282"/>
      <c r="AL102" s="282"/>
      <c r="AM102" s="282" t="s">
        <v>751</v>
      </c>
      <c r="AN102" s="282"/>
      <c r="AO102" s="282"/>
      <c r="AP102" s="282"/>
      <c r="AQ102" s="282">
        <v>2</v>
      </c>
      <c r="AR102" s="282"/>
      <c r="AS102" s="282"/>
      <c r="AT102" s="282"/>
      <c r="AU102" s="225" t="s">
        <v>761</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763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721</v>
      </c>
      <c r="AC104" s="545"/>
      <c r="AD104" s="546"/>
      <c r="AE104" s="282" t="s">
        <v>751</v>
      </c>
      <c r="AF104" s="282"/>
      <c r="AG104" s="282"/>
      <c r="AH104" s="282"/>
      <c r="AI104" s="282" t="s">
        <v>751</v>
      </c>
      <c r="AJ104" s="282"/>
      <c r="AK104" s="282"/>
      <c r="AL104" s="282"/>
      <c r="AM104" s="282" t="s">
        <v>751</v>
      </c>
      <c r="AN104" s="282"/>
      <c r="AO104" s="282"/>
      <c r="AP104" s="282"/>
      <c r="AQ104" s="282" t="s">
        <v>761</v>
      </c>
      <c r="AR104" s="282"/>
      <c r="AS104" s="282"/>
      <c r="AT104" s="282"/>
      <c r="AU104" s="282" t="s">
        <v>761</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t="s">
        <v>751</v>
      </c>
      <c r="AF105" s="282"/>
      <c r="AG105" s="282"/>
      <c r="AH105" s="282"/>
      <c r="AI105" s="282" t="s">
        <v>751</v>
      </c>
      <c r="AJ105" s="282"/>
      <c r="AK105" s="282"/>
      <c r="AL105" s="282"/>
      <c r="AM105" s="282" t="s">
        <v>751</v>
      </c>
      <c r="AN105" s="282"/>
      <c r="AO105" s="282"/>
      <c r="AP105" s="282"/>
      <c r="AQ105" s="282">
        <v>1</v>
      </c>
      <c r="AR105" s="282"/>
      <c r="AS105" s="282"/>
      <c r="AT105" s="282"/>
      <c r="AU105" s="282" t="s">
        <v>761</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1</v>
      </c>
    </row>
    <row r="110" spans="1:60" ht="23.25" hidden="1" customHeight="1" x14ac:dyDescent="0.15">
      <c r="A110" s="418"/>
      <c r="B110" s="419"/>
      <c r="C110" s="419"/>
      <c r="D110" s="419"/>
      <c r="E110" s="419"/>
      <c r="F110" s="420"/>
      <c r="G110" s="108" t="s">
        <v>342</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1</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1</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1</v>
      </c>
    </row>
    <row r="113" spans="1:51" ht="23.25" hidden="1" customHeight="1" x14ac:dyDescent="0.15">
      <c r="A113" s="418"/>
      <c r="B113" s="419"/>
      <c r="C113" s="419"/>
      <c r="D113" s="419"/>
      <c r="E113" s="419"/>
      <c r="F113" s="420"/>
      <c r="G113" s="108" t="s">
        <v>342</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1</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t="s">
        <v>714</v>
      </c>
      <c r="AF116" s="282"/>
      <c r="AG116" s="282"/>
      <c r="AH116" s="282"/>
      <c r="AI116" s="282" t="s">
        <v>714</v>
      </c>
      <c r="AJ116" s="282"/>
      <c r="AK116" s="282"/>
      <c r="AL116" s="282"/>
      <c r="AM116" s="282" t="s">
        <v>714</v>
      </c>
      <c r="AN116" s="282"/>
      <c r="AO116" s="282"/>
      <c r="AP116" s="282"/>
      <c r="AQ116" s="218">
        <v>16</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714</v>
      </c>
      <c r="AF117" s="550"/>
      <c r="AG117" s="550"/>
      <c r="AH117" s="550"/>
      <c r="AI117" s="550" t="s">
        <v>714</v>
      </c>
      <c r="AJ117" s="550"/>
      <c r="AK117" s="550"/>
      <c r="AL117" s="550"/>
      <c r="AM117" s="550" t="s">
        <v>714</v>
      </c>
      <c r="AN117" s="550"/>
      <c r="AO117" s="550"/>
      <c r="AP117" s="550"/>
      <c r="AQ117" s="550"/>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723</v>
      </c>
      <c r="AC119" s="462"/>
      <c r="AD119" s="463"/>
      <c r="AE119" s="282" t="s">
        <v>714</v>
      </c>
      <c r="AF119" s="282"/>
      <c r="AG119" s="282"/>
      <c r="AH119" s="282"/>
      <c r="AI119" s="282" t="s">
        <v>714</v>
      </c>
      <c r="AJ119" s="282"/>
      <c r="AK119" s="282"/>
      <c r="AL119" s="282"/>
      <c r="AM119" s="282" t="s">
        <v>714</v>
      </c>
      <c r="AN119" s="282"/>
      <c r="AO119" s="282"/>
      <c r="AP119" s="282"/>
      <c r="AQ119" s="282">
        <v>33</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724</v>
      </c>
      <c r="AC120" s="472"/>
      <c r="AD120" s="473"/>
      <c r="AE120" s="550" t="s">
        <v>714</v>
      </c>
      <c r="AF120" s="550"/>
      <c r="AG120" s="550"/>
      <c r="AH120" s="550"/>
      <c r="AI120" s="550" t="s">
        <v>714</v>
      </c>
      <c r="AJ120" s="550"/>
      <c r="AK120" s="550"/>
      <c r="AL120" s="550"/>
      <c r="AM120" s="550" t="s">
        <v>714</v>
      </c>
      <c r="AN120" s="550"/>
      <c r="AO120" s="550"/>
      <c r="AP120" s="550"/>
      <c r="AQ120" s="550"/>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0.25" customHeight="1" x14ac:dyDescent="0.15">
      <c r="A130" s="189" t="s">
        <v>404</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4"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25.5" customHeight="1" x14ac:dyDescent="0.15">
      <c r="A134" s="190"/>
      <c r="B134" s="187"/>
      <c r="C134" s="181"/>
      <c r="D134" s="187"/>
      <c r="E134" s="181"/>
      <c r="F134" s="182"/>
      <c r="G134" s="107" t="s">
        <v>405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405</v>
      </c>
      <c r="AC134" s="206"/>
      <c r="AD134" s="206"/>
      <c r="AE134" s="207" t="s">
        <v>405</v>
      </c>
      <c r="AF134" s="902"/>
      <c r="AG134" s="902"/>
      <c r="AH134" s="903"/>
      <c r="AI134" s="207" t="s">
        <v>405</v>
      </c>
      <c r="AJ134" s="902"/>
      <c r="AK134" s="902"/>
      <c r="AL134" s="903"/>
      <c r="AM134" s="207" t="s">
        <v>711</v>
      </c>
      <c r="AN134" s="208"/>
      <c r="AO134" s="208"/>
      <c r="AP134" s="208"/>
      <c r="AQ134" s="207" t="s">
        <v>405</v>
      </c>
      <c r="AR134" s="208"/>
      <c r="AS134" s="208"/>
      <c r="AT134" s="208"/>
      <c r="AU134" s="207" t="s">
        <v>405</v>
      </c>
      <c r="AV134" s="208"/>
      <c r="AW134" s="208"/>
      <c r="AX134" s="209"/>
      <c r="AY134">
        <f t="shared" ref="AY134:AY135" si="13">$AY$132</f>
        <v>1</v>
      </c>
    </row>
    <row r="135" spans="1:51" ht="21.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405</v>
      </c>
      <c r="AC135" s="214"/>
      <c r="AD135" s="214"/>
      <c r="AE135" s="207" t="s">
        <v>405</v>
      </c>
      <c r="AF135" s="208"/>
      <c r="AG135" s="208"/>
      <c r="AH135" s="208"/>
      <c r="AI135" s="207" t="s">
        <v>405</v>
      </c>
      <c r="AJ135" s="208"/>
      <c r="AK135" s="208"/>
      <c r="AL135" s="208"/>
      <c r="AM135" s="207" t="s">
        <v>711</v>
      </c>
      <c r="AN135" s="208"/>
      <c r="AO135" s="208"/>
      <c r="AP135" s="208"/>
      <c r="AQ135" s="207" t="s">
        <v>405</v>
      </c>
      <c r="AR135" s="208"/>
      <c r="AS135" s="208"/>
      <c r="AT135" s="208"/>
      <c r="AU135" s="207" t="s">
        <v>405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405</v>
      </c>
      <c r="AJ138" s="208"/>
      <c r="AK138" s="208"/>
      <c r="AL138" s="208"/>
      <c r="AM138" s="207" t="s">
        <v>711</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405</v>
      </c>
      <c r="AJ139" s="208"/>
      <c r="AK139" s="208"/>
      <c r="AL139" s="208"/>
      <c r="AM139" s="207" t="s">
        <v>711</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6.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9"/>
      <c r="E430" s="175" t="s">
        <v>398</v>
      </c>
      <c r="F430" s="893"/>
      <c r="G430" s="894" t="s">
        <v>252</v>
      </c>
      <c r="H430" s="126"/>
      <c r="I430" s="126"/>
      <c r="J430" s="895" t="s">
        <v>714</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0</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756</v>
      </c>
      <c r="AF432" s="201"/>
      <c r="AG432" s="136" t="s">
        <v>233</v>
      </c>
      <c r="AH432" s="137"/>
      <c r="AI432" s="335"/>
      <c r="AJ432" s="335"/>
      <c r="AK432" s="335"/>
      <c r="AL432" s="157"/>
      <c r="AM432" s="335"/>
      <c r="AN432" s="335"/>
      <c r="AO432" s="335"/>
      <c r="AP432" s="157"/>
      <c r="AQ432" s="250" t="s">
        <v>405</v>
      </c>
      <c r="AR432" s="201"/>
      <c r="AS432" s="136" t="s">
        <v>233</v>
      </c>
      <c r="AT432" s="137"/>
      <c r="AU432" s="201" t="s">
        <v>756</v>
      </c>
      <c r="AV432" s="201"/>
      <c r="AW432" s="136" t="s">
        <v>179</v>
      </c>
      <c r="AX432" s="196"/>
      <c r="AY432">
        <f>$AY$431</f>
        <v>0</v>
      </c>
    </row>
    <row r="433" spans="1:51" ht="23.25"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14</v>
      </c>
      <c r="AC433" s="214"/>
      <c r="AD433" s="214"/>
      <c r="AE433" s="336" t="s">
        <v>756</v>
      </c>
      <c r="AF433" s="208"/>
      <c r="AG433" s="208"/>
      <c r="AH433" s="208"/>
      <c r="AI433" s="336" t="s">
        <v>405</v>
      </c>
      <c r="AJ433" s="208"/>
      <c r="AK433" s="208"/>
      <c r="AL433" s="208"/>
      <c r="AM433" s="336" t="s">
        <v>711</v>
      </c>
      <c r="AN433" s="208"/>
      <c r="AO433" s="208"/>
      <c r="AP433" s="337"/>
      <c r="AQ433" s="336" t="s">
        <v>405</v>
      </c>
      <c r="AR433" s="208"/>
      <c r="AS433" s="208"/>
      <c r="AT433" s="337"/>
      <c r="AU433" s="208" t="s">
        <v>405</v>
      </c>
      <c r="AV433" s="208"/>
      <c r="AW433" s="208"/>
      <c r="AX433" s="209"/>
      <c r="AY433">
        <f t="shared" ref="AY433:AY435" si="63">$AY$431</f>
        <v>0</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14</v>
      </c>
      <c r="AC434" s="206"/>
      <c r="AD434" s="206"/>
      <c r="AE434" s="336" t="s">
        <v>405</v>
      </c>
      <c r="AF434" s="208"/>
      <c r="AG434" s="208"/>
      <c r="AH434" s="337"/>
      <c r="AI434" s="336" t="s">
        <v>405</v>
      </c>
      <c r="AJ434" s="208"/>
      <c r="AK434" s="208"/>
      <c r="AL434" s="208"/>
      <c r="AM434" s="336" t="s">
        <v>711</v>
      </c>
      <c r="AN434" s="208"/>
      <c r="AO434" s="208"/>
      <c r="AP434" s="337"/>
      <c r="AQ434" s="336" t="s">
        <v>405</v>
      </c>
      <c r="AR434" s="208"/>
      <c r="AS434" s="208"/>
      <c r="AT434" s="337"/>
      <c r="AU434" s="208" t="s">
        <v>756</v>
      </c>
      <c r="AV434" s="208"/>
      <c r="AW434" s="208"/>
      <c r="AX434" s="209"/>
      <c r="AY434">
        <f t="shared" si="63"/>
        <v>0</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405</v>
      </c>
      <c r="AF435" s="208"/>
      <c r="AG435" s="208"/>
      <c r="AH435" s="337"/>
      <c r="AI435" s="336" t="s">
        <v>405</v>
      </c>
      <c r="AJ435" s="208"/>
      <c r="AK435" s="208"/>
      <c r="AL435" s="208"/>
      <c r="AM435" s="336" t="s">
        <v>711</v>
      </c>
      <c r="AN435" s="208"/>
      <c r="AO435" s="208"/>
      <c r="AP435" s="337"/>
      <c r="AQ435" s="336" t="s">
        <v>405</v>
      </c>
      <c r="AR435" s="208"/>
      <c r="AS435" s="208"/>
      <c r="AT435" s="337"/>
      <c r="AU435" s="208" t="s">
        <v>405</v>
      </c>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756</v>
      </c>
      <c r="AF457" s="201"/>
      <c r="AG457" s="136" t="s">
        <v>233</v>
      </c>
      <c r="AH457" s="137"/>
      <c r="AI457" s="335"/>
      <c r="AJ457" s="335"/>
      <c r="AK457" s="335"/>
      <c r="AL457" s="157"/>
      <c r="AM457" s="335"/>
      <c r="AN457" s="335"/>
      <c r="AO457" s="335"/>
      <c r="AP457" s="157"/>
      <c r="AQ457" s="250" t="s">
        <v>405</v>
      </c>
      <c r="AR457" s="201"/>
      <c r="AS457" s="136" t="s">
        <v>233</v>
      </c>
      <c r="AT457" s="137"/>
      <c r="AU457" s="201" t="s">
        <v>756</v>
      </c>
      <c r="AV457" s="201"/>
      <c r="AW457" s="136" t="s">
        <v>179</v>
      </c>
      <c r="AX457" s="196"/>
      <c r="AY457">
        <f>$AY$456</f>
        <v>0</v>
      </c>
    </row>
    <row r="458" spans="1:51" ht="23.25"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728</v>
      </c>
      <c r="AC458" s="214"/>
      <c r="AD458" s="214"/>
      <c r="AE458" s="336" t="s">
        <v>756</v>
      </c>
      <c r="AF458" s="208"/>
      <c r="AG458" s="208"/>
      <c r="AH458" s="208"/>
      <c r="AI458" s="336" t="s">
        <v>405</v>
      </c>
      <c r="AJ458" s="208"/>
      <c r="AK458" s="208"/>
      <c r="AL458" s="208"/>
      <c r="AM458" s="336" t="s">
        <v>711</v>
      </c>
      <c r="AN458" s="208"/>
      <c r="AO458" s="208"/>
      <c r="AP458" s="337"/>
      <c r="AQ458" s="336" t="s">
        <v>405</v>
      </c>
      <c r="AR458" s="208"/>
      <c r="AS458" s="208"/>
      <c r="AT458" s="337"/>
      <c r="AU458" s="208" t="s">
        <v>405</v>
      </c>
      <c r="AV458" s="208"/>
      <c r="AW458" s="208"/>
      <c r="AX458" s="209"/>
      <c r="AY458">
        <f t="shared" ref="AY458:AY460" si="68">$AY$456</f>
        <v>0</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728</v>
      </c>
      <c r="AC459" s="206"/>
      <c r="AD459" s="206"/>
      <c r="AE459" s="336" t="s">
        <v>405</v>
      </c>
      <c r="AF459" s="208"/>
      <c r="AG459" s="208"/>
      <c r="AH459" s="337"/>
      <c r="AI459" s="336" t="s">
        <v>405</v>
      </c>
      <c r="AJ459" s="208"/>
      <c r="AK459" s="208"/>
      <c r="AL459" s="208"/>
      <c r="AM459" s="336" t="s">
        <v>711</v>
      </c>
      <c r="AN459" s="208"/>
      <c r="AO459" s="208"/>
      <c r="AP459" s="337"/>
      <c r="AQ459" s="336" t="s">
        <v>405</v>
      </c>
      <c r="AR459" s="208"/>
      <c r="AS459" s="208"/>
      <c r="AT459" s="337"/>
      <c r="AU459" s="208" t="s">
        <v>756</v>
      </c>
      <c r="AV459" s="208"/>
      <c r="AW459" s="208"/>
      <c r="AX459" s="209"/>
      <c r="AY459">
        <f t="shared" si="68"/>
        <v>0</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405</v>
      </c>
      <c r="AF460" s="208"/>
      <c r="AG460" s="208"/>
      <c r="AH460" s="337"/>
      <c r="AI460" s="336" t="s">
        <v>405</v>
      </c>
      <c r="AJ460" s="208"/>
      <c r="AK460" s="208"/>
      <c r="AL460" s="208"/>
      <c r="AM460" s="336" t="s">
        <v>711</v>
      </c>
      <c r="AN460" s="208"/>
      <c r="AO460" s="208"/>
      <c r="AP460" s="337"/>
      <c r="AQ460" s="336" t="s">
        <v>405</v>
      </c>
      <c r="AR460" s="208"/>
      <c r="AS460" s="208"/>
      <c r="AT460" s="337"/>
      <c r="AU460" s="208" t="s">
        <v>405</v>
      </c>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9"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7.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730</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57.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730</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14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730</v>
      </c>
      <c r="AE704" s="781"/>
      <c r="AF704" s="781"/>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730</v>
      </c>
      <c r="AE705" s="713"/>
      <c r="AF705" s="713"/>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5.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730</v>
      </c>
      <c r="AE708" s="603"/>
      <c r="AF708" s="603"/>
      <c r="AG708" s="740" t="s">
        <v>744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c r="AE710" s="323"/>
      <c r="AF710" s="323"/>
      <c r="AG710" s="104" t="s">
        <v>746</v>
      </c>
      <c r="AH710" s="105"/>
      <c r="AI710" s="105"/>
      <c r="AJ710" s="105"/>
      <c r="AK710" s="105"/>
      <c r="AL710" s="105"/>
      <c r="AM710" s="105"/>
      <c r="AN710" s="105"/>
      <c r="AO710" s="105"/>
      <c r="AP710" s="105"/>
      <c r="AQ710" s="105"/>
      <c r="AR710" s="105"/>
      <c r="AS710" s="105"/>
      <c r="AT710" s="105"/>
      <c r="AU710" s="105"/>
      <c r="AV710" s="105"/>
      <c r="AW710" s="105"/>
      <c r="AX710" s="106"/>
    </row>
    <row r="711" spans="1:50" ht="6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730</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c r="AE713" s="323"/>
      <c r="AF713" s="661"/>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54"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730</v>
      </c>
      <c r="AE714" s="803"/>
      <c r="AF714" s="804"/>
      <c r="AG714" s="734" t="s">
        <v>747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746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746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765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t="s">
        <v>714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671</v>
      </c>
      <c r="B737" s="211"/>
      <c r="C737" s="211"/>
      <c r="D737" s="212"/>
      <c r="E737" s="952" t="s">
        <v>714</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396</v>
      </c>
      <c r="B738" s="361"/>
      <c r="C738" s="361"/>
      <c r="D738" s="361"/>
      <c r="E738" s="952" t="s">
        <v>714</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395</v>
      </c>
      <c r="B739" s="361"/>
      <c r="C739" s="361"/>
      <c r="D739" s="361"/>
      <c r="E739" s="952" t="s">
        <v>714</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394</v>
      </c>
      <c r="B740" s="361"/>
      <c r="C740" s="361"/>
      <c r="D740" s="361"/>
      <c r="E740" s="952" t="s">
        <v>714</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393</v>
      </c>
      <c r="B741" s="361"/>
      <c r="C741" s="361"/>
      <c r="D741" s="361"/>
      <c r="E741" s="952" t="s">
        <v>714</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392</v>
      </c>
      <c r="B742" s="361"/>
      <c r="C742" s="361"/>
      <c r="D742" s="361"/>
      <c r="E742" s="952" t="s">
        <v>714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391</v>
      </c>
      <c r="B743" s="361"/>
      <c r="C743" s="361"/>
      <c r="D743" s="361"/>
      <c r="E743" s="952" t="s">
        <v>714</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390</v>
      </c>
      <c r="B744" s="361"/>
      <c r="C744" s="361"/>
      <c r="D744" s="361"/>
      <c r="E744" s="952" t="s">
        <v>714</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389</v>
      </c>
      <c r="B745" s="361"/>
      <c r="C745" s="361"/>
      <c r="D745" s="361"/>
      <c r="E745" s="989" t="s">
        <v>714</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544</v>
      </c>
      <c r="B746" s="361"/>
      <c r="C746" s="361"/>
      <c r="D746" s="361"/>
      <c r="E746" s="958" t="s">
        <v>709</v>
      </c>
      <c r="F746" s="956"/>
      <c r="G746" s="956"/>
      <c r="H746" s="100" t="str">
        <f>IF(E746="","","-")</f>
        <v>-</v>
      </c>
      <c r="I746" s="956"/>
      <c r="J746" s="956"/>
      <c r="K746" s="100" t="str">
        <f>IF(I746="","","-")</f>
        <v/>
      </c>
      <c r="L746" s="957"/>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508</v>
      </c>
      <c r="B747" s="361"/>
      <c r="C747" s="361"/>
      <c r="D747" s="361"/>
      <c r="E747" s="958" t="s">
        <v>709</v>
      </c>
      <c r="F747" s="956"/>
      <c r="G747" s="956"/>
      <c r="H747" s="100" t="str">
        <f>IF(E747="","","-")</f>
        <v>-</v>
      </c>
      <c r="I747" s="956" t="s">
        <v>729</v>
      </c>
      <c r="J747" s="956"/>
      <c r="K747" s="100" t="str">
        <f>IF(I747="","","-")</f>
        <v>-</v>
      </c>
      <c r="L747" s="957">
        <v>29</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750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9.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6.2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17.2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47.2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711</v>
      </c>
      <c r="F1110" s="369"/>
      <c r="G1110" s="369"/>
      <c r="H1110" s="369"/>
      <c r="I1110" s="369"/>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83" max="49" man="1"/>
    <brk id="729"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730</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t="s">
        <v>730</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t="s">
        <v>730</v>
      </c>
      <c r="C20" s="13" t="str">
        <f t="shared" si="9"/>
        <v>知的財産</v>
      </c>
      <c r="D20" s="13" t="str">
        <f t="shared" si="8"/>
        <v>クールジャパン、知的財産</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クールジャパン、知的財産</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クールジャパン、知的財産</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クールジャパン、知的財産</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クールジャパン、知的財産</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クールジャパン、知的財産</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389</v>
      </c>
      <c r="AF2" s="1028"/>
      <c r="AG2" s="1028"/>
      <c r="AH2" s="1028"/>
      <c r="AI2" s="1028" t="s">
        <v>411</v>
      </c>
      <c r="AJ2" s="1028"/>
      <c r="AK2" s="1028"/>
      <c r="AL2" s="556"/>
      <c r="AM2" s="1028" t="s">
        <v>508</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389</v>
      </c>
      <c r="AF9" s="1028"/>
      <c r="AG9" s="1028"/>
      <c r="AH9" s="1028"/>
      <c r="AI9" s="1028" t="s">
        <v>411</v>
      </c>
      <c r="AJ9" s="1028"/>
      <c r="AK9" s="1028"/>
      <c r="AL9" s="556"/>
      <c r="AM9" s="1028" t="s">
        <v>508</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389</v>
      </c>
      <c r="AF16" s="1028"/>
      <c r="AG16" s="1028"/>
      <c r="AH16" s="1028"/>
      <c r="AI16" s="1028" t="s">
        <v>411</v>
      </c>
      <c r="AJ16" s="1028"/>
      <c r="AK16" s="1028"/>
      <c r="AL16" s="556"/>
      <c r="AM16" s="1028" t="s">
        <v>508</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389</v>
      </c>
      <c r="AF23" s="1028"/>
      <c r="AG23" s="1028"/>
      <c r="AH23" s="1028"/>
      <c r="AI23" s="1028" t="s">
        <v>411</v>
      </c>
      <c r="AJ23" s="1028"/>
      <c r="AK23" s="1028"/>
      <c r="AL23" s="556"/>
      <c r="AM23" s="1028" t="s">
        <v>508</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389</v>
      </c>
      <c r="AF30" s="1028"/>
      <c r="AG30" s="1028"/>
      <c r="AH30" s="1028"/>
      <c r="AI30" s="1028" t="s">
        <v>411</v>
      </c>
      <c r="AJ30" s="1028"/>
      <c r="AK30" s="1028"/>
      <c r="AL30" s="556"/>
      <c r="AM30" s="1028" t="s">
        <v>508</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389</v>
      </c>
      <c r="AF37" s="1028"/>
      <c r="AG37" s="1028"/>
      <c r="AH37" s="1028"/>
      <c r="AI37" s="1028" t="s">
        <v>411</v>
      </c>
      <c r="AJ37" s="1028"/>
      <c r="AK37" s="1028"/>
      <c r="AL37" s="556"/>
      <c r="AM37" s="1028" t="s">
        <v>508</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389</v>
      </c>
      <c r="AF44" s="1028"/>
      <c r="AG44" s="1028"/>
      <c r="AH44" s="1028"/>
      <c r="AI44" s="1028" t="s">
        <v>411</v>
      </c>
      <c r="AJ44" s="1028"/>
      <c r="AK44" s="1028"/>
      <c r="AL44" s="556"/>
      <c r="AM44" s="1028" t="s">
        <v>508</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389</v>
      </c>
      <c r="AF51" s="1028"/>
      <c r="AG51" s="1028"/>
      <c r="AH51" s="1028"/>
      <c r="AI51" s="1028" t="s">
        <v>411</v>
      </c>
      <c r="AJ51" s="1028"/>
      <c r="AK51" s="1028"/>
      <c r="AL51" s="556"/>
      <c r="AM51" s="1028" t="s">
        <v>508</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389</v>
      </c>
      <c r="AF58" s="1028"/>
      <c r="AG58" s="1028"/>
      <c r="AH58" s="1028"/>
      <c r="AI58" s="1028" t="s">
        <v>411</v>
      </c>
      <c r="AJ58" s="1028"/>
      <c r="AK58" s="1028"/>
      <c r="AL58" s="556"/>
      <c r="AM58" s="1028" t="s">
        <v>508</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389</v>
      </c>
      <c r="AF65" s="1028"/>
      <c r="AG65" s="1028"/>
      <c r="AH65" s="1028"/>
      <c r="AI65" s="1028" t="s">
        <v>411</v>
      </c>
      <c r="AJ65" s="1028"/>
      <c r="AK65" s="1028"/>
      <c r="AL65" s="556"/>
      <c r="AM65" s="1028" t="s">
        <v>508</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2021-08-02T01:26:20Z</cp:lastPrinted>
  <dcterms:created xsi:type="dcterms:W3CDTF">2012-03-13T00:50:25Z</dcterms:created>
  <dcterms:modified xsi:type="dcterms:W3CDTF">2021-09-02T08:26:42Z</dcterms:modified>
</cp:coreProperties>
</file>