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<sst xmlns="http://schemas.openxmlformats.org/spreadsheetml/2006/main" count="3092" uniqueCount="782">
  <si>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</si>
  <si>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</si>
  <si>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</si>
  <si>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</si>
  <si>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</si>
  <si>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</si>
  <si>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</si>
  <si>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</si>
  <si>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</si>
  <si>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</si>
  <si>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</si>
  <si>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</si>
  <si>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</si>
  <si>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</si>
  <si>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</si>
  <si>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</si>
  <si>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</si>
  <si>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</si>
  <si>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</si>
  <si>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</si>
  <si>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</si>
  <si>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</si>
  <si>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</si>
  <si>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</si>
  <si>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</si>
  <si>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</si>
  <si>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</si>
  <si>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</si>
  <si>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</si>
  <si>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</si>
  <si>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</si>
  <si>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</si>
  <si>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</si>
  <si>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</si>
  <si>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</si>
  <si>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</si>
  <si>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</si>
  <si>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</si>
  <si>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</si>
  <si>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</si>
  <si>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</si>
  <si>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</si>
  <si>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</si>
  <si>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</si>
  <si>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</si>
  <si>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</si>
  <si>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</si>
  <si>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</si>
  <si>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</si>
  <si>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</si>
  <si>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</si>
  <si>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</si>
  <si>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</si>
  <si>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</si>
  <si>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</si>
  <si>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</si>
  <si>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</si>
  <si>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</si>
  <si>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</si>
  <si>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</si>
  <si>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</si>
  <si>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</si>
  <si>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</si>
  <si>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</si>
  <si>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</si>
  <si>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</si>
  <si>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</si>
  <si>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</si>
  <si>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</si>
  <si>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</si>
  <si>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</si>
  <si>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</si>
  <si>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</si>
  <si>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</si>
  <si>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</si>
  <si>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</si>
  <si>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</si>
  <si>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</si>
  <si>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</si>
  <si>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</si>
  <si>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</si>
  <si>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</si>
  <si>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</si>
  <si>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</si>
  <si>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</si>
  <si>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</si>
  <si>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</si>
  <si>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</si>
  <si>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</si>
  <si>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</si>
  <si>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</si>
  <si>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</si>
  <si>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</si>
  <si>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</si>
  <si>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</si>
  <si>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</si>
  <si>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</si>
  <si>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</si>
  <si>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</si>
  <si>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</si>
  <si>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</si>
  <si>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</si>
  <si>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</si>
  <si>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</si>
  <si>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</si>
  <si>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</si>
  <si>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</si>
  <si>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</si>
  <si>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</si>
  <si>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</si>
  <si>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</si>
  <si>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</si>
  <si>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</si>
  <si>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</si>
  <si>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</si>
  <si>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</si>
  <si>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</si>
  <si>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</si>
  <si>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</si>
  <si>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</si>
  <si>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</si>
  <si>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</si>
  <si>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</si>
  <si>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</si>
  <si>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</si>
  <si>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</si>
  <si>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</si>
  <si>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</si>
  <si>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</si>
  <si>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</si>
  <si>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</si>
  <si>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</si>
  <si>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</si>
  <si>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</si>
  <si>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</si>
  <si>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</si>
  <si>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</si>
  <si>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</si>
  <si>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</si>
  <si>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</si>
  <si>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</si>
  <si>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</si>
  <si>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</si>
  <si>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</si>
  <si>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</si>
  <si>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</si>
  <si>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</si>
  <si>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</si>
  <si>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</si>
  <si>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</si>
  <si>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</si>
  <si>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</si>
  <si>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</si>
  <si>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</si>
  <si>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</si>
  <si>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</si>
  <si>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</si>
  <si>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</si>
  <si>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</si>
  <si>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</si>
  <si>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</si>
  <si>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</si>
  <si>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</si>
  <si>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</si>
  <si>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</si>
  <si>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</si>
  <si>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</si>
  <si>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</si>
  <si>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</si>
  <si>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</si>
  <si>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</si>
  <si>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</si>
  <si>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</si>
  <si>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</si>
  <si>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</si>
  <si>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</si>
  <si>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</si>
  <si>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</si>
  <si>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</si>
  <si>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</si>
  <si>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</si>
  <si>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</si>
  <si>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</si>
  <si>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</si>
  <si>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</si>
  <si>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</si>
  <si>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</si>
  <si>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</si>
  <si>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</si>
  <si>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</si>
  <si>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</si>
  <si>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</si>
  <si>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</si>
  <si>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</si>
  <si>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</si>
  <si>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</si>
  <si>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</si>
  <si>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</si>
  <si>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</si>
  <si>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</si>
  <si>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</si>
  <si>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</si>
  <si>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</si>
  <si>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</si>
  <si>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</si>
  <si>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</si>
  <si>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</si>
  <si>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</si>
  <si>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</si>
  <si>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</si>
  <si>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</si>
  <si>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</si>
  <si>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</si>
  <si>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</si>
  <si>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</si>
  <si>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</si>
  <si>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</si>
  <si>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</si>
  <si>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</si>
  <si>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</si>
  <si>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</si>
  <si>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</si>
  <si>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</si>
  <si>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</si>
  <si>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</si>
  <si>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</si>
  <si>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</si>
  <si>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</si>
  <si>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</si>
  <si>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</si>
  <si>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</si>
  <si>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</si>
  <si>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</si>
  <si>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</si>
  <si>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</si>
  <si>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</si>
  <si>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</si>
  <si>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</si>
  <si>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</si>
  <si>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</si>
  <si>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</si>
  <si>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</si>
  <si>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</si>
  <si>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</si>
  <si>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</si>
  <si>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</si>
  <si>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</si>
  <si>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</si>
  <si>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</si>
  <si>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</si>
  <si>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</si>
  <si>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</si>
  <si>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</si>
  <si>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</si>
  <si>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</si>
  <si>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</si>
  <si>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</si>
  <si>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</si>
  <si>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</si>
  <si>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</si>
  <si>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</si>
  <si>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</si>
  <si>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</si>
  <si>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</si>
  <si>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</si>
  <si>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</si>
  <si>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</si>
  <si>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</si>
  <si>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</si>
  <si>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</si>
  <si>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</si>
  <si>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</si>
  <si>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</si>
  <si>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</si>
  <si>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</si>
  <si>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</si>
  <si>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</si>
  <si>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</si>
  <si>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</si>
  <si>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</si>
  <si>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</si>
  <si>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</si>
  <si>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</si>
  <si>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</si>
  <si>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</si>
  <si>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</si>
  <si>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</si>
  <si>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</si>
  <si>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</si>
  <si>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</si>
  <si>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</si>
  <si>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</si>
  <si>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</si>
  <si>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</si>
  <si>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</si>
  <si>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</si>
  <si>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</si>
  <si>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</si>
  <si>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</si>
  <si>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</si>
  <si>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</si>
  <si>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</si>
  <si>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</si>
  <si>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</si>
  <si>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</si>
  <si>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</si>
  <si>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</si>
  <si>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</si>
  <si>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</si>
  <si>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</si>
  <si>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</si>
  <si>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</si>
  <si>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</si>
  <si>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</si>
  <si>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</si>
  <si>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</si>
  <si>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</si>
  <si>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</si>
  <si>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</si>
  <si>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</si>
  <si>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</si>
  <si>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</si>
  <si>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</si>
  <si>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</si>
  <si>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</si>
  <si>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</si>
  <si>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</si>
  <si>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</si>
  <si>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</si>
  <si>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</si>
  <si>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</si>
  <si>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</si>
  <si>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</si>
  <si>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</si>
  <si>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</si>
  <si>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</si>
  <si>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</si>
  <si>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</si>
  <si>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</si>
  <si>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</si>
  <si>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</si>
  <si>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</si>
  <si>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</si>
  <si>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</si>
  <si>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</si>
  <si>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</si>
  <si>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</si>
  <si>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</si>
  <si>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</si>
  <si>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</si>
  <si>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</si>
  <si>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</si>
  <si>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</si>
  <si>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</si>
  <si>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</si>
  <si>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</si>
  <si>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</si>
  <si>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</si>
  <si>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</si>
  <si>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</si>
  <si>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</si>
  <si>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</si>
  <si>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</si>
  <si>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</si>
  <si>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</si>
  <si>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</si>
  <si>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</si>
  <si>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</si>
  <si>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</si>
  <si>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</si>
  <si>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</si>
  <si>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</si>
  <si>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</si>
  <si>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</si>
  <si>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</si>
  <si>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</si>
  <si>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</si>
  <si>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</si>
  <si>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</si>
  <si>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</si>
  <si>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</si>
  <si>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</si>
  <si>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</si>
  <si>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</si>
  <si>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</si>
  <si>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</si>
  <si>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</si>
  <si>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</si>
  <si>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</si>
  <si>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</si>
  <si>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</si>
  <si>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</si>
  <si>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</si>
  <si>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</si>
  <si>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</si>
  <si>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</si>
  <si>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</si>
  <si>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</si>
  <si>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</si>
  <si>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</si>
  <si>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</si>
  <si>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</si>
  <si>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</si>
  <si>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</si>
  <si>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</si>
  <si>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</si>
  <si>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</si>
  <si>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</si>
  <si>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</si>
  <si>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</si>
  <si>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</si>
  <si>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</si>
  <si>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</si>
  <si>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</si>
  <si>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</si>
  <si>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</si>
  <si>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</si>
  <si>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</si>
  <si>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</si>
  <si>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</si>
  <si>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</si>
  <si>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</si>
  <si>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</si>
  <si>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</si>
  <si>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</si>
  <si>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</si>
  <si>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</si>
  <si>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</si>
  <si>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</si>
  <si>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</si>
  <si>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</si>
  <si>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</si>
  <si>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</si>
  <si>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</si>
  <si>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</si>
  <si>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</si>
  <si>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</si>
  <si>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</si>
  <si>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</si>
  <si>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</si>
  <si>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</si>
  <si>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</si>
  <si>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</si>
  <si>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</si>
  <si>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</si>
  <si>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</si>
  <si>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</si>
  <si>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</si>
  <si>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</si>
  <si>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</si>
  <si>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</si>
  <si>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</si>
  <si>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</si>
  <si>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</si>
  <si>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</si>
  <si>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</si>
  <si>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</si>
  <si>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</si>
  <si>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</si>
  <si>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</si>
  <si>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</si>
  <si>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</si>
  <si>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</si>
  <si>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</si>
  <si>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</si>
  <si>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</si>
  <si>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</si>
  <si>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</si>
  <si>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</si>
  <si>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</si>
  <si>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</si>
  <si>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</si>
  <si>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</si>
  <si>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</si>
  <si>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</si>
  <si>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</si>
  <si>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</si>
  <si>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</si>
  <si>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</si>
  <si>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</si>
  <si>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</si>
  <si>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</si>
  <si>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</si>
  <si>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</si>
  <si>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</si>
  <si>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</si>
  <si>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</si>
  <si>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</si>
  <si>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</si>
  <si>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</si>
  <si>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</si>
  <si>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</si>
  <si>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</si>
  <si>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</si>
  <si>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</si>
  <si>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</si>
  <si>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</si>
  <si>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</si>
  <si>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</si>
  <si>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</si>
  <si>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</si>
  <si>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</si>
  <si>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</si>
  <si>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</si>
  <si>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</si>
  <si>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</si>
  <si>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</si>
  <si>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</si>
  <si>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</si>
  <si>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</si>
  <si>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</si>
  <si>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</si>
  <si>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</si>
  <si>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</si>
  <si>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</si>
  <si>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</si>
  <si>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</si>
  <si>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</si>
  <si>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</si>
  <si>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</si>
  <si>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</si>
  <si>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</si>
  <si>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</si>
  <si>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</si>
  <si>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</si>
  <si>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</si>
  <si>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</si>
  <si>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</si>
  <si>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</si>
  <si>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</si>
  <si>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</si>
  <si>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</si>
  <si>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</si>
  <si>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</si>
  <si>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</si>
  <si>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</si>
  <si>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</si>
  <si>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</si>
  <si>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</si>
  <si>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</si>
  <si>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</si>
  <si>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</si>
  <si>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</si>
  <si>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</si>
  <si>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</si>
  <si>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</si>
  <si>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</si>
  <si>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</si>
  <si>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</si>
  <si>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</si>
  <si>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</si>
  <si>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</si>
  <si>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</si>
  <si>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</si>
  <si>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</si>
  <si>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</si>
  <si>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</si>
  <si>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</si>
  <si>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</si>
  <si>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</si>
  <si>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</si>
  <si>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</si>
  <si>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</si>
  <si>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</si>
  <si>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</si>
  <si>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</si>
  <si>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</si>
  <si>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</si>
  <si>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</si>
  <si>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</si>
  <si>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</si>
  <si>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</si>
  <si>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</si>
  <si>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</si>
  <si>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</si>
  <si>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</si>
  <si>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</si>
  <si>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</si>
  <si>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</si>
  <si>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</si>
  <si>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</si>
  <si>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</si>
  <si>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</si>
  <si>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</si>
  <si>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</si>
  <si>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</si>
  <si>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</si>
  <si>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</si>
  <si>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</si>
  <si>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</si>
  <si>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</si>
  <si>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</si>
  <si>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</si>
  <si>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</si>
  <si>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</si>
  <si>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</si>
  <si>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</si>
  <si>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</si>
  <si>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</si>
  <si>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</si>
  <si>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</si>
  <si>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</si>
  <si>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</si>
  <si>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</si>
  <si>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</si>
  <si>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</si>
  <si>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</si>
  <si>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</si>
  <si>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</si>
  <si>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</si>
  <si>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</si>
  <si>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</si>
  <si>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</si>
  <si>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</si>
  <si>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</si>
  <si>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</si>
  <si>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</si>
  <si>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</si>
  <si>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</si>
  <si>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</si>
  <si>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</si>
  <si>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</si>
  <si>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</si>
  <si>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</si>
  <si>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</si>
  <si>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</si>
  <si>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</si>
  <si>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</si>
  <si>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</si>
  <si>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</si>
  <si>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</si>
  <si>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</si>
  <si>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</si>
  <si>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</si>
  <si>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</si>
  <si>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</si>
  <si>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</si>
  <si>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</si>
  <si>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</si>
  <si>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</si>
  <si>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</si>
  <si>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</si>
  <si>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</si>
  <si>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</si>
  <si>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</si>
  <si>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</si>
  <si>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</si>
  <si>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</si>
  <si>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</si>
  <si>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</si>
  <si>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</si>
  <si>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</si>
  <si>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</si>
  <si>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</si>
  <si>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</si>
  <si>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</si>
  <si>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</si>
  <si>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</si>
  <si>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</si>
  <si>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</si>
  <si>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</si>
  <si>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</si>
  <si>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</si>
  <si>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</si>
  <si>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</si>
  <si>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</si>
  <si>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</si>
  <si>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</si>
  <si>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</si>
  <si>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</si>
  <si>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</si>
  <si>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</si>
  <si>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</si>
  <si>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</si>
  <si>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</si>
  <si>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</si>
  <si>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</si>
  <si>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</si>
  <si>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</si>
  <si>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</si>
  <si>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</si>
  <si>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</si>
  <si>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</si>
  <si>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</si>
  <si>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</si>
  <si>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</si>
  <si>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</si>
  <si>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</si>
  <si>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</si>
  <si>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</si>
  <si>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</si>
  <si>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</si>
  <si>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</si>
  <si>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</si>
  <si>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</si>
  <si>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</si>
  <si>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</si>
  <si>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</si>
  <si>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</si>
  <si>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</si>
  <si>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</si>
  <si>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</si>
  <si>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</si>
  <si>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</si>
  <si>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</si>
  <si>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</si>
  <si>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</si>
  <si>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</si>
  <si>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</si>
  <si>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</si>
  <si>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</si>
  <si>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</si>
  <si>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</si>
  <si>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</si>
  <si>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</si>
  <si>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</si>
  <si>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独立行政法人日本スポーツ振興センター施設整備費補助金</t>
  </si>
  <si>
    <t>独立行政法人通則法第46条
独立行政法人日本スポーツ振興センター法第15条</t>
  </si>
  <si>
    <t>スポーツ基本計画（平成29年3月24日策定）
新国立競技場の整備計画（平成27年8月28日新国立競技場整備計画再検討のための関係閣僚会議決定）
大会後の運営管理に関する基本的な考え方（平成29年11月13日大会後の運営管理に関する検討ワーキングチーム取りまとめ）</t>
  </si>
  <si>
    <t xml:space="preserve">独立行政法人日本スポーツ振興センター（ＪＳＣ）の設置するスポーツ施設の整備充実を図るため、ＪＳＣが行う施設整備に要する経費に対して補助を行う。
</t>
  </si>
  <si>
    <t>ＪＳＣが行うスポーツ施設の整備充実に必要な設計業務等の費用について補助を行い、当該施設が、日本代表戦や全国大会の主会場等として利用され、スポーツ振興の中核拠点として活用されるとともに、イベントなどでも利用されることにより、持続的に運営できる環境を確保する。
＜補助率：定額＞</t>
  </si>
  <si>
    <t>-</t>
  </si>
  <si>
    <t>独立行政法人通則法に基づく主務大臣による業務実績の評価結果のうち、施設・整備に関する計画の項目において、標準評価以上の評価を受けた項目の割合とする。</t>
  </si>
  <si>
    <t>独立行政法人日本スポーツ振興センターの令和2年度における業務実績に関する評価</t>
  </si>
  <si>
    <t>整備する施設が、日本代表戦や全国大会の主会場等として利用され、スポーツ振興の中核拠点として活用されるとともに、イベントなどでも利用されることにより、持続的に運営できる環境を確保する</t>
  </si>
  <si>
    <t>施設整備が計画通り進むこと</t>
  </si>
  <si>
    <t>件</t>
  </si>
  <si>
    <t>独立行政法人日本スポーツ振興センターの各年度計画</t>
  </si>
  <si>
    <t>設計業務等の実施</t>
  </si>
  <si>
    <t>百万</t>
  </si>
  <si>
    <t>百万円/件数</t>
    <phoneticPr fontId="5"/>
  </si>
  <si>
    <t>11　スポーツの振興</t>
    <phoneticPr fontId="5"/>
  </si>
  <si>
    <t>オリンピック競技大会における金メダル数</t>
    <phoneticPr fontId="5"/>
  </si>
  <si>
    <t>パラリンピック競技大会における金メダル数</t>
    <phoneticPr fontId="5"/>
  </si>
  <si>
    <t>個</t>
    <phoneticPr fontId="5"/>
  </si>
  <si>
    <t>本事業の実施によって、当該施設が、日本代表戦や全国大会の主会場等として利用され、スポーツ振興の中核拠点として活用されることにより、国際競技力の向上に向けた環境整備等に寄与する。</t>
    <phoneticPr fontId="5"/>
  </si>
  <si>
    <t>384</t>
  </si>
  <si>
    <t>366</t>
  </si>
  <si>
    <t>393</t>
  </si>
  <si>
    <t>356</t>
  </si>
  <si>
    <t>349</t>
  </si>
  <si>
    <t>341</t>
  </si>
  <si>
    <t>321</t>
  </si>
  <si>
    <t>新03</t>
  </si>
  <si>
    <t>○</t>
  </si>
  <si>
    <t>新21</t>
  </si>
  <si>
    <t>11-3 国際競技力の向上に向けた強力で持続可能な人材育成や環境整備</t>
    <phoneticPr fontId="5"/>
  </si>
  <si>
    <t>スポーツ庁</t>
    <phoneticPr fontId="5"/>
  </si>
  <si>
    <t>政策課</t>
    <phoneticPr fontId="5"/>
  </si>
  <si>
    <t>-</t>
    <phoneticPr fontId="5"/>
  </si>
  <si>
    <t>独立行政法人日本スポーツ振興センター施設整備費補助金</t>
    <rPh sb="22" eb="23">
      <t>ヒ</t>
    </rPh>
    <rPh sb="23" eb="26">
      <t>ホジョキン</t>
    </rPh>
    <phoneticPr fontId="5"/>
  </si>
  <si>
    <t>施設整備費</t>
    <rPh sb="0" eb="2">
      <t>シセツ</t>
    </rPh>
    <rPh sb="2" eb="5">
      <t>セイビヒ</t>
    </rPh>
    <phoneticPr fontId="5"/>
  </si>
  <si>
    <t>国立競技場大会後の整備に係る設計業務</t>
    <rPh sb="0" eb="2">
      <t>コクリツ</t>
    </rPh>
    <rPh sb="2" eb="5">
      <t>キョウギジョウ</t>
    </rPh>
    <rPh sb="5" eb="8">
      <t>タイカイゴ</t>
    </rPh>
    <rPh sb="9" eb="11">
      <t>セイビ</t>
    </rPh>
    <rPh sb="12" eb="13">
      <t>カカ</t>
    </rPh>
    <rPh sb="14" eb="16">
      <t>セッケイ</t>
    </rPh>
    <rPh sb="16" eb="18">
      <t>ギョウム</t>
    </rPh>
    <phoneticPr fontId="5"/>
  </si>
  <si>
    <t>A.独立行政法人日本スポーツ振興センター</t>
    <rPh sb="2" eb="4">
      <t>ドクリツ</t>
    </rPh>
    <rPh sb="4" eb="6">
      <t>ギョウセイ</t>
    </rPh>
    <rPh sb="6" eb="8">
      <t>ホウジン</t>
    </rPh>
    <rPh sb="8" eb="10">
      <t>ニホン</t>
    </rPh>
    <rPh sb="14" eb="16">
      <t>シンコウ</t>
    </rPh>
    <phoneticPr fontId="5"/>
  </si>
  <si>
    <t>独立行政法人日本スポーツ振興センター</t>
    <rPh sb="0" eb="2">
      <t>ドクリツ</t>
    </rPh>
    <rPh sb="2" eb="4">
      <t>ギョウセイ</t>
    </rPh>
    <rPh sb="4" eb="6">
      <t>ホウジン</t>
    </rPh>
    <rPh sb="6" eb="8">
      <t>ニホン</t>
    </rPh>
    <rPh sb="12" eb="14">
      <t>シンコウ</t>
    </rPh>
    <phoneticPr fontId="5"/>
  </si>
  <si>
    <t>国立競技場大会後の整備に係る設計業務</t>
    <phoneticPr fontId="5"/>
  </si>
  <si>
    <t>補助金等交付</t>
  </si>
  <si>
    <t>－</t>
    <phoneticPr fontId="5"/>
  </si>
  <si>
    <t>-</t>
    <phoneticPr fontId="5"/>
  </si>
  <si>
    <t>77/1</t>
    <phoneticPr fontId="5"/>
  </si>
  <si>
    <t>-</t>
    <phoneticPr fontId="5"/>
  </si>
  <si>
    <t>標準評価（Ｂ評価）以上の評価を受けた項目の割合
※※成果実績は、大臣評価（年度評価）確定後に記載予定です。</t>
    <rPh sb="46" eb="48">
      <t>キサイ</t>
    </rPh>
    <rPh sb="48" eb="50">
      <t>ヨテイ</t>
    </rPh>
    <phoneticPr fontId="5"/>
  </si>
  <si>
    <t>-</t>
    <phoneticPr fontId="5"/>
  </si>
  <si>
    <t>-</t>
    <phoneticPr fontId="5"/>
  </si>
  <si>
    <t>無</t>
  </si>
  <si>
    <t>‐</t>
  </si>
  <si>
    <t>本事業は、ＪＳＣが設置するスポーツ施設の整備充実を図るものであり、国民や社会のニーズを的確に反映していると言える。</t>
    <rPh sb="0" eb="1">
      <t>ホン</t>
    </rPh>
    <rPh sb="1" eb="3">
      <t>ジギョウ</t>
    </rPh>
    <rPh sb="9" eb="11">
      <t>セッチ</t>
    </rPh>
    <rPh sb="17" eb="19">
      <t>シセツ</t>
    </rPh>
    <rPh sb="20" eb="22">
      <t>セイビ</t>
    </rPh>
    <rPh sb="22" eb="24">
      <t>ジュウジツ</t>
    </rPh>
    <rPh sb="25" eb="26">
      <t>ハカ</t>
    </rPh>
    <rPh sb="33" eb="35">
      <t>コクミン</t>
    </rPh>
    <rPh sb="36" eb="38">
      <t>シャカイ</t>
    </rPh>
    <rPh sb="43" eb="45">
      <t>テキカク</t>
    </rPh>
    <rPh sb="46" eb="48">
      <t>ハンエイ</t>
    </rPh>
    <rPh sb="53" eb="54">
      <t>イ</t>
    </rPh>
    <phoneticPr fontId="5"/>
  </si>
  <si>
    <t>本事業は、ＪＳＣが設置するスポーツ施設の整備充実を図るものであり、国から一定の財政支援を受けた独立行政法人が当該事業を実施する必要がある。</t>
    <rPh sb="33" eb="34">
      <t>クニ</t>
    </rPh>
    <rPh sb="36" eb="38">
      <t>イッテイ</t>
    </rPh>
    <rPh sb="39" eb="41">
      <t>ザイセイ</t>
    </rPh>
    <rPh sb="41" eb="43">
      <t>シエン</t>
    </rPh>
    <rPh sb="44" eb="45">
      <t>ウ</t>
    </rPh>
    <rPh sb="47" eb="49">
      <t>ドクリツ</t>
    </rPh>
    <rPh sb="49" eb="51">
      <t>ギョウセイ</t>
    </rPh>
    <rPh sb="51" eb="53">
      <t>ホウジン</t>
    </rPh>
    <rPh sb="54" eb="56">
      <t>トウガイ</t>
    </rPh>
    <rPh sb="56" eb="58">
      <t>ジギョウ</t>
    </rPh>
    <rPh sb="59" eb="61">
      <t>ジッシ</t>
    </rPh>
    <rPh sb="63" eb="65">
      <t>ヒツヨウ</t>
    </rPh>
    <phoneticPr fontId="5"/>
  </si>
  <si>
    <t>本事業は、ＪＳＣが設置するスポーツ施設の整備充実を図るものであり、政策の優先度が高い事業となっている。</t>
    <rPh sb="0" eb="1">
      <t>ホン</t>
    </rPh>
    <rPh sb="1" eb="3">
      <t>ジギョウ</t>
    </rPh>
    <rPh sb="9" eb="11">
      <t>セッチ</t>
    </rPh>
    <rPh sb="17" eb="19">
      <t>シセツ</t>
    </rPh>
    <rPh sb="20" eb="22">
      <t>セイビ</t>
    </rPh>
    <rPh sb="22" eb="24">
      <t>ジュウジツ</t>
    </rPh>
    <rPh sb="25" eb="26">
      <t>ハカ</t>
    </rPh>
    <rPh sb="33" eb="35">
      <t>セイサク</t>
    </rPh>
    <rPh sb="36" eb="39">
      <t>ユウセンド</t>
    </rPh>
    <rPh sb="40" eb="41">
      <t>タカ</t>
    </rPh>
    <rPh sb="42" eb="44">
      <t>ジギョウ</t>
    </rPh>
    <phoneticPr fontId="5"/>
  </si>
  <si>
    <t>事業を実施する際には、一般競争入札を実施する等、競争性を確保していく予定である。</t>
    <rPh sb="34" eb="36">
      <t>ヨテイ</t>
    </rPh>
    <phoneticPr fontId="25"/>
  </si>
  <si>
    <t>仕様書等により適切性を確保しながら事業を実施する予定である。</t>
    <rPh sb="0" eb="3">
      <t>シヨウショ</t>
    </rPh>
    <rPh sb="3" eb="4">
      <t>トウ</t>
    </rPh>
    <rPh sb="7" eb="10">
      <t>テキセツセイ</t>
    </rPh>
    <rPh sb="11" eb="13">
      <t>カクホ</t>
    </rPh>
    <rPh sb="17" eb="19">
      <t>ジギョウ</t>
    </rPh>
    <rPh sb="20" eb="22">
      <t>ジッシ</t>
    </rPh>
    <rPh sb="24" eb="26">
      <t>ヨテイ</t>
    </rPh>
    <phoneticPr fontId="25"/>
  </si>
  <si>
    <t>仕様書等により適切性を確保しながら事業を実施する予定である。</t>
    <phoneticPr fontId="25"/>
  </si>
  <si>
    <t>本事業は、ＪＳＣが設置するスポーツ施設の整備充実を図るものであり、実効性の高い事業となっている。</t>
    <rPh sb="0" eb="1">
      <t>ホン</t>
    </rPh>
    <rPh sb="1" eb="3">
      <t>ジギョウ</t>
    </rPh>
    <rPh sb="9" eb="11">
      <t>セッチ</t>
    </rPh>
    <rPh sb="17" eb="19">
      <t>シセツ</t>
    </rPh>
    <rPh sb="20" eb="22">
      <t>セイビ</t>
    </rPh>
    <rPh sb="22" eb="24">
      <t>ジュウジツ</t>
    </rPh>
    <rPh sb="25" eb="26">
      <t>ハカ</t>
    </rPh>
    <rPh sb="33" eb="36">
      <t>ジッコウセイ</t>
    </rPh>
    <rPh sb="37" eb="38">
      <t>タカ</t>
    </rPh>
    <rPh sb="39" eb="41">
      <t>ジギョウ</t>
    </rPh>
    <phoneticPr fontId="5"/>
  </si>
  <si>
    <t>本事業は、「新国立競技場の整備計画」や「大会後の運営管理に関する基本的な考え方」を踏まえ、民間事業者等の意見を聞きながら、着実に実施する。</t>
    <phoneticPr fontId="5"/>
  </si>
  <si>
    <t>事業を実施する際には、一般競争入札を実施する等、競争性を確保し、コストの縮減を図るなど、適切な執行に努める必要がある。</t>
    <phoneticPr fontId="5"/>
  </si>
  <si>
    <t>政策課長　今井　裕一</t>
    <rPh sb="5" eb="7">
      <t>イマイ</t>
    </rPh>
    <rPh sb="8" eb="10">
      <t>ユウイチ</t>
    </rPh>
    <phoneticPr fontId="5"/>
  </si>
  <si>
    <t>-</t>
    <phoneticPr fontId="5"/>
  </si>
  <si>
    <t>-</t>
    <phoneticPr fontId="5"/>
  </si>
  <si>
    <t>設計業務等の件数の増加に伴う増。
※金額は単位未満四捨五入して記載していることから、合計が一致しない場合がある。</t>
    <phoneticPr fontId="5"/>
  </si>
  <si>
    <t>執行額（百万円）／設計業務等の実施件数　　　　　　　　　　　　</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</si>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</sst>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56028</xdr:colOff>
      <xdr:row>749</xdr:row>
      <xdr:rowOff>100852</xdr:rowOff>
    </xdr:from>
    <xdr:to>
      <xdr:col>49</xdr:col>
      <xdr:colOff>43702</xdr:colOff>
      <xdr:row>766</xdr:row>
      <xdr:rowOff>182656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9675" y="46011352"/>
          <a:ext cx="8257615" cy="6637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t="s">
        <v>745</v>
      </c>
      <c r="AP2" s="206"/>
      <c r="AQ2" s="206"/>
      <c r="AR2" s="99" t="s">
        <v>710</v>
      </c>
      <c r="AS2" s="207">
        <v>14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748</v>
      </c>
      <c r="AF5" s="716"/>
      <c r="AG5" s="716"/>
      <c r="AH5" s="716"/>
      <c r="AI5" s="716"/>
      <c r="AJ5" s="716"/>
      <c r="AK5" s="716"/>
      <c r="AL5" s="716"/>
      <c r="AM5" s="716"/>
      <c r="AN5" s="716"/>
      <c r="AO5" s="716"/>
      <c r="AP5" s="717"/>
      <c r="AQ5" s="718" t="s">
        <v>775</v>
      </c>
      <c r="AR5" s="719"/>
      <c r="AS5" s="719"/>
      <c r="AT5" s="719"/>
      <c r="AU5" s="719"/>
      <c r="AV5" s="719"/>
      <c r="AW5" s="719"/>
      <c r="AX5" s="720"/>
    </row>
    <row r="6" spans="1:50" ht="39" customHeight="1" x14ac:dyDescent="0.15">
      <c r="A6" s="723" t="s">
        <v>4</v>
      </c>
      <c r="B6" s="724"/>
      <c r="C6" s="724"/>
      <c r="D6" s="724"/>
      <c r="E6" s="724"/>
      <c r="F6" s="724"/>
      <c r="G6" s="876" t="str">
        <f>入力規則等!F39</f>
        <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96" customHeight="1" x14ac:dyDescent="0.15">
      <c r="A7" s="825" t="s">
        <v>22</v>
      </c>
      <c r="B7" s="826"/>
      <c r="C7" s="826"/>
      <c r="D7" s="826"/>
      <c r="E7" s="826"/>
      <c r="F7" s="827"/>
      <c r="G7" s="828" t="s">
        <v>717</v>
      </c>
      <c r="H7" s="829"/>
      <c r="I7" s="829"/>
      <c r="J7" s="829"/>
      <c r="K7" s="829"/>
      <c r="L7" s="829"/>
      <c r="M7" s="829"/>
      <c r="N7" s="829"/>
      <c r="O7" s="829"/>
      <c r="P7" s="829"/>
      <c r="Q7" s="829"/>
      <c r="R7" s="829"/>
      <c r="S7" s="829"/>
      <c r="T7" s="829"/>
      <c r="U7" s="829"/>
      <c r="V7" s="829"/>
      <c r="W7" s="829"/>
      <c r="X7" s="830"/>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9" t="str">
        <f>入力規則等!K13</f>
        <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1" t="s">
        <v>30</v>
      </c>
      <c r="B10" s="742"/>
      <c r="C10" s="742"/>
      <c r="D10" s="742"/>
      <c r="E10" s="742"/>
      <c r="F10" s="742"/>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4" t="s">
        <v>7</v>
      </c>
      <c r="J13" s="635"/>
      <c r="K13" s="635"/>
      <c r="L13" s="635"/>
      <c r="M13" s="635"/>
      <c r="N13" s="635"/>
      <c r="O13" s="636"/>
      <c r="P13" s="163" t="s">
        <v>721</v>
      </c>
      <c r="Q13" s="164"/>
      <c r="R13" s="164"/>
      <c r="S13" s="164"/>
      <c r="T13" s="164"/>
      <c r="U13" s="164"/>
      <c r="V13" s="165"/>
      <c r="W13" s="163" t="s">
        <v>721</v>
      </c>
      <c r="X13" s="164"/>
      <c r="Y13" s="164"/>
      <c r="Z13" s="164"/>
      <c r="AA13" s="164"/>
      <c r="AB13" s="164"/>
      <c r="AC13" s="165"/>
      <c r="AD13" s="163" t="s">
        <v>749</v>
      </c>
      <c r="AE13" s="164"/>
      <c r="AF13" s="164"/>
      <c r="AG13" s="164"/>
      <c r="AH13" s="164"/>
      <c r="AI13" s="164"/>
      <c r="AJ13" s="165"/>
      <c r="AK13" s="163">
        <v>77</v>
      </c>
      <c r="AL13" s="164"/>
      <c r="AM13" s="164"/>
      <c r="AN13" s="164"/>
      <c r="AO13" s="164"/>
      <c r="AP13" s="164"/>
      <c r="AQ13" s="165"/>
      <c r="AR13" s="160">
        <v>247</v>
      </c>
      <c r="AS13" s="161"/>
      <c r="AT13" s="161"/>
      <c r="AU13" s="161"/>
      <c r="AV13" s="161"/>
      <c r="AW13" s="161"/>
      <c r="AX13" s="391"/>
    </row>
    <row r="14" spans="1:50" ht="21" customHeight="1" x14ac:dyDescent="0.15">
      <c r="A14" s="120"/>
      <c r="B14" s="121"/>
      <c r="C14" s="121"/>
      <c r="D14" s="121"/>
      <c r="E14" s="121"/>
      <c r="F14" s="122"/>
      <c r="G14" s="746"/>
      <c r="H14" s="747"/>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749</v>
      </c>
      <c r="AE14" s="164"/>
      <c r="AF14" s="164"/>
      <c r="AG14" s="164"/>
      <c r="AH14" s="164"/>
      <c r="AI14" s="164"/>
      <c r="AJ14" s="165"/>
      <c r="AK14" s="163" t="s">
        <v>776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6"/>
      <c r="H15" s="747"/>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776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6"/>
      <c r="H16" s="747"/>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776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6"/>
      <c r="H17" s="747"/>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776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77</v>
      </c>
      <c r="AL18" s="170"/>
      <c r="AM18" s="170"/>
      <c r="AN18" s="170"/>
      <c r="AO18" s="170"/>
      <c r="AP18" s="170"/>
      <c r="AQ18" s="171"/>
      <c r="AR18" s="169">
        <f>SUM(AR13:AX17)</f>
        <v>247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5" customHeight="1" x14ac:dyDescent="0.15">
      <c r="A23" s="141"/>
      <c r="B23" s="142"/>
      <c r="C23" s="142"/>
      <c r="D23" s="142"/>
      <c r="E23" s="142"/>
      <c r="F23" s="143"/>
      <c r="G23" s="132" t="s">
        <v>716</v>
      </c>
      <c r="H23" s="133"/>
      <c r="I23" s="133"/>
      <c r="J23" s="133"/>
      <c r="K23" s="133"/>
      <c r="L23" s="133"/>
      <c r="M23" s="133"/>
      <c r="N23" s="133"/>
      <c r="O23" s="134"/>
      <c r="P23" s="160">
        <v>77</v>
      </c>
      <c r="Q23" s="161"/>
      <c r="R23" s="161"/>
      <c r="S23" s="161"/>
      <c r="T23" s="161"/>
      <c r="U23" s="161"/>
      <c r="V23" s="162"/>
      <c r="W23" s="160">
        <v>247</v>
      </c>
      <c r="X23" s="161"/>
      <c r="Y23" s="161"/>
      <c r="Z23" s="161"/>
      <c r="AA23" s="161"/>
      <c r="AB23" s="161"/>
      <c r="AC23" s="162"/>
      <c r="AD23" s="149" t="s">
        <v>778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77</v>
      </c>
      <c r="Q29" s="164"/>
      <c r="R29" s="164"/>
      <c r="S29" s="164"/>
      <c r="T29" s="164"/>
      <c r="U29" s="164"/>
      <c r="V29" s="165"/>
      <c r="W29" s="211">
        <f>AR13</f>
        <v>247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721</v>
      </c>
      <c r="AV31" s="271"/>
      <c r="AW31" s="375" t="s">
        <v>179</v>
      </c>
      <c r="AX31" s="376"/>
    </row>
    <row r="32" spans="1:50" ht="35.1" customHeight="1" x14ac:dyDescent="0.15">
      <c r="A32" s="511"/>
      <c r="B32" s="509"/>
      <c r="C32" s="509"/>
      <c r="D32" s="509"/>
      <c r="E32" s="509"/>
      <c r="F32" s="510"/>
      <c r="G32" s="536" t="s">
        <v>722</v>
      </c>
      <c r="H32" s="537"/>
      <c r="I32" s="537"/>
      <c r="J32" s="537"/>
      <c r="K32" s="537"/>
      <c r="L32" s="537"/>
      <c r="M32" s="537"/>
      <c r="N32" s="537"/>
      <c r="O32" s="538"/>
      <c r="P32" s="191" t="s">
        <v>761</v>
      </c>
      <c r="Q32" s="191"/>
      <c r="R32" s="191"/>
      <c r="S32" s="191"/>
      <c r="T32" s="191"/>
      <c r="U32" s="191"/>
      <c r="V32" s="191"/>
      <c r="W32" s="191"/>
      <c r="X32" s="233"/>
      <c r="Y32" s="339" t="s">
        <v>12</v>
      </c>
      <c r="Z32" s="545"/>
      <c r="AA32" s="546"/>
      <c r="AB32" s="547" t="s">
        <v>372</v>
      </c>
      <c r="AC32" s="547"/>
      <c r="AD32" s="547"/>
      <c r="AE32" s="363" t="s">
        <v>721</v>
      </c>
      <c r="AF32" s="364"/>
      <c r="AG32" s="364"/>
      <c r="AH32" s="364"/>
      <c r="AI32" s="363" t="s">
        <v>721</v>
      </c>
      <c r="AJ32" s="364"/>
      <c r="AK32" s="364"/>
      <c r="AL32" s="364"/>
      <c r="AM32" s="363" t="s">
        <v>760</v>
      </c>
      <c r="AN32" s="364"/>
      <c r="AO32" s="364"/>
      <c r="AP32" s="364"/>
      <c r="AQ32" s="166" t="s">
        <v>721</v>
      </c>
      <c r="AR32" s="167"/>
      <c r="AS32" s="167"/>
      <c r="AT32" s="168"/>
      <c r="AU32" s="364" t="s">
        <v>721</v>
      </c>
      <c r="AV32" s="364"/>
      <c r="AW32" s="364"/>
      <c r="AX32" s="365"/>
    </row>
    <row r="33" spans="1:51" ht="35.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t="s">
        <v>721</v>
      </c>
      <c r="AF33" s="364"/>
      <c r="AG33" s="364"/>
      <c r="AH33" s="364"/>
      <c r="AI33" s="363" t="s">
        <v>721</v>
      </c>
      <c r="AJ33" s="364"/>
      <c r="AK33" s="364"/>
      <c r="AL33" s="364"/>
      <c r="AM33" s="363">
        <v>100</v>
      </c>
      <c r="AN33" s="364"/>
      <c r="AO33" s="364"/>
      <c r="AP33" s="364"/>
      <c r="AQ33" s="166">
        <v>100</v>
      </c>
      <c r="AR33" s="167"/>
      <c r="AS33" s="167"/>
      <c r="AT33" s="168"/>
      <c r="AU33" s="364" t="s">
        <v>721</v>
      </c>
      <c r="AV33" s="364"/>
      <c r="AW33" s="364"/>
      <c r="AX33" s="365"/>
    </row>
    <row r="34" spans="1:51" ht="35.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721</v>
      </c>
      <c r="AF34" s="364"/>
      <c r="AG34" s="364"/>
      <c r="AH34" s="364"/>
      <c r="AI34" s="363" t="s">
        <v>721</v>
      </c>
      <c r="AJ34" s="364"/>
      <c r="AK34" s="364"/>
      <c r="AL34" s="364"/>
      <c r="AM34" s="363" t="s">
        <v>760</v>
      </c>
      <c r="AN34" s="364"/>
      <c r="AO34" s="364"/>
      <c r="AP34" s="364"/>
      <c r="AQ34" s="166" t="s">
        <v>721</v>
      </c>
      <c r="AR34" s="167"/>
      <c r="AS34" s="167"/>
      <c r="AT34" s="168"/>
      <c r="AU34" s="364" t="s">
        <v>721</v>
      </c>
      <c r="AV34" s="364"/>
      <c r="AW34" s="364"/>
      <c r="AX34" s="365"/>
    </row>
    <row r="35" spans="1:51" ht="23.25" customHeight="1" x14ac:dyDescent="0.15">
      <c r="A35" s="893" t="s">
        <v>381</v>
      </c>
      <c r="B35" s="894"/>
      <c r="C35" s="894"/>
      <c r="D35" s="894"/>
      <c r="E35" s="894"/>
      <c r="F35" s="895"/>
      <c r="G35" s="899" t="s">
        <v>723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721</v>
      </c>
      <c r="AV38" s="271"/>
      <c r="AW38" s="375" t="s">
        <v>179</v>
      </c>
      <c r="AX38" s="376"/>
      <c r="AY38">
        <f>$AY$37</f>
        <v>1</v>
      </c>
    </row>
    <row r="39" spans="1:51" ht="39.950000000000003" customHeight="1" x14ac:dyDescent="0.15">
      <c r="A39" s="511"/>
      <c r="B39" s="509"/>
      <c r="C39" s="509"/>
      <c r="D39" s="509"/>
      <c r="E39" s="509"/>
      <c r="F39" s="510"/>
      <c r="G39" s="536" t="s">
        <v>724</v>
      </c>
      <c r="H39" s="537"/>
      <c r="I39" s="537"/>
      <c r="J39" s="537"/>
      <c r="K39" s="537"/>
      <c r="L39" s="537"/>
      <c r="M39" s="537"/>
      <c r="N39" s="537"/>
      <c r="O39" s="538"/>
      <c r="P39" s="191" t="s">
        <v>725</v>
      </c>
      <c r="Q39" s="191"/>
      <c r="R39" s="191"/>
      <c r="S39" s="191"/>
      <c r="T39" s="191"/>
      <c r="U39" s="191"/>
      <c r="V39" s="191"/>
      <c r="W39" s="191"/>
      <c r="X39" s="233"/>
      <c r="Y39" s="339" t="s">
        <v>12</v>
      </c>
      <c r="Z39" s="545"/>
      <c r="AA39" s="546"/>
      <c r="AB39" s="547" t="s">
        <v>726</v>
      </c>
      <c r="AC39" s="547"/>
      <c r="AD39" s="547"/>
      <c r="AE39" s="363" t="s">
        <v>721</v>
      </c>
      <c r="AF39" s="364"/>
      <c r="AG39" s="364"/>
      <c r="AH39" s="364"/>
      <c r="AI39" s="363" t="s">
        <v>721</v>
      </c>
      <c r="AJ39" s="364"/>
      <c r="AK39" s="364"/>
      <c r="AL39" s="364"/>
      <c r="AM39" s="363" t="s">
        <v>762</v>
      </c>
      <c r="AN39" s="364"/>
      <c r="AO39" s="364"/>
      <c r="AP39" s="364"/>
      <c r="AQ39" s="166" t="s">
        <v>721</v>
      </c>
      <c r="AR39" s="167"/>
      <c r="AS39" s="167"/>
      <c r="AT39" s="168"/>
      <c r="AU39" s="364" t="s">
        <v>721</v>
      </c>
      <c r="AV39" s="364"/>
      <c r="AW39" s="364"/>
      <c r="AX39" s="365"/>
      <c r="AY39">
        <f t="shared" ref="AY39:AY43" si="4">$AY$37</f>
        <v>1</v>
      </c>
    </row>
    <row r="40" spans="1:51" ht="39.950000000000003"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726</v>
      </c>
      <c r="AC40" s="518"/>
      <c r="AD40" s="518"/>
      <c r="AE40" s="363" t="s">
        <v>721</v>
      </c>
      <c r="AF40" s="364"/>
      <c r="AG40" s="364"/>
      <c r="AH40" s="364"/>
      <c r="AI40" s="363" t="s">
        <v>721</v>
      </c>
      <c r="AJ40" s="364"/>
      <c r="AK40" s="364"/>
      <c r="AL40" s="364"/>
      <c r="AM40" s="363" t="s">
        <v>762</v>
      </c>
      <c r="AN40" s="364"/>
      <c r="AO40" s="364"/>
      <c r="AP40" s="364"/>
      <c r="AQ40" s="166">
        <v>1</v>
      </c>
      <c r="AR40" s="167"/>
      <c r="AS40" s="167"/>
      <c r="AT40" s="168"/>
      <c r="AU40" s="364" t="s">
        <v>721</v>
      </c>
      <c r="AV40" s="364"/>
      <c r="AW40" s="364"/>
      <c r="AX40" s="365"/>
      <c r="AY40">
        <f t="shared" si="4"/>
        <v>1</v>
      </c>
    </row>
    <row r="41" spans="1:51" ht="39.950000000000003"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721</v>
      </c>
      <c r="AF41" s="364"/>
      <c r="AG41" s="364"/>
      <c r="AH41" s="364"/>
      <c r="AI41" s="363" t="s">
        <v>721</v>
      </c>
      <c r="AJ41" s="364"/>
      <c r="AK41" s="364"/>
      <c r="AL41" s="364"/>
      <c r="AM41" s="363" t="s">
        <v>762</v>
      </c>
      <c r="AN41" s="364"/>
      <c r="AO41" s="364"/>
      <c r="AP41" s="364"/>
      <c r="AQ41" s="166" t="s">
        <v>721</v>
      </c>
      <c r="AR41" s="167"/>
      <c r="AS41" s="167"/>
      <c r="AT41" s="168"/>
      <c r="AU41" s="364" t="s">
        <v>721</v>
      </c>
      <c r="AV41" s="364"/>
      <c r="AW41" s="364"/>
      <c r="AX41" s="365"/>
      <c r="AY41">
        <f t="shared" si="4"/>
        <v>1</v>
      </c>
    </row>
    <row r="42" spans="1:51" ht="23.25" customHeight="1" x14ac:dyDescent="0.15">
      <c r="A42" s="893" t="s">
        <v>381</v>
      </c>
      <c r="B42" s="894"/>
      <c r="C42" s="894"/>
      <c r="D42" s="894"/>
      <c r="E42" s="894"/>
      <c r="F42" s="895"/>
      <c r="G42" s="899" t="s">
        <v>727</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4"/>
      <c r="AY66">
        <f>$AY$65</f>
        <v>0</v>
      </c>
    </row>
    <row r="67" spans="1:51" ht="23.25" hidden="1" customHeight="1" x14ac:dyDescent="0.15">
      <c r="A67" s="850"/>
      <c r="B67" s="851"/>
      <c r="C67" s="851"/>
      <c r="D67" s="851"/>
      <c r="E67" s="851"/>
      <c r="F67" s="852"/>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355</v>
      </c>
      <c r="B70" s="851"/>
      <c r="C70" s="851"/>
      <c r="D70" s="851"/>
      <c r="E70" s="851"/>
      <c r="F70" s="852"/>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5"/>
      <c r="AU72" s="364"/>
      <c r="AV72" s="364"/>
      <c r="AW72" s="364"/>
      <c r="AX72" s="365"/>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91"/>
      <c r="I78" s="245"/>
      <c r="J78" s="245"/>
      <c r="K78" s="245"/>
      <c r="L78" s="245"/>
      <c r="M78" s="245"/>
      <c r="N78" s="245"/>
      <c r="O78" s="79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c r="AS79" s="126"/>
      <c r="AT79" s="127"/>
      <c r="AU79" s="127"/>
      <c r="AV79" s="127"/>
      <c r="AW79" s="127"/>
      <c r="AX79" s="128"/>
      <c r="AY79">
        <f>COUNTIF($AR$79,"☑")</f>
        <v>0</v>
      </c>
    </row>
    <row r="80" spans="1:51" ht="18.75" hidden="1" customHeight="1" x14ac:dyDescent="0.15">
      <c r="A80" s="515" t="s">
        <v>147</v>
      </c>
      <c r="B80" s="845" t="s">
        <v>341</v>
      </c>
      <c r="C80" s="846"/>
      <c r="D80" s="846"/>
      <c r="E80" s="846"/>
      <c r="F80" s="847"/>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c r="AY80">
        <f>COUNTA($G$82)</f>
        <v>0</v>
      </c>
    </row>
    <row r="81" spans="1:60" ht="22.5" hidden="1" customHeight="1" x14ac:dyDescent="0.15">
      <c r="A81" s="516"/>
      <c r="B81" s="848"/>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0"/>
      <c r="R87" s="800"/>
      <c r="S87" s="800"/>
      <c r="T87" s="800"/>
      <c r="U87" s="800"/>
      <c r="V87" s="800"/>
      <c r="W87" s="800"/>
      <c r="X87" s="801"/>
      <c r="Y87" s="754" t="s">
        <v>62</v>
      </c>
      <c r="Z87" s="755"/>
      <c r="AA87" s="756"/>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2"/>
      <c r="Q88" s="802"/>
      <c r="R88" s="802"/>
      <c r="S88" s="802"/>
      <c r="T88" s="802"/>
      <c r="U88" s="802"/>
      <c r="V88" s="802"/>
      <c r="W88" s="802"/>
      <c r="X88" s="803"/>
      <c r="Y88" s="731" t="s">
        <v>54</v>
      </c>
      <c r="Z88" s="732"/>
      <c r="AA88" s="733"/>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4"/>
      <c r="Y89" s="731" t="s">
        <v>13</v>
      </c>
      <c r="Z89" s="732"/>
      <c r="AA89" s="733"/>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0"/>
      <c r="R92" s="800"/>
      <c r="S92" s="800"/>
      <c r="T92" s="800"/>
      <c r="U92" s="800"/>
      <c r="V92" s="800"/>
      <c r="W92" s="800"/>
      <c r="X92" s="801"/>
      <c r="Y92" s="754" t="s">
        <v>62</v>
      </c>
      <c r="Z92" s="755"/>
      <c r="AA92" s="756"/>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2"/>
      <c r="Q93" s="802"/>
      <c r="R93" s="802"/>
      <c r="S93" s="802"/>
      <c r="T93" s="802"/>
      <c r="U93" s="802"/>
      <c r="V93" s="802"/>
      <c r="W93" s="802"/>
      <c r="X93" s="803"/>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4"/>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0"/>
      <c r="R97" s="800"/>
      <c r="S97" s="800"/>
      <c r="T97" s="800"/>
      <c r="U97" s="800"/>
      <c r="V97" s="800"/>
      <c r="W97" s="800"/>
      <c r="X97" s="801"/>
      <c r="Y97" s="754" t="s">
        <v>62</v>
      </c>
      <c r="Z97" s="755"/>
      <c r="AA97" s="756"/>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2"/>
      <c r="Q98" s="802"/>
      <c r="R98" s="802"/>
      <c r="S98" s="802"/>
      <c r="T98" s="802"/>
      <c r="U98" s="802"/>
      <c r="V98" s="802"/>
      <c r="W98" s="802"/>
      <c r="X98" s="803"/>
      <c r="Y98" s="731" t="s">
        <v>54</v>
      </c>
      <c r="Z98" s="732"/>
      <c r="AA98" s="733"/>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6" t="s">
        <v>13</v>
      </c>
      <c r="Z99" s="477"/>
      <c r="AA99" s="478"/>
      <c r="AB99" s="458" t="s">
        <v>14</v>
      </c>
      <c r="AC99" s="459"/>
      <c r="AD99" s="460"/>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1"/>
      <c r="Z100" s="462"/>
      <c r="AA100" s="463"/>
      <c r="AB100" s="856" t="s">
        <v>11</v>
      </c>
      <c r="AC100" s="856"/>
      <c r="AD100" s="856"/>
      <c r="AE100" s="822" t="s">
        <v>391</v>
      </c>
      <c r="AF100" s="823"/>
      <c r="AG100" s="823"/>
      <c r="AH100" s="824"/>
      <c r="AI100" s="822" t="s">
        <v>413</v>
      </c>
      <c r="AJ100" s="823"/>
      <c r="AK100" s="823"/>
      <c r="AL100" s="824"/>
      <c r="AM100" s="822" t="s">
        <v>510</v>
      </c>
      <c r="AN100" s="823"/>
      <c r="AO100" s="823"/>
      <c r="AP100" s="824"/>
      <c r="AQ100" s="922" t="s">
        <v>418</v>
      </c>
      <c r="AR100" s="923"/>
      <c r="AS100" s="923"/>
      <c r="AT100" s="924"/>
      <c r="AU100" s="922" t="s">
        <v>542</v>
      </c>
      <c r="AV100" s="923"/>
      <c r="AW100" s="923"/>
      <c r="AX100" s="925"/>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14" t="s">
        <v>55</v>
      </c>
      <c r="Z101" s="714"/>
      <c r="AA101" s="715"/>
      <c r="AB101" s="547" t="s">
        <v>726</v>
      </c>
      <c r="AC101" s="547"/>
      <c r="AD101" s="547"/>
      <c r="AE101" s="358" t="s">
        <v>721</v>
      </c>
      <c r="AF101" s="358"/>
      <c r="AG101" s="358"/>
      <c r="AH101" s="358"/>
      <c r="AI101" s="358" t="s">
        <v>721</v>
      </c>
      <c r="AJ101" s="358"/>
      <c r="AK101" s="358"/>
      <c r="AL101" s="358"/>
      <c r="AM101" s="358" t="s">
        <v>721</v>
      </c>
      <c r="AN101" s="358"/>
      <c r="AO101" s="358"/>
      <c r="AP101" s="358"/>
      <c r="AQ101" s="358" t="s">
        <v>721</v>
      </c>
      <c r="AR101" s="358"/>
      <c r="AS101" s="358"/>
      <c r="AT101" s="358"/>
      <c r="AU101" s="363" t="s">
        <v>777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t="s">
        <v>721</v>
      </c>
      <c r="AF102" s="358"/>
      <c r="AG102" s="358"/>
      <c r="AH102" s="358"/>
      <c r="AI102" s="358" t="s">
        <v>721</v>
      </c>
      <c r="AJ102" s="358"/>
      <c r="AK102" s="358"/>
      <c r="AL102" s="358"/>
      <c r="AM102" s="358" t="s">
        <v>721</v>
      </c>
      <c r="AN102" s="358"/>
      <c r="AO102" s="358"/>
      <c r="AP102" s="358"/>
      <c r="AQ102" s="358">
        <v>1</v>
      </c>
      <c r="AR102" s="358"/>
      <c r="AS102" s="358"/>
      <c r="AT102" s="358"/>
      <c r="AU102" s="371">
        <v>2</v>
      </c>
      <c r="AV102" s="372"/>
      <c r="AW102" s="372"/>
      <c r="AX102" s="926"/>
    </row>
    <row r="103" spans="1:60" ht="31.5" hidden="1" customHeight="1" x14ac:dyDescent="0.15">
      <c r="A103" s="484" t="s">
        <v>351</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v>2</v>
      </c>
      <c r="AV108" s="358"/>
      <c r="AW108" s="358"/>
      <c r="AX108" s="359"/>
      <c r="AY108">
        <f>$AY$106</f>
        <v>0</v>
      </c>
    </row>
    <row r="109" spans="1:60" ht="31.5" hidden="1" customHeight="1" x14ac:dyDescent="0.15">
      <c r="A109" s="484" t="s">
        <v>351</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779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721</v>
      </c>
      <c r="AF116" s="358"/>
      <c r="AG116" s="358"/>
      <c r="AH116" s="358"/>
      <c r="AI116" s="358" t="s">
        <v>721</v>
      </c>
      <c r="AJ116" s="358"/>
      <c r="AK116" s="358"/>
      <c r="AL116" s="358"/>
      <c r="AM116" s="358" t="s">
        <v>721</v>
      </c>
      <c r="AN116" s="358"/>
      <c r="AO116" s="358"/>
      <c r="AP116" s="358"/>
      <c r="AQ116" s="363">
        <v>77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721</v>
      </c>
      <c r="AF117" s="306"/>
      <c r="AG117" s="306"/>
      <c r="AH117" s="306"/>
      <c r="AI117" s="306" t="s">
        <v>721</v>
      </c>
      <c r="AJ117" s="306"/>
      <c r="AK117" s="306"/>
      <c r="AL117" s="306"/>
      <c r="AM117" s="306" t="s">
        <v>721</v>
      </c>
      <c r="AN117" s="306"/>
      <c r="AO117" s="306"/>
      <c r="AP117" s="306"/>
      <c r="AQ117" s="306" t="s">
        <v>759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763</v>
      </c>
      <c r="AR133" s="271"/>
      <c r="AS133" s="179" t="s">
        <v>233</v>
      </c>
      <c r="AT133" s="202"/>
      <c r="AU133" s="178">
        <v>3</v>
      </c>
      <c r="AV133" s="178"/>
      <c r="AW133" s="179" t="s">
        <v>179</v>
      </c>
      <c r="AX133" s="180"/>
      <c r="AY133">
        <f>$AY$132</f>
        <v>1</v>
      </c>
    </row>
    <row r="134" spans="1:51" ht="39.75" customHeight="1" x14ac:dyDescent="0.15">
      <c r="A134" s="990"/>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t="s">
        <v>407</v>
      </c>
      <c r="AF134" s="167"/>
      <c r="AG134" s="167"/>
      <c r="AH134" s="167"/>
      <c r="AI134" s="266" t="s">
        <v>407</v>
      </c>
      <c r="AJ134" s="167"/>
      <c r="AK134" s="167"/>
      <c r="AL134" s="167"/>
      <c r="AM134" s="266" t="s">
        <v>713</v>
      </c>
      <c r="AN134" s="167"/>
      <c r="AO134" s="167"/>
      <c r="AP134" s="167"/>
      <c r="AQ134" s="266" t="s">
        <v>407</v>
      </c>
      <c r="AR134" s="167"/>
      <c r="AS134" s="167"/>
      <c r="AT134" s="167"/>
      <c r="AU134" s="266" t="s">
        <v>763</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t="s">
        <v>407</v>
      </c>
      <c r="AF135" s="167"/>
      <c r="AG135" s="167"/>
      <c r="AH135" s="167"/>
      <c r="AI135" s="266" t="s">
        <v>407</v>
      </c>
      <c r="AJ135" s="167"/>
      <c r="AK135" s="167"/>
      <c r="AL135" s="167"/>
      <c r="AM135" s="266" t="s">
        <v>713</v>
      </c>
      <c r="AN135" s="167"/>
      <c r="AO135" s="167"/>
      <c r="AP135" s="167"/>
      <c r="AQ135" s="266" t="s">
        <v>763</v>
      </c>
      <c r="AR135" s="167"/>
      <c r="AS135" s="167"/>
      <c r="AT135" s="167"/>
      <c r="AU135" s="266">
        <v>17</v>
      </c>
      <c r="AV135" s="167"/>
      <c r="AW135" s="167"/>
      <c r="AX135" s="208"/>
      <c r="AY135">
        <f t="shared" si="13"/>
        <v>1</v>
      </c>
    </row>
    <row r="136" spans="1:51" ht="18.75"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763</v>
      </c>
      <c r="AR137" s="271"/>
      <c r="AS137" s="179" t="s">
        <v>233</v>
      </c>
      <c r="AT137" s="202"/>
      <c r="AU137" s="178">
        <v>3</v>
      </c>
      <c r="AV137" s="178"/>
      <c r="AW137" s="179" t="s">
        <v>179</v>
      </c>
      <c r="AX137" s="180"/>
      <c r="AY137">
        <f>$AY$136</f>
        <v>1</v>
      </c>
    </row>
    <row r="138" spans="1:51" ht="39.75" customHeight="1" x14ac:dyDescent="0.15">
      <c r="A138" s="990"/>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734</v>
      </c>
      <c r="AC138" s="224"/>
      <c r="AD138" s="224"/>
      <c r="AE138" s="266" t="s">
        <v>407</v>
      </c>
      <c r="AF138" s="167"/>
      <c r="AG138" s="167"/>
      <c r="AH138" s="167"/>
      <c r="AI138" s="266" t="s">
        <v>407</v>
      </c>
      <c r="AJ138" s="167"/>
      <c r="AK138" s="167"/>
      <c r="AL138" s="167"/>
      <c r="AM138" s="266" t="s">
        <v>713</v>
      </c>
      <c r="AN138" s="167"/>
      <c r="AO138" s="167"/>
      <c r="AP138" s="167"/>
      <c r="AQ138" s="266" t="s">
        <v>407</v>
      </c>
      <c r="AR138" s="167"/>
      <c r="AS138" s="167"/>
      <c r="AT138" s="167"/>
      <c r="AU138" s="266" t="s">
        <v>763</v>
      </c>
      <c r="AV138" s="167"/>
      <c r="AW138" s="167"/>
      <c r="AX138" s="208"/>
      <c r="AY138">
        <f t="shared" ref="AY138:AY139" si="14">$AY$136</f>
        <v>1</v>
      </c>
    </row>
    <row r="139" spans="1:51" ht="39.75"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734</v>
      </c>
      <c r="AC139" s="175"/>
      <c r="AD139" s="175"/>
      <c r="AE139" s="266" t="s">
        <v>407</v>
      </c>
      <c r="AF139" s="167"/>
      <c r="AG139" s="167"/>
      <c r="AH139" s="167"/>
      <c r="AI139" s="266" t="s">
        <v>407</v>
      </c>
      <c r="AJ139" s="167"/>
      <c r="AK139" s="167"/>
      <c r="AL139" s="167"/>
      <c r="AM139" s="266" t="s">
        <v>713</v>
      </c>
      <c r="AN139" s="167"/>
      <c r="AO139" s="167"/>
      <c r="AP139" s="167"/>
      <c r="AQ139" s="266" t="s">
        <v>407</v>
      </c>
      <c r="AR139" s="167"/>
      <c r="AS139" s="167"/>
      <c r="AT139" s="167"/>
      <c r="AU139" s="266">
        <v>18</v>
      </c>
      <c r="AV139" s="167"/>
      <c r="AW139" s="167"/>
      <c r="AX139" s="208"/>
      <c r="AY139">
        <f t="shared" si="14"/>
        <v>1</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90"/>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90"/>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0.1" customHeight="1" x14ac:dyDescent="0.15">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1" t="s">
        <v>744</v>
      </c>
      <c r="AE702" s="892"/>
      <c r="AF702" s="892"/>
      <c r="AG702" s="725" t="s">
        <v>766</v>
      </c>
      <c r="AH702" s="726"/>
      <c r="AI702" s="726"/>
      <c r="AJ702" s="726"/>
      <c r="AK702" s="726"/>
      <c r="AL702" s="726"/>
      <c r="AM702" s="726"/>
      <c r="AN702" s="726"/>
      <c r="AO702" s="726"/>
      <c r="AP702" s="726"/>
      <c r="AQ702" s="726"/>
      <c r="AR702" s="726"/>
      <c r="AS702" s="726"/>
      <c r="AT702" s="726"/>
      <c r="AU702" s="726"/>
      <c r="AV702" s="726"/>
      <c r="AW702" s="726"/>
      <c r="AX702" s="727"/>
    </row>
    <row r="703" spans="1:51" ht="50.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767</v>
      </c>
      <c r="AH703" s="664"/>
      <c r="AI703" s="664"/>
      <c r="AJ703" s="664"/>
      <c r="AK703" s="664"/>
      <c r="AL703" s="664"/>
      <c r="AM703" s="664"/>
      <c r="AN703" s="664"/>
      <c r="AO703" s="664"/>
      <c r="AP703" s="664"/>
      <c r="AQ703" s="664"/>
      <c r="AR703" s="664"/>
      <c r="AS703" s="664"/>
      <c r="AT703" s="664"/>
      <c r="AU703" s="664"/>
      <c r="AV703" s="664"/>
      <c r="AW703" s="664"/>
      <c r="AX703" s="665"/>
    </row>
    <row r="704" spans="1:51" ht="35.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725" t="s">
        <v>768</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744</v>
      </c>
      <c r="AE705" s="735"/>
      <c r="AF705" s="735"/>
      <c r="AG705" s="190" t="s">
        <v>769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9"/>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9"/>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765</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770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765</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770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744</v>
      </c>
      <c r="AE714" s="588"/>
      <c r="AF714" s="589"/>
      <c r="AG714" s="688" t="s">
        <v>771</v>
      </c>
      <c r="AH714" s="689"/>
      <c r="AI714" s="689"/>
      <c r="AJ714" s="689"/>
      <c r="AK714" s="689"/>
      <c r="AL714" s="689"/>
      <c r="AM714" s="689"/>
      <c r="AN714" s="689"/>
      <c r="AO714" s="689"/>
      <c r="AP714" s="689"/>
      <c r="AQ714" s="689"/>
      <c r="AR714" s="689"/>
      <c r="AS714" s="689"/>
      <c r="AT714" s="689"/>
      <c r="AU714" s="689"/>
      <c r="AV714" s="689"/>
      <c r="AW714" s="689"/>
      <c r="AX714" s="690"/>
    </row>
    <row r="715" spans="1:50" ht="35.1"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6"/>
      <c r="AG715" s="522" t="s">
        <v>772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765</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765</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765</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7" t="s">
        <v>773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19"/>
      <c r="B727" s="620"/>
      <c r="C727" s="694" t="s">
        <v>57</v>
      </c>
      <c r="D727" s="695"/>
      <c r="E727" s="695"/>
      <c r="F727" s="696"/>
      <c r="G727" s="794" t="s">
        <v>774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4" t="s">
        <v>780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781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5" t="s">
        <v>721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721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721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743</v>
      </c>
      <c r="J747" s="113"/>
      <c r="K747" s="100" t="str">
        <f>IF(I747="","","-")</f>
        <v>-</v>
      </c>
      <c r="L747" s="104">
        <v>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2"/>
      <c r="C789" s="762"/>
      <c r="D789" s="762"/>
      <c r="E789" s="762"/>
      <c r="F789" s="763"/>
      <c r="G789" s="445" t="s">
        <v>751</v>
      </c>
      <c r="H789" s="446"/>
      <c r="I789" s="446"/>
      <c r="J789" s="446"/>
      <c r="K789" s="447"/>
      <c r="L789" s="448" t="s">
        <v>752</v>
      </c>
      <c r="M789" s="449"/>
      <c r="N789" s="449"/>
      <c r="O789" s="449"/>
      <c r="P789" s="449"/>
      <c r="Q789" s="449"/>
      <c r="R789" s="449"/>
      <c r="S789" s="449"/>
      <c r="T789" s="449"/>
      <c r="U789" s="449"/>
      <c r="V789" s="449"/>
      <c r="W789" s="449"/>
      <c r="X789" s="450"/>
      <c r="Y789" s="451">
        <v>77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77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754</v>
      </c>
      <c r="D845" s="415"/>
      <c r="E845" s="415"/>
      <c r="F845" s="415"/>
      <c r="G845" s="415"/>
      <c r="H845" s="415"/>
      <c r="I845" s="415"/>
      <c r="J845" s="416">
        <v>5011105002256</v>
      </c>
      <c r="K845" s="417"/>
      <c r="L845" s="417"/>
      <c r="M845" s="417"/>
      <c r="N845" s="417"/>
      <c r="O845" s="417"/>
      <c r="P845" s="421" t="s">
        <v>755</v>
      </c>
      <c r="Q845" s="317"/>
      <c r="R845" s="317"/>
      <c r="S845" s="317"/>
      <c r="T845" s="317"/>
      <c r="U845" s="317"/>
      <c r="V845" s="317"/>
      <c r="W845" s="317"/>
      <c r="X845" s="317"/>
      <c r="Y845" s="318">
        <v>77.3</v>
      </c>
      <c r="Z845" s="319"/>
      <c r="AA845" s="319"/>
      <c r="AB845" s="320"/>
      <c r="AC845" s="322" t="s">
        <v>756</v>
      </c>
      <c r="AD845" s="323"/>
      <c r="AE845" s="323"/>
      <c r="AF845" s="323"/>
      <c r="AG845" s="323"/>
      <c r="AH845" s="418" t="s">
        <v>758</v>
      </c>
      <c r="AI845" s="419"/>
      <c r="AJ845" s="419"/>
      <c r="AK845" s="419"/>
      <c r="AL845" s="326" t="s">
        <v>758</v>
      </c>
      <c r="AM845" s="327"/>
      <c r="AN845" s="327"/>
      <c r="AO845" s="328"/>
      <c r="AP845" s="321" t="s">
        <v>757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713</v>
      </c>
      <c r="F1110" s="888"/>
      <c r="G1110" s="888"/>
      <c r="H1110" s="888"/>
      <c r="I1110" s="888"/>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704" max="16383" man="1"/>
    <brk id="735" max="16383" man="1"/>
    <brk id="84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744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3" t="s">
        <v>146</v>
      </c>
      <c r="H2" s="778"/>
      <c r="I2" s="778"/>
      <c r="J2" s="778"/>
      <c r="K2" s="778"/>
      <c r="L2" s="778"/>
      <c r="M2" s="778"/>
      <c r="N2" s="778"/>
      <c r="O2" s="779"/>
      <c r="P2" s="777" t="s">
        <v>59</v>
      </c>
      <c r="Q2" s="778"/>
      <c r="R2" s="778"/>
      <c r="S2" s="778"/>
      <c r="T2" s="778"/>
      <c r="U2" s="778"/>
      <c r="V2" s="778"/>
      <c r="W2" s="778"/>
      <c r="X2" s="779"/>
      <c r="Y2" s="1000"/>
      <c r="Z2" s="409"/>
      <c r="AA2" s="410"/>
      <c r="AB2" s="1004" t="s">
        <v>11</v>
      </c>
      <c r="AC2" s="1005"/>
      <c r="AD2" s="1006"/>
      <c r="AE2" s="992" t="s">
        <v>391</v>
      </c>
      <c r="AF2" s="992"/>
      <c r="AG2" s="992"/>
      <c r="AH2" s="992"/>
      <c r="AI2" s="992" t="s">
        <v>413</v>
      </c>
      <c r="AJ2" s="992"/>
      <c r="AK2" s="992"/>
      <c r="AL2" s="454"/>
      <c r="AM2" s="992" t="s">
        <v>510</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3" t="s">
        <v>146</v>
      </c>
      <c r="H9" s="778"/>
      <c r="I9" s="778"/>
      <c r="J9" s="778"/>
      <c r="K9" s="778"/>
      <c r="L9" s="778"/>
      <c r="M9" s="778"/>
      <c r="N9" s="778"/>
      <c r="O9" s="779"/>
      <c r="P9" s="777" t="s">
        <v>59</v>
      </c>
      <c r="Q9" s="778"/>
      <c r="R9" s="778"/>
      <c r="S9" s="778"/>
      <c r="T9" s="778"/>
      <c r="U9" s="778"/>
      <c r="V9" s="778"/>
      <c r="W9" s="778"/>
      <c r="X9" s="779"/>
      <c r="Y9" s="1000"/>
      <c r="Z9" s="409"/>
      <c r="AA9" s="410"/>
      <c r="AB9" s="1004" t="s">
        <v>11</v>
      </c>
      <c r="AC9" s="1005"/>
      <c r="AD9" s="1006"/>
      <c r="AE9" s="992" t="s">
        <v>391</v>
      </c>
      <c r="AF9" s="992"/>
      <c r="AG9" s="992"/>
      <c r="AH9" s="992"/>
      <c r="AI9" s="992" t="s">
        <v>413</v>
      </c>
      <c r="AJ9" s="992"/>
      <c r="AK9" s="992"/>
      <c r="AL9" s="454"/>
      <c r="AM9" s="992" t="s">
        <v>510</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3" t="s">
        <v>146</v>
      </c>
      <c r="H16" s="778"/>
      <c r="I16" s="778"/>
      <c r="J16" s="778"/>
      <c r="K16" s="778"/>
      <c r="L16" s="778"/>
      <c r="M16" s="778"/>
      <c r="N16" s="778"/>
      <c r="O16" s="779"/>
      <c r="P16" s="777" t="s">
        <v>59</v>
      </c>
      <c r="Q16" s="778"/>
      <c r="R16" s="778"/>
      <c r="S16" s="778"/>
      <c r="T16" s="778"/>
      <c r="U16" s="778"/>
      <c r="V16" s="778"/>
      <c r="W16" s="778"/>
      <c r="X16" s="779"/>
      <c r="Y16" s="1000"/>
      <c r="Z16" s="409"/>
      <c r="AA16" s="410"/>
      <c r="AB16" s="1004" t="s">
        <v>11</v>
      </c>
      <c r="AC16" s="1005"/>
      <c r="AD16" s="1006"/>
      <c r="AE16" s="992" t="s">
        <v>391</v>
      </c>
      <c r="AF16" s="992"/>
      <c r="AG16" s="992"/>
      <c r="AH16" s="992"/>
      <c r="AI16" s="992" t="s">
        <v>413</v>
      </c>
      <c r="AJ16" s="992"/>
      <c r="AK16" s="992"/>
      <c r="AL16" s="454"/>
      <c r="AM16" s="992" t="s">
        <v>510</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3" t="s">
        <v>146</v>
      </c>
      <c r="H23" s="778"/>
      <c r="I23" s="778"/>
      <c r="J23" s="778"/>
      <c r="K23" s="778"/>
      <c r="L23" s="778"/>
      <c r="M23" s="778"/>
      <c r="N23" s="778"/>
      <c r="O23" s="779"/>
      <c r="P23" s="777" t="s">
        <v>59</v>
      </c>
      <c r="Q23" s="778"/>
      <c r="R23" s="778"/>
      <c r="S23" s="778"/>
      <c r="T23" s="778"/>
      <c r="U23" s="778"/>
      <c r="V23" s="778"/>
      <c r="W23" s="778"/>
      <c r="X23" s="779"/>
      <c r="Y23" s="1000"/>
      <c r="Z23" s="409"/>
      <c r="AA23" s="410"/>
      <c r="AB23" s="1004" t="s">
        <v>11</v>
      </c>
      <c r="AC23" s="1005"/>
      <c r="AD23" s="1006"/>
      <c r="AE23" s="992" t="s">
        <v>391</v>
      </c>
      <c r="AF23" s="992"/>
      <c r="AG23" s="992"/>
      <c r="AH23" s="992"/>
      <c r="AI23" s="992" t="s">
        <v>413</v>
      </c>
      <c r="AJ23" s="992"/>
      <c r="AK23" s="992"/>
      <c r="AL23" s="454"/>
      <c r="AM23" s="992" t="s">
        <v>510</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3" t="s">
        <v>146</v>
      </c>
      <c r="H30" s="778"/>
      <c r="I30" s="778"/>
      <c r="J30" s="778"/>
      <c r="K30" s="778"/>
      <c r="L30" s="778"/>
      <c r="M30" s="778"/>
      <c r="N30" s="778"/>
      <c r="O30" s="779"/>
      <c r="P30" s="777" t="s">
        <v>59</v>
      </c>
      <c r="Q30" s="778"/>
      <c r="R30" s="778"/>
      <c r="S30" s="778"/>
      <c r="T30" s="778"/>
      <c r="U30" s="778"/>
      <c r="V30" s="778"/>
      <c r="W30" s="778"/>
      <c r="X30" s="779"/>
      <c r="Y30" s="1000"/>
      <c r="Z30" s="409"/>
      <c r="AA30" s="410"/>
      <c r="AB30" s="1004" t="s">
        <v>11</v>
      </c>
      <c r="AC30" s="1005"/>
      <c r="AD30" s="1006"/>
      <c r="AE30" s="992" t="s">
        <v>391</v>
      </c>
      <c r="AF30" s="992"/>
      <c r="AG30" s="992"/>
      <c r="AH30" s="992"/>
      <c r="AI30" s="992" t="s">
        <v>413</v>
      </c>
      <c r="AJ30" s="992"/>
      <c r="AK30" s="992"/>
      <c r="AL30" s="454"/>
      <c r="AM30" s="992" t="s">
        <v>510</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3" t="s">
        <v>146</v>
      </c>
      <c r="H37" s="778"/>
      <c r="I37" s="778"/>
      <c r="J37" s="778"/>
      <c r="K37" s="778"/>
      <c r="L37" s="778"/>
      <c r="M37" s="778"/>
      <c r="N37" s="778"/>
      <c r="O37" s="779"/>
      <c r="P37" s="777" t="s">
        <v>59</v>
      </c>
      <c r="Q37" s="778"/>
      <c r="R37" s="778"/>
      <c r="S37" s="778"/>
      <c r="T37" s="778"/>
      <c r="U37" s="778"/>
      <c r="V37" s="778"/>
      <c r="W37" s="778"/>
      <c r="X37" s="779"/>
      <c r="Y37" s="1000"/>
      <c r="Z37" s="409"/>
      <c r="AA37" s="410"/>
      <c r="AB37" s="1004" t="s">
        <v>11</v>
      </c>
      <c r="AC37" s="1005"/>
      <c r="AD37" s="1006"/>
      <c r="AE37" s="992" t="s">
        <v>391</v>
      </c>
      <c r="AF37" s="992"/>
      <c r="AG37" s="992"/>
      <c r="AH37" s="992"/>
      <c r="AI37" s="992" t="s">
        <v>413</v>
      </c>
      <c r="AJ37" s="992"/>
      <c r="AK37" s="992"/>
      <c r="AL37" s="454"/>
      <c r="AM37" s="992" t="s">
        <v>510</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3" t="s">
        <v>146</v>
      </c>
      <c r="H44" s="778"/>
      <c r="I44" s="778"/>
      <c r="J44" s="778"/>
      <c r="K44" s="778"/>
      <c r="L44" s="778"/>
      <c r="M44" s="778"/>
      <c r="N44" s="778"/>
      <c r="O44" s="779"/>
      <c r="P44" s="777" t="s">
        <v>59</v>
      </c>
      <c r="Q44" s="778"/>
      <c r="R44" s="778"/>
      <c r="S44" s="778"/>
      <c r="T44" s="778"/>
      <c r="U44" s="778"/>
      <c r="V44" s="778"/>
      <c r="W44" s="778"/>
      <c r="X44" s="779"/>
      <c r="Y44" s="1000"/>
      <c r="Z44" s="409"/>
      <c r="AA44" s="410"/>
      <c r="AB44" s="1004" t="s">
        <v>11</v>
      </c>
      <c r="AC44" s="1005"/>
      <c r="AD44" s="1006"/>
      <c r="AE44" s="992" t="s">
        <v>391</v>
      </c>
      <c r="AF44" s="992"/>
      <c r="AG44" s="992"/>
      <c r="AH44" s="992"/>
      <c r="AI44" s="992" t="s">
        <v>413</v>
      </c>
      <c r="AJ44" s="992"/>
      <c r="AK44" s="992"/>
      <c r="AL44" s="454"/>
      <c r="AM44" s="992" t="s">
        <v>510</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3" t="s">
        <v>146</v>
      </c>
      <c r="H51" s="778"/>
      <c r="I51" s="778"/>
      <c r="J51" s="778"/>
      <c r="K51" s="778"/>
      <c r="L51" s="778"/>
      <c r="M51" s="778"/>
      <c r="N51" s="778"/>
      <c r="O51" s="779"/>
      <c r="P51" s="777" t="s">
        <v>59</v>
      </c>
      <c r="Q51" s="778"/>
      <c r="R51" s="778"/>
      <c r="S51" s="778"/>
      <c r="T51" s="778"/>
      <c r="U51" s="778"/>
      <c r="V51" s="778"/>
      <c r="W51" s="778"/>
      <c r="X51" s="779"/>
      <c r="Y51" s="1000"/>
      <c r="Z51" s="409"/>
      <c r="AA51" s="410"/>
      <c r="AB51" s="454" t="s">
        <v>11</v>
      </c>
      <c r="AC51" s="1005"/>
      <c r="AD51" s="1006"/>
      <c r="AE51" s="992" t="s">
        <v>391</v>
      </c>
      <c r="AF51" s="992"/>
      <c r="AG51" s="992"/>
      <c r="AH51" s="992"/>
      <c r="AI51" s="992" t="s">
        <v>413</v>
      </c>
      <c r="AJ51" s="992"/>
      <c r="AK51" s="992"/>
      <c r="AL51" s="454"/>
      <c r="AM51" s="992" t="s">
        <v>510</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3" t="s">
        <v>146</v>
      </c>
      <c r="H58" s="778"/>
      <c r="I58" s="778"/>
      <c r="J58" s="778"/>
      <c r="K58" s="778"/>
      <c r="L58" s="778"/>
      <c r="M58" s="778"/>
      <c r="N58" s="778"/>
      <c r="O58" s="779"/>
      <c r="P58" s="777" t="s">
        <v>59</v>
      </c>
      <c r="Q58" s="778"/>
      <c r="R58" s="778"/>
      <c r="S58" s="778"/>
      <c r="T58" s="778"/>
      <c r="U58" s="778"/>
      <c r="V58" s="778"/>
      <c r="W58" s="778"/>
      <c r="X58" s="779"/>
      <c r="Y58" s="1000"/>
      <c r="Z58" s="409"/>
      <c r="AA58" s="410"/>
      <c r="AB58" s="1004" t="s">
        <v>11</v>
      </c>
      <c r="AC58" s="1005"/>
      <c r="AD58" s="1006"/>
      <c r="AE58" s="992" t="s">
        <v>391</v>
      </c>
      <c r="AF58" s="992"/>
      <c r="AG58" s="992"/>
      <c r="AH58" s="992"/>
      <c r="AI58" s="992" t="s">
        <v>413</v>
      </c>
      <c r="AJ58" s="992"/>
      <c r="AK58" s="992"/>
      <c r="AL58" s="454"/>
      <c r="AM58" s="992" t="s">
        <v>510</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3" t="s">
        <v>146</v>
      </c>
      <c r="H65" s="778"/>
      <c r="I65" s="778"/>
      <c r="J65" s="778"/>
      <c r="K65" s="778"/>
      <c r="L65" s="778"/>
      <c r="M65" s="778"/>
      <c r="N65" s="778"/>
      <c r="O65" s="779"/>
      <c r="P65" s="777" t="s">
        <v>59</v>
      </c>
      <c r="Q65" s="778"/>
      <c r="R65" s="778"/>
      <c r="S65" s="778"/>
      <c r="T65" s="778"/>
      <c r="U65" s="778"/>
      <c r="V65" s="778"/>
      <c r="W65" s="778"/>
      <c r="X65" s="779"/>
      <c r="Y65" s="1000"/>
      <c r="Z65" s="409"/>
      <c r="AA65" s="410"/>
      <c r="AB65" s="1004" t="s">
        <v>11</v>
      </c>
      <c r="AC65" s="1005"/>
      <c r="AD65" s="1006"/>
      <c r="AE65" s="992" t="s">
        <v>391</v>
      </c>
      <c r="AF65" s="992"/>
      <c r="AG65" s="992"/>
      <c r="AH65" s="992"/>
      <c r="AI65" s="992" t="s">
        <v>413</v>
      </c>
      <c r="AJ65" s="992"/>
      <c r="AK65" s="992"/>
      <c r="AL65" s="454"/>
      <c r="AM65" s="992" t="s">
        <v>510</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2021-08-28T05:24:33Z</cp:lastPrinted>
  <dcterms:created xsi:type="dcterms:W3CDTF">2012-03-13T00:50:25Z</dcterms:created>
  <dcterms:modified xsi:type="dcterms:W3CDTF">2021-09-02T08:26:04Z</dcterms:modified>
</cp:coreProperties>
</file>