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<sst xmlns="http://schemas.openxmlformats.org/spreadsheetml/2006/main" count="3051" uniqueCount="779">
  <si>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</si>
  <si>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</si>
  <si>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</si>
  <si>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</si>
  <si>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</si>
  <si>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</si>
  <si>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</si>
  <si>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</si>
  <si>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</si>
  <si>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</si>
  <si>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</si>
  <si>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</si>
  <si>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</si>
  <si>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</si>
  <si>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</si>
  <si>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</si>
  <si>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</si>
  <si>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</si>
  <si>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</si>
  <si>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</si>
  <si>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</si>
  <si>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</si>
  <si>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</si>
  <si>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</si>
  <si>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</si>
  <si>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</si>
  <si>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</si>
  <si>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</si>
  <si>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</si>
  <si>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</si>
  <si>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</si>
  <si>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</si>
  <si>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</si>
  <si>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</si>
  <si>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</si>
  <si>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</si>
  <si>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</si>
  <si>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</si>
  <si>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</si>
  <si>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</si>
  <si>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</si>
  <si>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</si>
  <si>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</si>
  <si>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</si>
  <si>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</si>
  <si>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</si>
  <si>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</si>
  <si>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</si>
  <si>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</si>
  <si>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</si>
  <si>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</si>
  <si>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</si>
  <si>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</si>
  <si>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</si>
  <si>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</si>
  <si>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</si>
  <si>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</si>
  <si>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</si>
  <si>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</si>
  <si>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</si>
  <si>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</si>
  <si>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</si>
  <si>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</si>
  <si>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</si>
  <si>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</si>
  <si>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</si>
  <si>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</si>
  <si>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</si>
  <si>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</si>
  <si>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</si>
  <si>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</si>
  <si>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</si>
  <si>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</si>
  <si>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</si>
  <si>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</si>
  <si>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</si>
  <si>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</si>
  <si>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</si>
  <si>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</si>
  <si>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</si>
  <si>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</si>
  <si>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</si>
  <si>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</si>
  <si>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</si>
  <si>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</si>
  <si>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</si>
  <si>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</si>
  <si>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</si>
  <si>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</si>
  <si>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</si>
  <si>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</si>
  <si>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</si>
  <si>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</si>
  <si>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</si>
  <si>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</si>
  <si>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</si>
  <si>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</si>
  <si>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</si>
  <si>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</si>
  <si>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</si>
  <si>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</si>
  <si>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</si>
  <si>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</si>
  <si>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</si>
  <si>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</si>
  <si>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</si>
  <si>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</si>
  <si>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</si>
  <si>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</si>
  <si>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</si>
  <si>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</si>
  <si>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</si>
  <si>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</si>
  <si>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</si>
  <si>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</si>
  <si>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</si>
  <si>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</si>
  <si>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</si>
  <si>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</si>
  <si>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</si>
  <si>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</si>
  <si>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</si>
  <si>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</si>
  <si>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</si>
  <si>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</si>
  <si>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</si>
  <si>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</si>
  <si>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</si>
  <si>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</si>
  <si>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</si>
  <si>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</si>
  <si>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</si>
  <si>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</si>
  <si>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</si>
  <si>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</si>
  <si>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</si>
  <si>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</si>
  <si>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</si>
  <si>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</si>
  <si>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</si>
  <si>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</si>
  <si>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</si>
  <si>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</si>
  <si>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</si>
  <si>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</si>
  <si>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</si>
  <si>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</si>
  <si>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</si>
  <si>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</si>
  <si>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</si>
  <si>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</si>
  <si>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</si>
  <si>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</si>
  <si>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</si>
  <si>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</si>
  <si>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</si>
  <si>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</si>
  <si>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</si>
  <si>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</si>
  <si>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</si>
  <si>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</si>
  <si>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</si>
  <si>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</si>
  <si>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</si>
  <si>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</si>
  <si>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</si>
  <si>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</si>
  <si>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</si>
  <si>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</si>
  <si>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</si>
  <si>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</si>
  <si>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</si>
  <si>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</si>
  <si>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</si>
  <si>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</si>
  <si>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</si>
  <si>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</si>
  <si>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</si>
  <si>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</si>
  <si>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</si>
  <si>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</si>
  <si>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</si>
  <si>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</si>
  <si>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</si>
  <si>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</si>
  <si>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</si>
  <si>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</si>
  <si>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</si>
  <si>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</si>
  <si>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</si>
  <si>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</si>
  <si>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</si>
  <si>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</si>
  <si>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</si>
  <si>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</si>
  <si>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</si>
  <si>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</si>
  <si>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</si>
  <si>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</si>
  <si>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</si>
  <si>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</si>
  <si>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</si>
  <si>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</si>
  <si>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</si>
  <si>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</si>
  <si>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</si>
  <si>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</si>
  <si>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</si>
  <si>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</si>
  <si>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</si>
  <si>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</si>
  <si>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</si>
  <si>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</si>
  <si>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</si>
  <si>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</si>
  <si>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</si>
  <si>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</si>
  <si>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</si>
  <si>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</si>
  <si>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</si>
  <si>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</si>
  <si>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</si>
  <si>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</si>
  <si>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</si>
  <si>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</si>
  <si>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</si>
  <si>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</si>
  <si>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</si>
  <si>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</si>
  <si>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</si>
  <si>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</si>
  <si>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</si>
  <si>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</si>
  <si>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</si>
  <si>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</si>
  <si>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</si>
  <si>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</si>
  <si>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</si>
  <si>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</si>
  <si>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</si>
  <si>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</si>
  <si>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</si>
  <si>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</si>
  <si>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</si>
  <si>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</si>
  <si>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</si>
  <si>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</si>
  <si>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</si>
  <si>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</si>
  <si>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</si>
  <si>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</si>
  <si>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</si>
  <si>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</si>
  <si>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</si>
  <si>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</si>
  <si>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</si>
  <si>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</si>
  <si>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</si>
  <si>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</si>
  <si>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</si>
  <si>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</si>
  <si>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</si>
  <si>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</si>
  <si>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</si>
  <si>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</si>
  <si>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</si>
  <si>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</si>
  <si>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</si>
  <si>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</si>
  <si>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</si>
  <si>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</si>
  <si>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</si>
  <si>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</si>
  <si>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</si>
  <si>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</si>
  <si>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</si>
  <si>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</si>
  <si>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</si>
  <si>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</si>
  <si>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</si>
  <si>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</si>
  <si>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</si>
  <si>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</si>
  <si>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</si>
  <si>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</si>
  <si>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</si>
  <si>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</si>
  <si>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</si>
  <si>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</si>
  <si>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</si>
  <si>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</si>
  <si>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</si>
  <si>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</si>
  <si>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</si>
  <si>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</si>
  <si>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</si>
  <si>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</si>
  <si>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</si>
  <si>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</si>
  <si>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</si>
  <si>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</si>
  <si>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</si>
  <si>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</si>
  <si>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</si>
  <si>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</si>
  <si>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</si>
  <si>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</si>
  <si>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</si>
  <si>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</si>
  <si>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</si>
  <si>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</si>
  <si>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</si>
  <si>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</si>
  <si>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</si>
  <si>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</si>
  <si>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</si>
  <si>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</si>
  <si>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</si>
  <si>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</si>
  <si>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</si>
  <si>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</si>
  <si>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</si>
  <si>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</si>
  <si>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</si>
  <si>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</si>
  <si>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</si>
  <si>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</si>
  <si>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</si>
  <si>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</si>
  <si>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</si>
  <si>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</si>
  <si>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</si>
  <si>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</si>
  <si>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</si>
  <si>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</si>
  <si>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</si>
  <si>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</si>
  <si>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</si>
  <si>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</si>
  <si>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</si>
  <si>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</si>
  <si>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</si>
  <si>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</si>
  <si>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</si>
  <si>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</si>
  <si>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</si>
  <si>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</si>
  <si>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</si>
  <si>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</si>
  <si>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</si>
  <si>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</si>
  <si>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</si>
  <si>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</si>
  <si>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</si>
  <si>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</si>
  <si>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</si>
  <si>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</si>
  <si>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</si>
  <si>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</si>
  <si>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</si>
  <si>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</si>
  <si>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</si>
  <si>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</si>
  <si>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</si>
  <si>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</si>
  <si>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</si>
  <si>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</si>
  <si>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</si>
  <si>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</si>
  <si>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</si>
  <si>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</si>
  <si>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</si>
  <si>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</si>
  <si>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</si>
  <si>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</si>
  <si>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</si>
  <si>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</si>
  <si>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</si>
  <si>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</si>
  <si>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</si>
  <si>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</si>
  <si>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</si>
  <si>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</si>
  <si>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</si>
  <si>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</si>
  <si>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</si>
  <si>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</si>
  <si>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</si>
  <si>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</si>
  <si>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</si>
  <si>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</si>
  <si>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</si>
  <si>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</si>
  <si>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</si>
  <si>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</si>
  <si>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</si>
  <si>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</si>
  <si>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</si>
  <si>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</si>
  <si>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</si>
  <si>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</si>
  <si>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</si>
  <si>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</si>
  <si>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</si>
  <si>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</si>
  <si>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</si>
  <si>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</si>
  <si>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</si>
  <si>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</si>
  <si>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</si>
  <si>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</si>
  <si>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</si>
  <si>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</si>
  <si>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</si>
  <si>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</si>
  <si>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</si>
  <si>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</si>
  <si>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</si>
  <si>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</si>
  <si>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</si>
  <si>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</si>
  <si>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</si>
  <si>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</si>
  <si>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</si>
  <si>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</si>
  <si>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</si>
  <si>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</si>
  <si>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</si>
  <si>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</si>
  <si>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</si>
  <si>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</si>
  <si>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</si>
  <si>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</si>
  <si>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</si>
  <si>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</si>
  <si>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</si>
  <si>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</si>
  <si>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</si>
  <si>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</si>
  <si>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</si>
  <si>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</si>
  <si>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</si>
  <si>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</si>
  <si>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</si>
  <si>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</si>
  <si>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</si>
  <si>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</si>
  <si>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</si>
  <si>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</si>
  <si>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</si>
  <si>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</si>
  <si>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</si>
  <si>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</si>
  <si>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</si>
  <si>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</si>
  <si>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</si>
  <si>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</si>
  <si>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</si>
  <si>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</si>
  <si>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</si>
  <si>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</si>
  <si>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</si>
  <si>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</si>
  <si>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</si>
  <si>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</si>
  <si>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</si>
  <si>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</si>
  <si>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</si>
  <si>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</si>
  <si>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</si>
  <si>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</si>
  <si>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</si>
  <si>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</si>
  <si>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</si>
  <si>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</si>
  <si>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</si>
  <si>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</si>
  <si>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</si>
  <si>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</si>
  <si>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</si>
  <si>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</si>
  <si>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</si>
  <si>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</si>
  <si>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</si>
  <si>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</si>
  <si>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</si>
  <si>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</si>
  <si>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</si>
  <si>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</si>
  <si>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</si>
  <si>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</si>
  <si>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</si>
  <si>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</si>
  <si>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</si>
  <si>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</si>
  <si>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</si>
  <si>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</si>
  <si>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</si>
  <si>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</si>
  <si>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</si>
  <si>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</si>
  <si>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</si>
  <si>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</si>
  <si>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</si>
  <si>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</si>
  <si>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</si>
  <si>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</si>
  <si>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</si>
  <si>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</si>
  <si>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</si>
  <si>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</si>
  <si>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</si>
  <si>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</si>
  <si>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</si>
  <si>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</si>
  <si>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</si>
  <si>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</si>
  <si>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</si>
  <si>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</si>
  <si>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</si>
  <si>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</si>
  <si>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</si>
  <si>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</si>
  <si>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</si>
  <si>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</si>
  <si>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</si>
  <si>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</si>
  <si>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</si>
  <si>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</si>
  <si>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</si>
  <si>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</si>
  <si>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</si>
  <si>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</si>
  <si>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</si>
  <si>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</si>
  <si>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</si>
  <si>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</si>
  <si>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</si>
  <si>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</si>
  <si>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</si>
  <si>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</si>
  <si>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</si>
  <si>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</si>
  <si>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</si>
  <si>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</si>
  <si>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</si>
  <si>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</si>
  <si>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</si>
  <si>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</si>
  <si>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</si>
  <si>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</si>
  <si>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</si>
  <si>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</si>
  <si>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</si>
  <si>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</si>
  <si>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</si>
  <si>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</si>
  <si>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</si>
  <si>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</si>
  <si>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</si>
  <si>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</si>
  <si>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</si>
  <si>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</si>
  <si>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</si>
  <si>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</si>
  <si>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</si>
  <si>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</si>
  <si>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</si>
  <si>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</si>
  <si>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</si>
  <si>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</si>
  <si>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</si>
  <si>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</si>
  <si>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</si>
  <si>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</si>
  <si>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</si>
  <si>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</si>
  <si>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</si>
  <si>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</si>
  <si>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</si>
  <si>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</si>
  <si>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</si>
  <si>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</si>
  <si>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</si>
  <si>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</si>
  <si>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</si>
  <si>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</si>
  <si>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</si>
  <si>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</si>
  <si>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</si>
  <si>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</si>
  <si>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</si>
  <si>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</si>
  <si>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</si>
  <si>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</si>
  <si>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</si>
  <si>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</si>
  <si>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</si>
  <si>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</si>
  <si>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</si>
  <si>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</si>
  <si>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</si>
  <si>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</si>
  <si>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</si>
  <si>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</si>
  <si>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</si>
  <si>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</si>
  <si>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</si>
  <si>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</si>
  <si>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</si>
  <si>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</si>
  <si>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</si>
  <si>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</si>
  <si>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</si>
  <si>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</si>
  <si>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</si>
  <si>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</si>
  <si>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</si>
  <si>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</si>
  <si>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</si>
  <si>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</si>
  <si>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</si>
  <si>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</si>
  <si>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</si>
  <si>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</si>
  <si>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</si>
  <si>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</si>
  <si>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</si>
  <si>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</si>
  <si>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</si>
  <si>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</si>
  <si>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</si>
  <si>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</si>
  <si>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</si>
  <si>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</si>
  <si>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</si>
  <si>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</si>
  <si>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</si>
  <si>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</si>
  <si>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</si>
  <si>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</si>
  <si>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</si>
  <si>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</si>
  <si>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</si>
  <si>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</si>
  <si>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</si>
  <si>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</si>
  <si>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</si>
  <si>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</si>
  <si>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</si>
  <si>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</si>
  <si>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</si>
  <si>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</si>
  <si>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</si>
  <si>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</si>
  <si>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</si>
  <si>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</si>
  <si>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</si>
  <si>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</si>
  <si>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</si>
  <si>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</si>
  <si>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</si>
  <si>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</si>
  <si>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</si>
  <si>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</si>
  <si>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</si>
  <si>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</si>
  <si>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</si>
  <si>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</si>
  <si>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</si>
  <si>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</si>
  <si>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</si>
  <si>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</si>
  <si>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</si>
  <si>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</si>
  <si>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</si>
  <si>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</si>
  <si>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</si>
  <si>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</si>
  <si>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</si>
  <si>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</si>
  <si>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</si>
  <si>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</si>
  <si>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</si>
  <si>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</si>
  <si>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</si>
  <si>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</si>
  <si>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</si>
  <si>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</si>
  <si>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</si>
  <si>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</si>
  <si>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</si>
  <si>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</si>
  <si>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</si>
  <si>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</si>
  <si>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</si>
  <si>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</si>
  <si>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</si>
  <si>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</si>
  <si>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</si>
  <si>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</si>
  <si>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</si>
  <si>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</si>
  <si>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</si>
  <si>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</si>
  <si>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</si>
  <si>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</si>
  <si>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</si>
  <si>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</si>
  <si>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</si>
  <si>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</si>
  <si>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</si>
  <si>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</si>
  <si>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</si>
  <si>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</si>
  <si>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スポーツ基本法第１７条、第21条</t>
  </si>
  <si>
    <t>-</t>
  </si>
  <si>
    <t>スポーツ振興事業委託費</t>
  </si>
  <si>
    <t>庁費</t>
  </si>
  <si>
    <t>スポーツ庁調べ（本事業において調査予定）</t>
  </si>
  <si>
    <t>時間</t>
  </si>
  <si>
    <t>人</t>
  </si>
  <si>
    <t>数</t>
  </si>
  <si>
    <t>執行（見込）額（百万円）／実践校における地域人材の人数</t>
    <phoneticPr fontId="5"/>
  </si>
  <si>
    <t>百万円</t>
  </si>
  <si>
    <t>百万円/人</t>
    <phoneticPr fontId="5"/>
  </si>
  <si>
    <t>執行（見込）額（百万円）／実践地域における削減部活動数</t>
    <phoneticPr fontId="5"/>
  </si>
  <si>
    <t>百万円/数</t>
    <phoneticPr fontId="5"/>
  </si>
  <si>
    <t>11　スポーツの振興</t>
    <phoneticPr fontId="5"/>
  </si>
  <si>
    <t>11-1 スポーツを「する」「みる」「ささえる」スポーツ参画人口の拡大と、そのための人材育成・場の充実</t>
    <phoneticPr fontId="5"/>
  </si>
  <si>
    <t>自主的にスポーツをする時間を持ちたいと思う中学生の割合</t>
    <phoneticPr fontId="5"/>
  </si>
  <si>
    <t>スポーツが「嫌い」・「やや嫌い」である中学生の割合</t>
    <phoneticPr fontId="5"/>
  </si>
  <si>
    <t>休日の部活動の段階的な地域移行や合同部活動等の推進を図り、生徒にとって望ましい持続可能な運動部活動を実現することで、生徒のスポーツ機会の充実に資する。</t>
    <phoneticPr fontId="5"/>
  </si>
  <si>
    <t>新03</t>
  </si>
  <si>
    <t>○</t>
  </si>
  <si>
    <t>新21</t>
  </si>
  <si>
    <t>地域運動部活動推進事業</t>
    <phoneticPr fontId="5"/>
  </si>
  <si>
    <t>スポーツ庁</t>
    <phoneticPr fontId="5"/>
  </si>
  <si>
    <t>政策課</t>
    <phoneticPr fontId="5"/>
  </si>
  <si>
    <t>-</t>
    <phoneticPr fontId="5"/>
  </si>
  <si>
    <t>学校体育室長　藤岡　謙一</t>
    <rPh sb="7" eb="9">
      <t>フジオカ</t>
    </rPh>
    <rPh sb="10" eb="12">
      <t>ケンイチ</t>
    </rPh>
    <phoneticPr fontId="5"/>
  </si>
  <si>
    <t>職員旅費</t>
    <phoneticPr fontId="5"/>
  </si>
  <si>
    <t>委員等旅費</t>
    <rPh sb="0" eb="2">
      <t>イイン</t>
    </rPh>
    <rPh sb="2" eb="3">
      <t>トウ</t>
    </rPh>
    <rPh sb="3" eb="5">
      <t>リョヒ</t>
    </rPh>
    <phoneticPr fontId="5"/>
  </si>
  <si>
    <t>諸謝金</t>
    <rPh sb="0" eb="3">
      <t>ショシャキン</t>
    </rPh>
    <phoneticPr fontId="5"/>
  </si>
  <si>
    <t>-</t>
    <phoneticPr fontId="5"/>
  </si>
  <si>
    <t>・学校の働き方改革を踏まえた部活動改革
・新しい時代の教育に向けた持続可能な学校指導・運営体制の構築のための学校における働き方改革に関する総合的な方策について（平成31年1月25日：中央教育審議会答申）
・衆・参における給特法の一部を改正する法律案に対する附帯決議（第200回国会）</t>
    <rPh sb="1" eb="3">
      <t>ガッコウ</t>
    </rPh>
    <rPh sb="4" eb="5">
      <t>ハタラ</t>
    </rPh>
    <rPh sb="6" eb="7">
      <t>カタ</t>
    </rPh>
    <rPh sb="7" eb="9">
      <t>カイカク</t>
    </rPh>
    <rPh sb="10" eb="11">
      <t>フ</t>
    </rPh>
    <rPh sb="14" eb="17">
      <t>ブカツドウ</t>
    </rPh>
    <rPh sb="17" eb="19">
      <t>カイカク</t>
    </rPh>
    <phoneticPr fontId="5"/>
  </si>
  <si>
    <t>教師に代わる専門性の高い指導者による適切な指導及び教師の負担軽減を図ることにより、生徒にとって望ましい持続可能な部活動と学校の働き方改革の両立を実現する。</t>
    <rPh sb="33" eb="34">
      <t>ハカ</t>
    </rPh>
    <rPh sb="60" eb="62">
      <t>ガッコウ</t>
    </rPh>
    <rPh sb="63" eb="64">
      <t>ハタラ</t>
    </rPh>
    <rPh sb="65" eb="66">
      <t>カタ</t>
    </rPh>
    <rPh sb="66" eb="68">
      <t>カイカク</t>
    </rPh>
    <rPh sb="69" eb="71">
      <t>リョウリツ</t>
    </rPh>
    <rPh sb="72" eb="74">
      <t>ジツゲン</t>
    </rPh>
    <phoneticPr fontId="5"/>
  </si>
  <si>
    <t>実践校において、地域移行を希望する部活動の顧問教師が週休日に部活動に従事する週当たりの平均時間</t>
    <rPh sb="8" eb="10">
      <t>チイキ</t>
    </rPh>
    <rPh sb="10" eb="12">
      <t>イコウ</t>
    </rPh>
    <rPh sb="13" eb="15">
      <t>キボウ</t>
    </rPh>
    <rPh sb="17" eb="20">
      <t>ブカツドウ</t>
    </rPh>
    <rPh sb="21" eb="23">
      <t>コモン</t>
    </rPh>
    <phoneticPr fontId="5"/>
  </si>
  <si>
    <t>実践校における週休日の地域スポーツに関わる地域人材の平均人数</t>
    <rPh sb="11" eb="13">
      <t>チイキ</t>
    </rPh>
    <phoneticPr fontId="5"/>
  </si>
  <si>
    <t>スポーツ庁調べ（本事業において調査予定）</t>
    <phoneticPr fontId="5"/>
  </si>
  <si>
    <t>実践地域において、合同部活動の対象となった顧問教師及び生徒の満足度が100％となること</t>
    <phoneticPr fontId="5"/>
  </si>
  <si>
    <t>実践地域において、合同部活動の対象となった顧問教師及び生徒の満足度</t>
    <phoneticPr fontId="5"/>
  </si>
  <si>
    <t>実践地域において、地域移行の対象となった部活動の顧問教師及び生徒の満足度が100％となること</t>
    <rPh sb="9" eb="11">
      <t>チイキ</t>
    </rPh>
    <rPh sb="11" eb="13">
      <t>イコウ</t>
    </rPh>
    <rPh sb="14" eb="16">
      <t>タイショウ</t>
    </rPh>
    <rPh sb="24" eb="26">
      <t>コモン</t>
    </rPh>
    <phoneticPr fontId="5"/>
  </si>
  <si>
    <t>実践地域において地域移行の対象となった部活動の顧問教師及び生徒の満足度</t>
    <rPh sb="8" eb="12">
      <t>チイキイコウ</t>
    </rPh>
    <rPh sb="13" eb="15">
      <t>タイショウ</t>
    </rPh>
    <rPh sb="19" eb="22">
      <t>ブカツドウ</t>
    </rPh>
    <rPh sb="23" eb="25">
      <t>コモン</t>
    </rPh>
    <phoneticPr fontId="5"/>
  </si>
  <si>
    <t>実践校において、地域移行を希望する部活動のうち、休日の指導を希望しない顧問教師に代わる専門性の高い指導者が配置された割合が100％となること</t>
    <rPh sb="8" eb="12">
      <t>チイキイコウ</t>
    </rPh>
    <rPh sb="13" eb="15">
      <t>キボウ</t>
    </rPh>
    <rPh sb="17" eb="20">
      <t>ブカツドウ</t>
    </rPh>
    <rPh sb="24" eb="26">
      <t>キュウジツ</t>
    </rPh>
    <rPh sb="27" eb="29">
      <t>シドウ</t>
    </rPh>
    <rPh sb="30" eb="32">
      <t>キボウ</t>
    </rPh>
    <rPh sb="35" eb="37">
      <t>コモン</t>
    </rPh>
    <phoneticPr fontId="5"/>
  </si>
  <si>
    <t>実践校において、地域移行を希望する部活動のうち、休日の指導を希望しない顧問教師に代わる専門性の高い指導者が配置された割合</t>
    <rPh sb="8" eb="12">
      <t>チイキイコウ</t>
    </rPh>
    <rPh sb="13" eb="15">
      <t>キボウ</t>
    </rPh>
    <rPh sb="17" eb="20">
      <t>ブカツドウ</t>
    </rPh>
    <rPh sb="24" eb="26">
      <t>キュウジツ</t>
    </rPh>
    <rPh sb="27" eb="29">
      <t>シドウ</t>
    </rPh>
    <rPh sb="30" eb="32">
      <t>キボウ</t>
    </rPh>
    <rPh sb="35" eb="37">
      <t>コモン</t>
    </rPh>
    <rPh sb="37" eb="39">
      <t>キョウシ</t>
    </rPh>
    <phoneticPr fontId="5"/>
  </si>
  <si>
    <t>実践校において、地域移行を希望する部活動の顧問教師が週休日に部活動に従事する時間が0となること</t>
    <rPh sb="8" eb="12">
      <t>チイキイコウ</t>
    </rPh>
    <rPh sb="13" eb="15">
      <t>キボウ</t>
    </rPh>
    <rPh sb="17" eb="20">
      <t>ブカツドウ</t>
    </rPh>
    <rPh sb="21" eb="23">
      <t>コモン</t>
    </rPh>
    <rPh sb="38" eb="40">
      <t>ジカン</t>
    </rPh>
    <phoneticPr fontId="5"/>
  </si>
  <si>
    <t>実践地域における競技ごとの合同部活動の実施に伴う平均参加学校数</t>
    <rPh sb="8" eb="10">
      <t>キョウギ</t>
    </rPh>
    <rPh sb="26" eb="28">
      <t>サンカ</t>
    </rPh>
    <rPh sb="28" eb="30">
      <t>ガッコウ</t>
    </rPh>
    <phoneticPr fontId="5"/>
  </si>
  <si>
    <t xml:space="preserve">(１)休日の部活動の段階的な地域移行に関する実践研究　
　　令和5年度以降の休日の部活動の段階的な地域移行に向けて、地域人材の確保や費用負担の在り方、運営団体の確保などの課題に総合的に取り組むために、全国各地の拠点校（地域）において実践研究を実施し、研究成果を普及することで、休日の地域部活動の全国展開につなげる。
(２)合同部活動等の推進に関する実践研究
　　地域の実情を踏まえ、都市・過疎地域における合同部活動やICT活用によるスポーツ機会の充実に向けた実践研究を実施する。
(３)地方大会の合理化に関する調査研究
　　各地域で生徒にとって望ましい大会の推進に向け、運動部活動の大会に関する調査研究を実施する。
</t>
    <rPh sb="19" eb="20">
      <t>カン</t>
    </rPh>
    <rPh sb="22" eb="26">
      <t>ジッセンケンキュウ</t>
    </rPh>
    <rPh sb="161" eb="163">
      <t>ゴウドウ</t>
    </rPh>
    <rPh sb="163" eb="166">
      <t>ブカツドウ</t>
    </rPh>
    <rPh sb="166" eb="167">
      <t>トウ</t>
    </rPh>
    <rPh sb="168" eb="170">
      <t>スイシン</t>
    </rPh>
    <rPh sb="171" eb="172">
      <t>カン</t>
    </rPh>
    <rPh sb="174" eb="178">
      <t>ジッセンケンキュウ</t>
    </rPh>
    <rPh sb="243" eb="245">
      <t>チホウ</t>
    </rPh>
    <rPh sb="245" eb="247">
      <t>タイカイ</t>
    </rPh>
    <rPh sb="248" eb="251">
      <t>ゴウリカ</t>
    </rPh>
    <rPh sb="252" eb="253">
      <t>カン</t>
    </rPh>
    <rPh sb="255" eb="257">
      <t>チョウサ</t>
    </rPh>
    <rPh sb="257" eb="259">
      <t>ケンキュウ</t>
    </rPh>
    <phoneticPr fontId="5"/>
  </si>
  <si>
    <t>無</t>
  </si>
  <si>
    <t>‐</t>
  </si>
  <si>
    <t>中央教育審議会の答申や給特法改正の国会審議において、「部活動を学校単位から地域単位の取組とする」ことが指摘されるとともに、学校の働き方改革を踏まえた部活動改革において、生徒にとって望ましい持続可能な部活動と学校の働き方改革の両立を実現する必要性が示されるなど、社会のニーズを的確に反映している事業である。</t>
    <rPh sb="0" eb="2">
      <t>チュウオウ</t>
    </rPh>
    <rPh sb="2" eb="4">
      <t>キョウイク</t>
    </rPh>
    <rPh sb="4" eb="7">
      <t>シンギカイ</t>
    </rPh>
    <rPh sb="8" eb="10">
      <t>トウシン</t>
    </rPh>
    <rPh sb="11" eb="12">
      <t>キュウ</t>
    </rPh>
    <rPh sb="12" eb="13">
      <t>トク</t>
    </rPh>
    <rPh sb="13" eb="14">
      <t>ホウ</t>
    </rPh>
    <rPh sb="14" eb="16">
      <t>カイセイ</t>
    </rPh>
    <rPh sb="17" eb="19">
      <t>コッカイ</t>
    </rPh>
    <rPh sb="19" eb="21">
      <t>シンギ</t>
    </rPh>
    <rPh sb="27" eb="30">
      <t>ブカツドウ</t>
    </rPh>
    <rPh sb="31" eb="33">
      <t>ガッコウ</t>
    </rPh>
    <rPh sb="33" eb="35">
      <t>タンイ</t>
    </rPh>
    <rPh sb="37" eb="39">
      <t>チイキ</t>
    </rPh>
    <rPh sb="39" eb="41">
      <t>タンイ</t>
    </rPh>
    <rPh sb="42" eb="44">
      <t>トリクミ</t>
    </rPh>
    <rPh sb="51" eb="53">
      <t>シテキ</t>
    </rPh>
    <rPh sb="61" eb="63">
      <t>ガッコウ</t>
    </rPh>
    <rPh sb="64" eb="65">
      <t>ハタラ</t>
    </rPh>
    <rPh sb="66" eb="69">
      <t>カタカイカク</t>
    </rPh>
    <rPh sb="70" eb="71">
      <t>フ</t>
    </rPh>
    <rPh sb="74" eb="79">
      <t>ブカツドウカイカク</t>
    </rPh>
    <rPh sb="119" eb="121">
      <t>ヒツヨウ</t>
    </rPh>
    <rPh sb="121" eb="122">
      <t>セイ</t>
    </rPh>
    <rPh sb="123" eb="124">
      <t>シメ</t>
    </rPh>
    <rPh sb="130" eb="132">
      <t>シャカイ</t>
    </rPh>
    <rPh sb="137" eb="139">
      <t>テキカク</t>
    </rPh>
    <rPh sb="140" eb="142">
      <t>ハンエイ</t>
    </rPh>
    <rPh sb="146" eb="148">
      <t>ジギョウ</t>
    </rPh>
    <phoneticPr fontId="5"/>
  </si>
  <si>
    <t>学校設置者による部活動改革を速やかに実施させるには、国において実践研究等を実施し、先進的かつ多様な取組事例を創出することが必要である。</t>
    <rPh sb="8" eb="11">
      <t>ブカツドウ</t>
    </rPh>
    <rPh sb="11" eb="13">
      <t>カイカク</t>
    </rPh>
    <rPh sb="18" eb="20">
      <t>ジッシ</t>
    </rPh>
    <rPh sb="46" eb="48">
      <t>タヨウ</t>
    </rPh>
    <rPh sb="49" eb="51">
      <t>トリクミ</t>
    </rPh>
    <rPh sb="51" eb="53">
      <t>ジレイ</t>
    </rPh>
    <rPh sb="54" eb="56">
      <t>ソウシュツ</t>
    </rPh>
    <phoneticPr fontId="5"/>
  </si>
  <si>
    <t>支出先の選定に当たっては、十分な公告期間を確保した上で公募（企画競争を）実施しており、その妥当性や競争性を確保している。</t>
    <rPh sb="27" eb="29">
      <t>コウボ</t>
    </rPh>
    <phoneticPr fontId="5"/>
  </si>
  <si>
    <t>契約手続きに当たっては、受益者との負担関係が妥当であることを確認している。</t>
    <phoneticPr fontId="5"/>
  </si>
  <si>
    <t>費目・使途を厳正に審査した上で契約を締結しており、その必要性や単位当たりコストの水準が妥当であることを確認している。</t>
    <rPh sb="0" eb="2">
      <t>ヒモク</t>
    </rPh>
    <rPh sb="13" eb="14">
      <t>ウエ</t>
    </rPh>
    <rPh sb="15" eb="17">
      <t>ケイヤク</t>
    </rPh>
    <rPh sb="18" eb="20">
      <t>テイケツ</t>
    </rPh>
    <rPh sb="31" eb="33">
      <t>タンイ</t>
    </rPh>
    <rPh sb="33" eb="34">
      <t>ア</t>
    </rPh>
    <rPh sb="40" eb="42">
      <t>スイジュン</t>
    </rPh>
    <rPh sb="43" eb="45">
      <t>ダトウ</t>
    </rPh>
    <rPh sb="51" eb="53">
      <t>カクニン</t>
    </rPh>
    <phoneticPr fontId="5"/>
  </si>
  <si>
    <t>契約手続きに当たっては、費目・使途を厳正に精査しており、その合理性・必要性について適切に確認している。</t>
    <rPh sb="2" eb="4">
      <t>テツヅ</t>
    </rPh>
    <rPh sb="18" eb="20">
      <t>ゲンセイ</t>
    </rPh>
    <rPh sb="21" eb="23">
      <t>セイサ</t>
    </rPh>
    <rPh sb="30" eb="33">
      <t>ゴウリセイ</t>
    </rPh>
    <rPh sb="34" eb="37">
      <t>ヒツヨウセイ</t>
    </rPh>
    <rPh sb="41" eb="43">
      <t>テキセツ</t>
    </rPh>
    <rPh sb="44" eb="46">
      <t>カクニン</t>
    </rPh>
    <phoneticPr fontId="5"/>
  </si>
  <si>
    <t>-</t>
    <phoneticPr fontId="5"/>
  </si>
  <si>
    <t>委託事業として実施し、各地域の実情に応じた多様な取組みの創出を図り、効率的かつ効果的な運用を図っている。</t>
    <rPh sb="2" eb="4">
      <t>ジギョウ</t>
    </rPh>
    <rPh sb="7" eb="9">
      <t>ジッシ</t>
    </rPh>
    <rPh sb="11" eb="14">
      <t>カクチイキ</t>
    </rPh>
    <rPh sb="15" eb="17">
      <t>ジツジョウ</t>
    </rPh>
    <rPh sb="18" eb="19">
      <t>オウ</t>
    </rPh>
    <rPh sb="21" eb="23">
      <t>タヨウ</t>
    </rPh>
    <rPh sb="24" eb="26">
      <t>トリク</t>
    </rPh>
    <rPh sb="28" eb="30">
      <t>ソウシュツ</t>
    </rPh>
    <rPh sb="31" eb="32">
      <t>ハカ</t>
    </rPh>
    <rPh sb="34" eb="37">
      <t>コウリツテキ</t>
    </rPh>
    <rPh sb="39" eb="42">
      <t>コウカテキ</t>
    </rPh>
    <rPh sb="43" eb="45">
      <t>ウンヨウ</t>
    </rPh>
    <rPh sb="46" eb="47">
      <t>ハカ</t>
    </rPh>
    <phoneticPr fontId="5"/>
  </si>
  <si>
    <t>中央教育審議会の答申や給特法改正の国会審議、学校の働き方改革を踏まえた部活動改革において、その必要性が明記されるなど、政策の優先度が高い事業である。</t>
    <rPh sb="22" eb="24">
      <t>ガッコウ</t>
    </rPh>
    <rPh sb="25" eb="26">
      <t>ハタラ</t>
    </rPh>
    <rPh sb="27" eb="30">
      <t>カタカイカク</t>
    </rPh>
    <rPh sb="31" eb="32">
      <t>フ</t>
    </rPh>
    <rPh sb="35" eb="40">
      <t>ブカツドウカイカク</t>
    </rPh>
    <rPh sb="47" eb="50">
      <t>ヒツヨウセイ</t>
    </rPh>
    <rPh sb="51" eb="53">
      <t>メイキ</t>
    </rPh>
    <rPh sb="59" eb="61">
      <t>セイサク</t>
    </rPh>
    <rPh sb="62" eb="65">
      <t>ユウセンド</t>
    </rPh>
    <rPh sb="66" eb="67">
      <t>タカ</t>
    </rPh>
    <rPh sb="68" eb="70">
      <t>ジギョウ</t>
    </rPh>
    <phoneticPr fontId="5"/>
  </si>
  <si>
    <t>諸謝金の基準単価を示すとともに、申請書にあたってのQAを作成するなど、コスト削減や効率化に努めている。</t>
    <rPh sb="16" eb="18">
      <t>シンセイ</t>
    </rPh>
    <rPh sb="18" eb="19">
      <t>ショ</t>
    </rPh>
    <rPh sb="28" eb="30">
      <t>サクセイ</t>
    </rPh>
    <rPh sb="41" eb="43">
      <t>コウリツ</t>
    </rPh>
    <rPh sb="43" eb="44">
      <t>カ</t>
    </rPh>
    <phoneticPr fontId="5"/>
  </si>
  <si>
    <t>本事業は、令和3年度新規事業であるが、事業の実施に当たっては、費目・使途を厳正に審査した上で契約を締結しており、その必要性や単位当たりコストの水準が妥当であることを確認しているところである。本事業により得られた研究成果を広く教育委員会や学校等に普及することで、令和5年度以降の休日の部活動の段階的な地域移行に向けた取組の促進を図っていく。</t>
    <rPh sb="5" eb="7">
      <t>レイワ</t>
    </rPh>
    <rPh sb="95" eb="96">
      <t>ホン</t>
    </rPh>
    <rPh sb="96" eb="98">
      <t>ジギョウ</t>
    </rPh>
    <rPh sb="101" eb="102">
      <t>エ</t>
    </rPh>
    <rPh sb="105" eb="107">
      <t>ケンキュウ</t>
    </rPh>
    <rPh sb="107" eb="109">
      <t>セイカ</t>
    </rPh>
    <rPh sb="110" eb="111">
      <t>ヒロ</t>
    </rPh>
    <rPh sb="112" eb="117">
      <t>キョウイクイインカイ</t>
    </rPh>
    <rPh sb="118" eb="120">
      <t>ガッコウ</t>
    </rPh>
    <rPh sb="120" eb="121">
      <t>トウ</t>
    </rPh>
    <rPh sb="122" eb="124">
      <t>フキュウ</t>
    </rPh>
    <rPh sb="157" eb="159">
      <t>トリクミ</t>
    </rPh>
    <rPh sb="160" eb="162">
      <t>ソクシン</t>
    </rPh>
    <rPh sb="163" eb="164">
      <t>ハカ</t>
    </rPh>
    <phoneticPr fontId="5"/>
  </si>
  <si>
    <t>事業実施に当たっては、支出先の選定について、十分な公告期間を確保した上で公募を実施し、その妥当性や競争性を確保しているところであり、申請者から提出のあった事業計画書の内容を同委託要項等に照らし、対象経費が適切に計上されているか、事業目的に沿ったものになっているか等の確認を行った上で、契約を締結しているところである。
また、事業終了後には、事業報告書等に基づき、事業が計画通り実施されたかや、事業経費の費目・使途について、厳正な調査を行った上で、委託事業の額の確定検査を行うこととしており、適切な事業の点検を行うこととしている。</t>
    <rPh sb="66" eb="69">
      <t>シンセイシャ</t>
    </rPh>
    <rPh sb="71" eb="73">
      <t>テイシュツ</t>
    </rPh>
    <rPh sb="77" eb="82">
      <t>ジギョウケイカクショ</t>
    </rPh>
    <rPh sb="83" eb="85">
      <t>ナイヨウ</t>
    </rPh>
    <rPh sb="86" eb="87">
      <t>ドウ</t>
    </rPh>
    <rPh sb="87" eb="89">
      <t>イタク</t>
    </rPh>
    <rPh sb="89" eb="91">
      <t>ヨウコウ</t>
    </rPh>
    <rPh sb="91" eb="92">
      <t>トウ</t>
    </rPh>
    <rPh sb="93" eb="94">
      <t>テ</t>
    </rPh>
    <rPh sb="97" eb="99">
      <t>タイショウ</t>
    </rPh>
    <rPh sb="99" eb="101">
      <t>ケイヒ</t>
    </rPh>
    <rPh sb="102" eb="104">
      <t>テキセツ</t>
    </rPh>
    <rPh sb="105" eb="107">
      <t>ケイジョウ</t>
    </rPh>
    <rPh sb="114" eb="116">
      <t>ジギョウ</t>
    </rPh>
    <rPh sb="116" eb="118">
      <t>モクテキ</t>
    </rPh>
    <rPh sb="119" eb="120">
      <t>ソ</t>
    </rPh>
    <rPh sb="131" eb="132">
      <t>トウ</t>
    </rPh>
    <rPh sb="133" eb="135">
      <t>カクニン</t>
    </rPh>
    <rPh sb="136" eb="137">
      <t>オコナ</t>
    </rPh>
    <rPh sb="139" eb="140">
      <t>ウエ</t>
    </rPh>
    <rPh sb="142" eb="144">
      <t>ケイヤク</t>
    </rPh>
    <rPh sb="145" eb="147">
      <t>テイケツ</t>
    </rPh>
    <rPh sb="162" eb="166">
      <t>ジギョウシュウリョウ</t>
    </rPh>
    <rPh sb="166" eb="167">
      <t>ゴ</t>
    </rPh>
    <rPh sb="170" eb="172">
      <t>ジギョウ</t>
    </rPh>
    <rPh sb="172" eb="175">
      <t>ホウコクショ</t>
    </rPh>
    <rPh sb="175" eb="176">
      <t>トウ</t>
    </rPh>
    <rPh sb="177" eb="178">
      <t>モト</t>
    </rPh>
    <rPh sb="181" eb="183">
      <t>ジギョウ</t>
    </rPh>
    <rPh sb="184" eb="186">
      <t>ケイカク</t>
    </rPh>
    <rPh sb="186" eb="187">
      <t>トオ</t>
    </rPh>
    <rPh sb="188" eb="190">
      <t>ジッシ</t>
    </rPh>
    <rPh sb="196" eb="198">
      <t>ジギョウ</t>
    </rPh>
    <rPh sb="198" eb="200">
      <t>ケイヒ</t>
    </rPh>
    <rPh sb="201" eb="203">
      <t>ヒモク</t>
    </rPh>
    <rPh sb="204" eb="206">
      <t>シト</t>
    </rPh>
    <rPh sb="211" eb="213">
      <t>ゲンセイ</t>
    </rPh>
    <rPh sb="214" eb="216">
      <t>チョウサ</t>
    </rPh>
    <rPh sb="217" eb="218">
      <t>オコナ</t>
    </rPh>
    <rPh sb="220" eb="221">
      <t>ウエ</t>
    </rPh>
    <rPh sb="223" eb="225">
      <t>イタク</t>
    </rPh>
    <rPh sb="225" eb="227">
      <t>ジギョウ</t>
    </rPh>
    <rPh sb="228" eb="229">
      <t>ガク</t>
    </rPh>
    <rPh sb="230" eb="232">
      <t>カクテイ</t>
    </rPh>
    <rPh sb="232" eb="234">
      <t>ケンサ</t>
    </rPh>
    <rPh sb="235" eb="236">
      <t>オコナ</t>
    </rPh>
    <rPh sb="245" eb="247">
      <t>テキセツ</t>
    </rPh>
    <rPh sb="248" eb="250">
      <t>ジギョウ</t>
    </rPh>
    <rPh sb="251" eb="253">
      <t>テンケン</t>
    </rPh>
    <rPh sb="254" eb="255">
      <t>オコナ</t>
    </rPh>
    <phoneticPr fontId="5"/>
  </si>
  <si>
    <t>-</t>
    <phoneticPr fontId="5"/>
  </si>
  <si>
    <t>※令和5年度以降の休日の部活動の段階的な地域移行に向けて、取り組みを更に促進するための地域移行コーディネーター配置等に伴う増。
※金額は単位未満四捨五入して記載していることから、合計が一致しない場合がある。</t>
    <rPh sb="29" eb="30">
      <t>ト</t>
    </rPh>
    <rPh sb="31" eb="32">
      <t>ク</t>
    </rPh>
    <rPh sb="34" eb="35">
      <t>サラ</t>
    </rPh>
    <rPh sb="36" eb="38">
      <t>ソクシン</t>
    </rPh>
    <rPh sb="43" eb="45">
      <t>チイキ</t>
    </rPh>
    <rPh sb="45" eb="47">
      <t>イコウ</t>
    </rPh>
    <rPh sb="55" eb="57">
      <t>ハイチ</t>
    </rPh>
    <rPh sb="57" eb="58">
      <t>トウ</t>
    </rPh>
    <rPh sb="59" eb="60">
      <t>トモナ</t>
    </rPh>
    <rPh sb="61" eb="62">
      <t>ゾウ</t>
    </rPh>
    <phoneticPr fontId="5"/>
  </si>
  <si>
    <t>90/595</t>
    <phoneticPr fontId="5"/>
  </si>
  <si>
    <t>13/32</t>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</si>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</sst>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125187</xdr:colOff>
      <xdr:row>750</xdr:row>
      <xdr:rowOff>54435</xdr:rowOff>
    </xdr:from>
    <xdr:to>
      <xdr:col>45</xdr:col>
      <xdr:colOff>55864</xdr:colOff>
      <xdr:row>761</xdr:row>
      <xdr:rowOff>76206</xdr:rowOff>
    </xdr:to>
    <xdr:grpSp>
      <xdr:nvGrpSpPr>
        <xdr:cNvPr id="9" name="グループ化 8">
          <a:extLst>
            <a:ext uri="{FF2B5EF4-FFF2-40B4-BE49-F238E27FC236}">
              <a16:creationId xmlns:a16="http://schemas.microsoft.com/office/drawing/2014/main" id="{AF04BDF6-9F45-4DF1-9D6E-E25CAD804734}"/>
            </a:ext>
          </a:extLst>
        </xdr:cNvPr>
        <xdr:cNvGrpSpPr/>
      </xdr:nvGrpSpPr>
      <xdr:grpSpPr>
        <a:xfrm>
          <a:off x="3161281" y="55394685"/>
          <a:ext cx="6002864" cy="3950834"/>
          <a:chOff x="3015348" y="47142201"/>
          <a:chExt cx="5666054" cy="3580961"/>
        </a:xfrm>
      </xdr:grpSpPr>
      <xdr:sp macro="" textlink="">
        <xdr:nvSpPr>
          <xdr:cNvPr id="10" name="テキスト ボックス 9">
            <a:extLst>
              <a:ext uri="{FF2B5EF4-FFF2-40B4-BE49-F238E27FC236}">
                <a16:creationId xmlns:a16="http://schemas.microsoft.com/office/drawing/2014/main" id="{14699A7C-3586-42C4-97D6-97C462494425}"/>
              </a:ext>
            </a:extLst>
          </xdr:cNvPr>
          <xdr:cNvSpPr txBox="1"/>
        </xdr:nvSpPr>
        <xdr:spPr>
          <a:xfrm>
            <a:off x="6084041" y="47142201"/>
            <a:ext cx="2597361" cy="575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・庁費等（０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を含む</a:t>
            </a: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xnSp macro="">
        <xdr:nvCxnSpPr>
          <xdr:cNvPr id="11" name="直線矢印コネクタ 10">
            <a:extLst>
              <a:ext uri="{FF2B5EF4-FFF2-40B4-BE49-F238E27FC236}">
                <a16:creationId xmlns:a16="http://schemas.microsoft.com/office/drawing/2014/main" id="{FF6BD652-8527-4114-BB5A-B0224EC9D8C2}"/>
              </a:ext>
            </a:extLst>
          </xdr:cNvPr>
          <xdr:cNvCxnSpPr/>
        </xdr:nvCxnSpPr>
        <xdr:spPr>
          <a:xfrm>
            <a:off x="5367008" y="47676958"/>
            <a:ext cx="3524" cy="726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54319BD6-275C-4AC2-842F-0A9F3503BEBE}"/>
              </a:ext>
            </a:extLst>
          </xdr:cNvPr>
          <xdr:cNvSpPr txBox="1"/>
        </xdr:nvSpPr>
        <xdr:spPr bwMode="auto">
          <a:xfrm>
            <a:off x="3015348" y="48112809"/>
            <a:ext cx="2184019" cy="32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13" name="Rectangle 3">
            <a:extLst>
              <a:ext uri="{FF2B5EF4-FFF2-40B4-BE49-F238E27FC236}">
                <a16:creationId xmlns:a16="http://schemas.microsoft.com/office/drawing/2014/main" id="{B3EE9FE8-42F2-4165-960C-DAA70FA50C12}"/>
              </a:ext>
            </a:extLst>
          </xdr:cNvPr>
          <xdr:cNvSpPr>
            <a:spLocks noChangeArrowheads="1"/>
          </xdr:cNvSpPr>
        </xdr:nvSpPr>
        <xdr:spPr bwMode="auto">
          <a:xfrm>
            <a:off x="3277914" y="48397058"/>
            <a:ext cx="4212769" cy="1115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r>
              <a:rPr lang="ja-JP" altLang="en-US" sz="1200" b="1" i="0" baseline="0">
                <a:effectLst/>
                <a:latin typeface="+mn-ea"/>
                <a:ea typeface="+mn-ea"/>
                <a:cs typeface="+mn-cs"/>
              </a:rPr>
              <a:t>Ａ．「学校の働き方改革を踏まえた部活動改革」等を踏まえた</a:t>
            </a:r>
            <a:endParaRPr lang="en-US" altLang="ja-JP" sz="1200" b="1" i="0" baseline="0">
              <a:effectLst/>
              <a:latin typeface="+mn-ea"/>
              <a:ea typeface="+mn-ea"/>
              <a:cs typeface="+mn-cs"/>
            </a:endParaRPr>
          </a:p>
          <a:p>
            <a:pPr algn="ctr" rtl="0"/>
            <a:r>
              <a:rPr lang="ja-JP" altLang="en-US" sz="1200" b="1" i="0" baseline="0">
                <a:effectLst/>
                <a:latin typeface="+mn-ea"/>
                <a:ea typeface="+mn-ea"/>
                <a:cs typeface="+mn-cs"/>
              </a:rPr>
              <a:t>運動部活動に関する実践・調査研究</a:t>
            </a:r>
          </a:p>
          <a:p>
            <a:pPr algn="ctr" rtl="0"/>
            <a:endParaRPr lang="en-US" altLang="ja-JP" sz="1200" b="0" i="0" baseline="0">
              <a:effectLst/>
              <a:latin typeface="+mn-ea"/>
              <a:ea typeface="+mn-ea"/>
              <a:cs typeface="+mn-cs"/>
            </a:endParaRPr>
          </a:p>
          <a:p>
            <a:pPr algn="ctr" rtl="0"/>
            <a:r>
              <a:rPr lang="ja-JP" altLang="en-US" sz="1100" b="0" i="0" baseline="0">
                <a:effectLst/>
                <a:latin typeface="+mn-ea"/>
                <a:ea typeface="+mn-ea"/>
                <a:cs typeface="+mn-cs"/>
              </a:rPr>
              <a:t>地方公共団体・</a:t>
            </a:r>
            <a:r>
              <a:rPr lang="ja-JP" altLang="ja-JP" sz="1100" b="0" i="0" baseline="0">
                <a:effectLst/>
                <a:latin typeface="+mn-ea"/>
                <a:ea typeface="+mn-ea"/>
                <a:cs typeface="+mn-cs"/>
              </a:rPr>
              <a:t>民間団体</a:t>
            </a:r>
            <a:endParaRPr lang="en-US" altLang="ja-JP" sz="1100" b="0" i="0" baseline="0">
              <a:effectLst/>
              <a:latin typeface="+mn-ea"/>
              <a:ea typeface="+mn-ea"/>
              <a:cs typeface="+mn-cs"/>
            </a:endParaRPr>
          </a:p>
          <a:p>
            <a:pPr algn="ctr" rtl="0"/>
            <a:r>
              <a:rPr lang="ja-JP" altLang="en-US" sz="1100" b="0" i="0" baseline="0">
                <a:effectLst/>
                <a:latin typeface="+mn-ea"/>
                <a:ea typeface="+mn-ea"/>
                <a:cs typeface="+mn-cs"/>
              </a:rPr>
              <a:t>（全７８件）</a:t>
            </a:r>
            <a:endParaRPr lang="en-US" altLang="ja-JP" sz="1100" b="0" i="0" baseline="0">
              <a:effectLst/>
              <a:latin typeface="+mn-ea"/>
              <a:ea typeface="+mn-ea"/>
              <a:cs typeface="+mn-cs"/>
            </a:endParaRPr>
          </a:p>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１９９</a:t>
            </a:r>
            <a:r>
              <a:rPr lang="ja-JP" altLang="ja-JP" sz="1100" b="0" i="0" baseline="0">
                <a:effectLst/>
                <a:latin typeface="+mn-ea"/>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３</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14" name="Rectangle 2">
            <a:extLst>
              <a:ext uri="{FF2B5EF4-FFF2-40B4-BE49-F238E27FC236}">
                <a16:creationId xmlns:a16="http://schemas.microsoft.com/office/drawing/2014/main" id="{81ED13B1-A58B-4BC1-87E7-14C6D08A9E3A}"/>
              </a:ext>
            </a:extLst>
          </xdr:cNvPr>
          <xdr:cNvSpPr>
            <a:spLocks noChangeArrowheads="1"/>
          </xdr:cNvSpPr>
        </xdr:nvSpPr>
        <xdr:spPr bwMode="auto">
          <a:xfrm>
            <a:off x="4678669" y="47164380"/>
            <a:ext cx="1396213" cy="4889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１９９．８百万円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5">
            <a:extLst>
              <a:ext uri="{FF2B5EF4-FFF2-40B4-BE49-F238E27FC236}">
                <a16:creationId xmlns:a16="http://schemas.microsoft.com/office/drawing/2014/main" id="{80305C0B-8F83-4FFE-BB3D-5B079C2CBF9C}"/>
              </a:ext>
            </a:extLst>
          </xdr:cNvPr>
          <xdr:cNvSpPr>
            <a:spLocks noChangeArrowheads="1"/>
          </xdr:cNvSpPr>
        </xdr:nvSpPr>
        <xdr:spPr bwMode="auto">
          <a:xfrm>
            <a:off x="3277914" y="49676955"/>
            <a:ext cx="4203669" cy="104620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100" b="0" i="0" u="none" strike="noStrike" baseline="0">
                <a:latin typeface="+mn-lt"/>
                <a:ea typeface="+mn-ea"/>
                <a:cs typeface="+mn-cs"/>
              </a:rPr>
              <a:t>生徒にとって望ましい持続可能な部活動と学校の働き方改革の両立を実現するため、以下の実践・調査研究を実施する。</a:t>
            </a:r>
          </a:p>
          <a:p>
            <a:pPr eaLnBrk="1" fontAlgn="auto" latinLnBrk="0" hangingPunct="1"/>
            <a:r>
              <a:rPr lang="ja-JP" altLang="en-US" sz="1100" b="0" i="0" u="none" strike="noStrike" baseline="0">
                <a:latin typeface="+mn-lt"/>
                <a:ea typeface="+mn-ea"/>
                <a:cs typeface="+mn-cs"/>
              </a:rPr>
              <a:t>①休日の部活動の段階的な地域移行に関する実践研究</a:t>
            </a:r>
            <a:endParaRPr lang="en-US" altLang="ja-JP" sz="1100" b="0" i="0" u="none" strike="noStrike" baseline="0">
              <a:latin typeface="+mn-lt"/>
              <a:ea typeface="+mn-ea"/>
              <a:cs typeface="+mn-cs"/>
            </a:endParaRPr>
          </a:p>
          <a:p>
            <a:pPr eaLnBrk="1" fontAlgn="auto" latinLnBrk="0" hangingPunct="1"/>
            <a:r>
              <a:rPr lang="ja-JP" altLang="en-US" sz="1100" b="0" i="0" u="none" strike="noStrike" baseline="0">
                <a:latin typeface="+mn-lt"/>
                <a:ea typeface="+mn-ea"/>
                <a:cs typeface="+mn-cs"/>
              </a:rPr>
              <a:t>②合同部活動等の推進に関する</a:t>
            </a:r>
            <a:r>
              <a:rPr lang="ja-JP" altLang="ja-JP" sz="1100">
                <a:effectLst/>
                <a:latin typeface="+mn-lt"/>
                <a:ea typeface="+mn-ea"/>
                <a:cs typeface="+mn-cs"/>
              </a:rPr>
              <a:t>実践研究</a:t>
            </a:r>
            <a:endParaRPr lang="en-US" altLang="ja-JP" sz="1100" b="0" i="0" u="none" strike="noStrike" baseline="0">
              <a:latin typeface="+mn-lt"/>
              <a:ea typeface="+mn-ea"/>
              <a:cs typeface="+mn-cs"/>
            </a:endParaRPr>
          </a:p>
          <a:p>
            <a:pPr eaLnBrk="1" fontAlgn="auto" latinLnBrk="0" hangingPunct="1"/>
            <a:r>
              <a:rPr lang="ja-JP" altLang="en-US" sz="1100" b="0" i="0" u="none" strike="noStrike" baseline="0">
                <a:latin typeface="+mn-lt"/>
                <a:ea typeface="+mn-ea"/>
                <a:cs typeface="+mn-cs"/>
              </a:rPr>
              <a:t>③地方大会の合理化に関する調査研究</a:t>
            </a:r>
            <a:endParaRPr lang="ja-JP" altLang="ja-JP" sz="10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711</v>
      </c>
      <c r="AK2" s="941"/>
      <c r="AL2" s="941"/>
      <c r="AM2" s="941"/>
      <c r="AN2" s="98" t="s">
        <v>406</v>
      </c>
      <c r="AO2" s="941" t="s">
        <v>735</v>
      </c>
      <c r="AP2" s="941"/>
      <c r="AQ2" s="941"/>
      <c r="AR2" s="99" t="s">
        <v>709</v>
      </c>
      <c r="AS2" s="947">
        <v>12</v>
      </c>
      <c r="AT2" s="947"/>
      <c r="AU2" s="947"/>
      <c r="AV2" s="98" t="str">
        <f>IF(AW2="","","-")</f>
        <v/>
      </c>
      <c r="AW2" s="907"/>
      <c r="AX2" s="907"/>
    </row>
    <row r="3" spans="1:50" ht="21" customHeight="1" thickBot="1" x14ac:dyDescent="0.2">
      <c r="A3" s="860" t="s">
        <v>702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714</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736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737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510</v>
      </c>
      <c r="H5" s="833"/>
      <c r="I5" s="833"/>
      <c r="J5" s="833"/>
      <c r="K5" s="833"/>
      <c r="L5" s="833"/>
      <c r="M5" s="834" t="s">
        <v>66</v>
      </c>
      <c r="N5" s="835"/>
      <c r="O5" s="835"/>
      <c r="P5" s="835"/>
      <c r="Q5" s="835"/>
      <c r="R5" s="836"/>
      <c r="S5" s="837" t="s">
        <v>514</v>
      </c>
      <c r="T5" s="833"/>
      <c r="U5" s="833"/>
      <c r="V5" s="833"/>
      <c r="W5" s="833"/>
      <c r="X5" s="838"/>
      <c r="Y5" s="697" t="s">
        <v>3</v>
      </c>
      <c r="Z5" s="543"/>
      <c r="AA5" s="543"/>
      <c r="AB5" s="543"/>
      <c r="AC5" s="543"/>
      <c r="AD5" s="544"/>
      <c r="AE5" s="698" t="s">
        <v>738</v>
      </c>
      <c r="AF5" s="698"/>
      <c r="AG5" s="698"/>
      <c r="AH5" s="698"/>
      <c r="AI5" s="698"/>
      <c r="AJ5" s="698"/>
      <c r="AK5" s="698"/>
      <c r="AL5" s="698"/>
      <c r="AM5" s="698"/>
      <c r="AN5" s="698"/>
      <c r="AO5" s="698"/>
      <c r="AP5" s="699"/>
      <c r="AQ5" s="700" t="s">
        <v>740</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108"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9" t="s">
        <v>389</v>
      </c>
      <c r="Z7" s="440"/>
      <c r="AA7" s="440"/>
      <c r="AB7" s="440"/>
      <c r="AC7" s="440"/>
      <c r="AD7" s="920"/>
      <c r="AE7" s="908" t="s">
        <v>745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39" t="s">
        <v>257</v>
      </c>
      <c r="Z8" s="840"/>
      <c r="AA8" s="840"/>
      <c r="AB8" s="840"/>
      <c r="AC8" s="840"/>
      <c r="AD8" s="841"/>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746</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99.95" customHeight="1" x14ac:dyDescent="0.15">
      <c r="A10" s="659" t="s">
        <v>30</v>
      </c>
      <c r="B10" s="660"/>
      <c r="C10" s="660"/>
      <c r="D10" s="660"/>
      <c r="E10" s="660"/>
      <c r="F10" s="660"/>
      <c r="G10" s="750" t="s">
        <v>758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6"/>
      <c r="H12" s="757"/>
      <c r="I12" s="757"/>
      <c r="J12" s="757"/>
      <c r="K12" s="757"/>
      <c r="L12" s="757"/>
      <c r="M12" s="757"/>
      <c r="N12" s="757"/>
      <c r="O12" s="757"/>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0" t="s">
        <v>7</v>
      </c>
      <c r="J13" s="761"/>
      <c r="K13" s="761"/>
      <c r="L13" s="761"/>
      <c r="M13" s="761"/>
      <c r="N13" s="761"/>
      <c r="O13" s="762"/>
      <c r="P13" s="656" t="s">
        <v>716</v>
      </c>
      <c r="Q13" s="657"/>
      <c r="R13" s="657"/>
      <c r="S13" s="657"/>
      <c r="T13" s="657"/>
      <c r="U13" s="657"/>
      <c r="V13" s="658"/>
      <c r="W13" s="656" t="s">
        <v>716</v>
      </c>
      <c r="X13" s="657"/>
      <c r="Y13" s="657"/>
      <c r="Z13" s="657"/>
      <c r="AA13" s="657"/>
      <c r="AB13" s="657"/>
      <c r="AC13" s="658"/>
      <c r="AD13" s="656" t="s">
        <v>739</v>
      </c>
      <c r="AE13" s="657"/>
      <c r="AF13" s="657"/>
      <c r="AG13" s="657"/>
      <c r="AH13" s="657"/>
      <c r="AI13" s="657"/>
      <c r="AJ13" s="658"/>
      <c r="AK13" s="656">
        <v>199.8</v>
      </c>
      <c r="AL13" s="657"/>
      <c r="AM13" s="657"/>
      <c r="AN13" s="657"/>
      <c r="AO13" s="657"/>
      <c r="AP13" s="657"/>
      <c r="AQ13" s="658"/>
      <c r="AR13" s="916">
        <v>356.7</v>
      </c>
      <c r="AS13" s="917"/>
      <c r="AT13" s="917"/>
      <c r="AU13" s="917"/>
      <c r="AV13" s="917"/>
      <c r="AW13" s="917"/>
      <c r="AX13" s="918"/>
    </row>
    <row r="14" spans="1:50" ht="21" customHeight="1" x14ac:dyDescent="0.15">
      <c r="A14" s="613"/>
      <c r="B14" s="614"/>
      <c r="C14" s="614"/>
      <c r="D14" s="614"/>
      <c r="E14" s="614"/>
      <c r="F14" s="615"/>
      <c r="G14" s="724"/>
      <c r="H14" s="725"/>
      <c r="I14" s="710" t="s">
        <v>8</v>
      </c>
      <c r="J14" s="758"/>
      <c r="K14" s="758"/>
      <c r="L14" s="758"/>
      <c r="M14" s="758"/>
      <c r="N14" s="758"/>
      <c r="O14" s="759"/>
      <c r="P14" s="656" t="s">
        <v>716</v>
      </c>
      <c r="Q14" s="657"/>
      <c r="R14" s="657"/>
      <c r="S14" s="657"/>
      <c r="T14" s="657"/>
      <c r="U14" s="657"/>
      <c r="V14" s="658"/>
      <c r="W14" s="656" t="s">
        <v>716</v>
      </c>
      <c r="X14" s="657"/>
      <c r="Y14" s="657"/>
      <c r="Z14" s="657"/>
      <c r="AA14" s="657"/>
      <c r="AB14" s="657"/>
      <c r="AC14" s="658"/>
      <c r="AD14" s="656" t="s">
        <v>739</v>
      </c>
      <c r="AE14" s="657"/>
      <c r="AF14" s="657"/>
      <c r="AG14" s="657"/>
      <c r="AH14" s="657"/>
      <c r="AI14" s="657"/>
      <c r="AJ14" s="658"/>
      <c r="AK14" s="656" t="s">
        <v>773</v>
      </c>
      <c r="AL14" s="657"/>
      <c r="AM14" s="657"/>
      <c r="AN14" s="657"/>
      <c r="AO14" s="657"/>
      <c r="AP14" s="657"/>
      <c r="AQ14" s="658"/>
      <c r="AR14" s="784"/>
      <c r="AS14" s="784"/>
      <c r="AT14" s="784"/>
      <c r="AU14" s="784"/>
      <c r="AV14" s="784"/>
      <c r="AW14" s="784"/>
      <c r="AX14" s="785"/>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773</v>
      </c>
      <c r="AL15" s="657"/>
      <c r="AM15" s="657"/>
      <c r="AN15" s="657"/>
      <c r="AO15" s="657"/>
      <c r="AP15" s="657"/>
      <c r="AQ15" s="658"/>
      <c r="AR15" s="656"/>
      <c r="AS15" s="657"/>
      <c r="AT15" s="657"/>
      <c r="AU15" s="657"/>
      <c r="AV15" s="657"/>
      <c r="AW15" s="657"/>
      <c r="AX15" s="799"/>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c r="AL16" s="657"/>
      <c r="AM16" s="657"/>
      <c r="AN16" s="657"/>
      <c r="AO16" s="657"/>
      <c r="AP16" s="657"/>
      <c r="AQ16" s="658"/>
      <c r="AR16" s="753"/>
      <c r="AS16" s="754"/>
      <c r="AT16" s="754"/>
      <c r="AU16" s="754"/>
      <c r="AV16" s="754"/>
      <c r="AW16" s="754"/>
      <c r="AX16" s="755"/>
    </row>
    <row r="17" spans="1:50" ht="24.75" customHeight="1" x14ac:dyDescent="0.15">
      <c r="A17" s="613"/>
      <c r="B17" s="614"/>
      <c r="C17" s="614"/>
      <c r="D17" s="614"/>
      <c r="E17" s="614"/>
      <c r="F17" s="615"/>
      <c r="G17" s="724"/>
      <c r="H17" s="725"/>
      <c r="I17" s="710" t="s">
        <v>50</v>
      </c>
      <c r="J17" s="758"/>
      <c r="K17" s="758"/>
      <c r="L17" s="758"/>
      <c r="M17" s="758"/>
      <c r="N17" s="758"/>
      <c r="O17" s="759"/>
      <c r="P17" s="656" t="s">
        <v>716</v>
      </c>
      <c r="Q17" s="657"/>
      <c r="R17" s="657"/>
      <c r="S17" s="657"/>
      <c r="T17" s="657"/>
      <c r="U17" s="657"/>
      <c r="V17" s="658"/>
      <c r="W17" s="656" t="s">
        <v>716</v>
      </c>
      <c r="X17" s="657"/>
      <c r="Y17" s="657"/>
      <c r="Z17" s="657"/>
      <c r="AA17" s="657"/>
      <c r="AB17" s="657"/>
      <c r="AC17" s="658"/>
      <c r="AD17" s="656" t="s">
        <v>716</v>
      </c>
      <c r="AE17" s="657"/>
      <c r="AF17" s="657"/>
      <c r="AG17" s="657"/>
      <c r="AH17" s="657"/>
      <c r="AI17" s="657"/>
      <c r="AJ17" s="658"/>
      <c r="AK17" s="656" t="s">
        <v>773</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199.8</v>
      </c>
      <c r="AL18" s="875"/>
      <c r="AM18" s="875"/>
      <c r="AN18" s="875"/>
      <c r="AO18" s="875"/>
      <c r="AP18" s="875"/>
      <c r="AQ18" s="876"/>
      <c r="AR18" s="874">
        <f>SUM(AR13:AX17)</f>
        <v>356.7</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707</v>
      </c>
      <c r="B22" s="970"/>
      <c r="C22" s="970"/>
      <c r="D22" s="970"/>
      <c r="E22" s="970"/>
      <c r="F22" s="971"/>
      <c r="G22" s="965" t="s">
        <v>333</v>
      </c>
      <c r="H22" s="222"/>
      <c r="I22" s="222"/>
      <c r="J22" s="222"/>
      <c r="K22" s="222"/>
      <c r="L22" s="222"/>
      <c r="M22" s="222"/>
      <c r="N22" s="222"/>
      <c r="O22" s="223"/>
      <c r="P22" s="930" t="s">
        <v>705</v>
      </c>
      <c r="Q22" s="222"/>
      <c r="R22" s="222"/>
      <c r="S22" s="222"/>
      <c r="T22" s="222"/>
      <c r="U22" s="222"/>
      <c r="V22" s="223"/>
      <c r="W22" s="930" t="s">
        <v>706</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717</v>
      </c>
      <c r="H23" s="967"/>
      <c r="I23" s="967"/>
      <c r="J23" s="967"/>
      <c r="K23" s="967"/>
      <c r="L23" s="967"/>
      <c r="M23" s="967"/>
      <c r="N23" s="967"/>
      <c r="O23" s="968"/>
      <c r="P23" s="916">
        <v>195.3</v>
      </c>
      <c r="Q23" s="917"/>
      <c r="R23" s="917"/>
      <c r="S23" s="917"/>
      <c r="T23" s="917"/>
      <c r="U23" s="917"/>
      <c r="V23" s="931"/>
      <c r="W23" s="916">
        <v>351.6</v>
      </c>
      <c r="X23" s="917"/>
      <c r="Y23" s="917"/>
      <c r="Z23" s="917"/>
      <c r="AA23" s="917"/>
      <c r="AB23" s="917"/>
      <c r="AC23" s="931"/>
      <c r="AD23" s="979" t="s">
        <v>774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718</v>
      </c>
      <c r="H24" s="933"/>
      <c r="I24" s="933"/>
      <c r="J24" s="933"/>
      <c r="K24" s="933"/>
      <c r="L24" s="933"/>
      <c r="M24" s="933"/>
      <c r="N24" s="933"/>
      <c r="O24" s="934"/>
      <c r="P24" s="656">
        <v>1.5</v>
      </c>
      <c r="Q24" s="657"/>
      <c r="R24" s="657"/>
      <c r="S24" s="657"/>
      <c r="T24" s="657"/>
      <c r="U24" s="657"/>
      <c r="V24" s="658"/>
      <c r="W24" s="656">
        <v>1.6</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741</v>
      </c>
      <c r="H25" s="933"/>
      <c r="I25" s="933"/>
      <c r="J25" s="933"/>
      <c r="K25" s="933"/>
      <c r="L25" s="933"/>
      <c r="M25" s="933"/>
      <c r="N25" s="933"/>
      <c r="O25" s="934"/>
      <c r="P25" s="656">
        <v>1.4</v>
      </c>
      <c r="Q25" s="657"/>
      <c r="R25" s="657"/>
      <c r="S25" s="657"/>
      <c r="T25" s="657"/>
      <c r="U25" s="657"/>
      <c r="V25" s="658"/>
      <c r="W25" s="656">
        <v>1.4</v>
      </c>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742</v>
      </c>
      <c r="H26" s="933"/>
      <c r="I26" s="933"/>
      <c r="J26" s="933"/>
      <c r="K26" s="933"/>
      <c r="L26" s="933"/>
      <c r="M26" s="933"/>
      <c r="N26" s="933"/>
      <c r="O26" s="934"/>
      <c r="P26" s="656">
        <v>1</v>
      </c>
      <c r="Q26" s="657"/>
      <c r="R26" s="657"/>
      <c r="S26" s="657"/>
      <c r="T26" s="657"/>
      <c r="U26" s="657"/>
      <c r="V26" s="658"/>
      <c r="W26" s="656">
        <v>1.2</v>
      </c>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743</v>
      </c>
      <c r="H27" s="933"/>
      <c r="I27" s="933"/>
      <c r="J27" s="933"/>
      <c r="K27" s="933"/>
      <c r="L27" s="933"/>
      <c r="M27" s="933"/>
      <c r="N27" s="933"/>
      <c r="O27" s="934"/>
      <c r="P27" s="656">
        <v>0.7</v>
      </c>
      <c r="Q27" s="657"/>
      <c r="R27" s="657"/>
      <c r="S27" s="657"/>
      <c r="T27" s="657"/>
      <c r="U27" s="657"/>
      <c r="V27" s="658"/>
      <c r="W27" s="656">
        <v>1</v>
      </c>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f>P29-SUM(P23:P27)</f>
        <v>-9.9999999999994316E-2</v>
      </c>
      <c r="Q28" s="875"/>
      <c r="R28" s="875"/>
      <c r="S28" s="875"/>
      <c r="T28" s="875"/>
      <c r="U28" s="875"/>
      <c r="V28" s="876"/>
      <c r="W28" s="874">
        <f>W29-SUM(W23:W27)</f>
        <v>-0.10000000000002274</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199.8</v>
      </c>
      <c r="Q29" s="657"/>
      <c r="R29" s="657"/>
      <c r="S29" s="657"/>
      <c r="T29" s="657"/>
      <c r="U29" s="657"/>
      <c r="V29" s="658"/>
      <c r="W29" s="948">
        <f>AR13</f>
        <v>356.7</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4" t="s">
        <v>349</v>
      </c>
      <c r="B30" s="855"/>
      <c r="C30" s="855"/>
      <c r="D30" s="855"/>
      <c r="E30" s="855"/>
      <c r="F30" s="856"/>
      <c r="G30" s="769" t="s">
        <v>146</v>
      </c>
      <c r="H30" s="770"/>
      <c r="I30" s="770"/>
      <c r="J30" s="770"/>
      <c r="K30" s="770"/>
      <c r="L30" s="770"/>
      <c r="M30" s="770"/>
      <c r="N30" s="770"/>
      <c r="O30" s="771"/>
      <c r="P30" s="850" t="s">
        <v>59</v>
      </c>
      <c r="Q30" s="770"/>
      <c r="R30" s="770"/>
      <c r="S30" s="770"/>
      <c r="T30" s="770"/>
      <c r="U30" s="770"/>
      <c r="V30" s="770"/>
      <c r="W30" s="770"/>
      <c r="X30" s="771"/>
      <c r="Y30" s="847"/>
      <c r="Z30" s="848"/>
      <c r="AA30" s="849"/>
      <c r="AB30" s="851" t="s">
        <v>11</v>
      </c>
      <c r="AC30" s="852"/>
      <c r="AD30" s="853"/>
      <c r="AE30" s="851" t="s">
        <v>390</v>
      </c>
      <c r="AF30" s="852"/>
      <c r="AG30" s="852"/>
      <c r="AH30" s="853"/>
      <c r="AI30" s="911" t="s">
        <v>412</v>
      </c>
      <c r="AJ30" s="911"/>
      <c r="AK30" s="911"/>
      <c r="AL30" s="851"/>
      <c r="AM30" s="911" t="s">
        <v>509</v>
      </c>
      <c r="AN30" s="911"/>
      <c r="AO30" s="911"/>
      <c r="AP30" s="851"/>
      <c r="AQ30" s="763" t="s">
        <v>232</v>
      </c>
      <c r="AR30" s="764"/>
      <c r="AS30" s="764"/>
      <c r="AT30" s="765"/>
      <c r="AU30" s="770" t="s">
        <v>134</v>
      </c>
      <c r="AV30" s="770"/>
      <c r="AW30" s="770"/>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0">
        <v>4</v>
      </c>
      <c r="AR31" s="201"/>
      <c r="AS31" s="136" t="s">
        <v>233</v>
      </c>
      <c r="AT31" s="137"/>
      <c r="AU31" s="200">
        <v>5</v>
      </c>
      <c r="AV31" s="200"/>
      <c r="AW31" s="393" t="s">
        <v>179</v>
      </c>
      <c r="AX31" s="394"/>
    </row>
    <row r="32" spans="1:50" ht="29.25" customHeight="1" x14ac:dyDescent="0.15">
      <c r="A32" s="398"/>
      <c r="B32" s="396"/>
      <c r="C32" s="396"/>
      <c r="D32" s="396"/>
      <c r="E32" s="396"/>
      <c r="F32" s="397"/>
      <c r="G32" s="564" t="s">
        <v>754</v>
      </c>
      <c r="H32" s="565"/>
      <c r="I32" s="565"/>
      <c r="J32" s="565"/>
      <c r="K32" s="565"/>
      <c r="L32" s="565"/>
      <c r="M32" s="565"/>
      <c r="N32" s="565"/>
      <c r="O32" s="566"/>
      <c r="P32" s="108" t="s">
        <v>755</v>
      </c>
      <c r="Q32" s="108"/>
      <c r="R32" s="108"/>
      <c r="S32" s="108"/>
      <c r="T32" s="108"/>
      <c r="U32" s="108"/>
      <c r="V32" s="108"/>
      <c r="W32" s="108"/>
      <c r="X32" s="109"/>
      <c r="Y32" s="471" t="s">
        <v>12</v>
      </c>
      <c r="Z32" s="531"/>
      <c r="AA32" s="532"/>
      <c r="AB32" s="461" t="s">
        <v>371</v>
      </c>
      <c r="AC32" s="461"/>
      <c r="AD32" s="461"/>
      <c r="AE32" s="218"/>
      <c r="AF32" s="219"/>
      <c r="AG32" s="219"/>
      <c r="AH32" s="219"/>
      <c r="AI32" s="218"/>
      <c r="AJ32" s="219"/>
      <c r="AK32" s="219"/>
      <c r="AL32" s="219"/>
      <c r="AM32" s="218" t="s">
        <v>744</v>
      </c>
      <c r="AN32" s="219"/>
      <c r="AO32" s="219"/>
      <c r="AP32" s="219"/>
      <c r="AQ32" s="336"/>
      <c r="AR32" s="208"/>
      <c r="AS32" s="208"/>
      <c r="AT32" s="337"/>
      <c r="AU32" s="219"/>
      <c r="AV32" s="219"/>
      <c r="AW32" s="219"/>
      <c r="AX32" s="221"/>
    </row>
    <row r="33" spans="1:51" ht="29.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371</v>
      </c>
      <c r="AC33" s="523"/>
      <c r="AD33" s="523"/>
      <c r="AE33" s="218"/>
      <c r="AF33" s="219"/>
      <c r="AG33" s="219"/>
      <c r="AH33" s="219"/>
      <c r="AI33" s="218"/>
      <c r="AJ33" s="219"/>
      <c r="AK33" s="219"/>
      <c r="AL33" s="219"/>
      <c r="AM33" s="218" t="s">
        <v>744</v>
      </c>
      <c r="AN33" s="219"/>
      <c r="AO33" s="219"/>
      <c r="AP33" s="219"/>
      <c r="AQ33" s="336">
        <v>100</v>
      </c>
      <c r="AR33" s="208"/>
      <c r="AS33" s="208"/>
      <c r="AT33" s="337"/>
      <c r="AU33" s="219">
        <v>100</v>
      </c>
      <c r="AV33" s="219"/>
      <c r="AW33" s="219"/>
      <c r="AX33" s="221"/>
    </row>
    <row r="34" spans="1:51" ht="29.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c r="AF34" s="219"/>
      <c r="AG34" s="219"/>
      <c r="AH34" s="219"/>
      <c r="AI34" s="218"/>
      <c r="AJ34" s="219"/>
      <c r="AK34" s="219"/>
      <c r="AL34" s="219"/>
      <c r="AM34" s="218" t="s">
        <v>744</v>
      </c>
      <c r="AN34" s="219"/>
      <c r="AO34" s="219"/>
      <c r="AP34" s="219"/>
      <c r="AQ34" s="336"/>
      <c r="AR34" s="208"/>
      <c r="AS34" s="208"/>
      <c r="AT34" s="337"/>
      <c r="AU34" s="219"/>
      <c r="AV34" s="219"/>
      <c r="AW34" s="219"/>
      <c r="AX34" s="221"/>
    </row>
    <row r="35" spans="1:51" ht="23.25" customHeight="1" x14ac:dyDescent="0.15">
      <c r="A35" s="228" t="s">
        <v>380</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6" t="s">
        <v>349</v>
      </c>
      <c r="B37" s="767"/>
      <c r="C37" s="767"/>
      <c r="D37" s="767"/>
      <c r="E37" s="767"/>
      <c r="F37" s="768"/>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390</v>
      </c>
      <c r="AF37" s="247"/>
      <c r="AG37" s="247"/>
      <c r="AH37" s="247"/>
      <c r="AI37" s="247" t="s">
        <v>412</v>
      </c>
      <c r="AJ37" s="247"/>
      <c r="AK37" s="247"/>
      <c r="AL37" s="247"/>
      <c r="AM37" s="247" t="s">
        <v>509</v>
      </c>
      <c r="AN37" s="247"/>
      <c r="AO37" s="247"/>
      <c r="AP37" s="247"/>
      <c r="AQ37" s="154" t="s">
        <v>232</v>
      </c>
      <c r="AR37" s="155"/>
      <c r="AS37" s="155"/>
      <c r="AT37" s="156"/>
      <c r="AU37" s="412" t="s">
        <v>134</v>
      </c>
      <c r="AV37" s="412"/>
      <c r="AW37" s="412"/>
      <c r="AX37" s="906"/>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v>4</v>
      </c>
      <c r="AR38" s="201"/>
      <c r="AS38" s="136" t="s">
        <v>233</v>
      </c>
      <c r="AT38" s="137"/>
      <c r="AU38" s="200">
        <v>5</v>
      </c>
      <c r="AV38" s="200"/>
      <c r="AW38" s="393" t="s">
        <v>179</v>
      </c>
      <c r="AX38" s="394"/>
      <c r="AY38">
        <f>$AY$37</f>
        <v>1</v>
      </c>
    </row>
    <row r="39" spans="1:51" ht="23.25" customHeight="1" x14ac:dyDescent="0.15">
      <c r="A39" s="398"/>
      <c r="B39" s="396"/>
      <c r="C39" s="396"/>
      <c r="D39" s="396"/>
      <c r="E39" s="396"/>
      <c r="F39" s="397"/>
      <c r="G39" s="564" t="s">
        <v>756</v>
      </c>
      <c r="H39" s="565"/>
      <c r="I39" s="565"/>
      <c r="J39" s="565"/>
      <c r="K39" s="565"/>
      <c r="L39" s="565"/>
      <c r="M39" s="565"/>
      <c r="N39" s="565"/>
      <c r="O39" s="566"/>
      <c r="P39" s="108" t="s">
        <v>747</v>
      </c>
      <c r="Q39" s="108"/>
      <c r="R39" s="108"/>
      <c r="S39" s="108"/>
      <c r="T39" s="108"/>
      <c r="U39" s="108"/>
      <c r="V39" s="108"/>
      <c r="W39" s="108"/>
      <c r="X39" s="109"/>
      <c r="Y39" s="471" t="s">
        <v>12</v>
      </c>
      <c r="Z39" s="531"/>
      <c r="AA39" s="532"/>
      <c r="AB39" s="461" t="s">
        <v>720</v>
      </c>
      <c r="AC39" s="461"/>
      <c r="AD39" s="461"/>
      <c r="AE39" s="218"/>
      <c r="AF39" s="219"/>
      <c r="AG39" s="219"/>
      <c r="AH39" s="219"/>
      <c r="AI39" s="218"/>
      <c r="AJ39" s="219"/>
      <c r="AK39" s="219"/>
      <c r="AL39" s="219"/>
      <c r="AM39" s="218" t="s">
        <v>744</v>
      </c>
      <c r="AN39" s="219"/>
      <c r="AO39" s="219"/>
      <c r="AP39" s="219"/>
      <c r="AQ39" s="336"/>
      <c r="AR39" s="208"/>
      <c r="AS39" s="208"/>
      <c r="AT39" s="337"/>
      <c r="AU39" s="219"/>
      <c r="AV39" s="219"/>
      <c r="AW39" s="219"/>
      <c r="AX39" s="221"/>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t="s">
        <v>720</v>
      </c>
      <c r="AC40" s="523"/>
      <c r="AD40" s="523"/>
      <c r="AE40" s="218"/>
      <c r="AF40" s="219"/>
      <c r="AG40" s="219"/>
      <c r="AH40" s="219"/>
      <c r="AI40" s="218"/>
      <c r="AJ40" s="219"/>
      <c r="AK40" s="219"/>
      <c r="AL40" s="219"/>
      <c r="AM40" s="218" t="s">
        <v>744</v>
      </c>
      <c r="AN40" s="219"/>
      <c r="AO40" s="219"/>
      <c r="AP40" s="219"/>
      <c r="AQ40" s="336">
        <v>0</v>
      </c>
      <c r="AR40" s="208"/>
      <c r="AS40" s="208"/>
      <c r="AT40" s="337"/>
      <c r="AU40" s="219">
        <v>0</v>
      </c>
      <c r="AV40" s="219"/>
      <c r="AW40" s="219"/>
      <c r="AX40" s="221"/>
      <c r="AY40">
        <f t="shared" si="4"/>
        <v>1</v>
      </c>
    </row>
    <row r="41" spans="1:51" ht="23.25"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t="s">
        <v>744</v>
      </c>
      <c r="AN41" s="219"/>
      <c r="AO41" s="219"/>
      <c r="AP41" s="219"/>
      <c r="AQ41" s="336"/>
      <c r="AR41" s="208"/>
      <c r="AS41" s="208"/>
      <c r="AT41" s="337"/>
      <c r="AU41" s="219"/>
      <c r="AV41" s="219"/>
      <c r="AW41" s="219"/>
      <c r="AX41" s="221"/>
      <c r="AY41">
        <f t="shared" si="4"/>
        <v>1</v>
      </c>
    </row>
    <row r="42" spans="1:51" ht="23.25" customHeight="1" x14ac:dyDescent="0.15">
      <c r="A42" s="228" t="s">
        <v>380</v>
      </c>
      <c r="B42" s="229"/>
      <c r="C42" s="229"/>
      <c r="D42" s="229"/>
      <c r="E42" s="229"/>
      <c r="F42" s="230"/>
      <c r="G42" s="234" t="s">
        <v>719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6" t="s">
        <v>349</v>
      </c>
      <c r="B44" s="767"/>
      <c r="C44" s="767"/>
      <c r="D44" s="767"/>
      <c r="E44" s="767"/>
      <c r="F44" s="768"/>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390</v>
      </c>
      <c r="AF44" s="247"/>
      <c r="AG44" s="247"/>
      <c r="AH44" s="247"/>
      <c r="AI44" s="247" t="s">
        <v>412</v>
      </c>
      <c r="AJ44" s="247"/>
      <c r="AK44" s="247"/>
      <c r="AL44" s="247"/>
      <c r="AM44" s="247" t="s">
        <v>509</v>
      </c>
      <c r="AN44" s="247"/>
      <c r="AO44" s="247"/>
      <c r="AP44" s="247"/>
      <c r="AQ44" s="154" t="s">
        <v>232</v>
      </c>
      <c r="AR44" s="155"/>
      <c r="AS44" s="155"/>
      <c r="AT44" s="156"/>
      <c r="AU44" s="412" t="s">
        <v>134</v>
      </c>
      <c r="AV44" s="412"/>
      <c r="AW44" s="412"/>
      <c r="AX44" s="906"/>
      <c r="AY44">
        <f>COUNTA($G$46)</f>
        <v>1</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v>4</v>
      </c>
      <c r="AR45" s="201"/>
      <c r="AS45" s="136" t="s">
        <v>233</v>
      </c>
      <c r="AT45" s="137"/>
      <c r="AU45" s="200">
        <v>5</v>
      </c>
      <c r="AV45" s="200"/>
      <c r="AW45" s="393" t="s">
        <v>179</v>
      </c>
      <c r="AX45" s="394"/>
      <c r="AY45">
        <f>$AY$44</f>
        <v>1</v>
      </c>
    </row>
    <row r="46" spans="1:51" ht="23.25" customHeight="1" x14ac:dyDescent="0.15">
      <c r="A46" s="398"/>
      <c r="B46" s="396"/>
      <c r="C46" s="396"/>
      <c r="D46" s="396"/>
      <c r="E46" s="396"/>
      <c r="F46" s="397"/>
      <c r="G46" s="564" t="s">
        <v>752</v>
      </c>
      <c r="H46" s="565"/>
      <c r="I46" s="565"/>
      <c r="J46" s="565"/>
      <c r="K46" s="565"/>
      <c r="L46" s="565"/>
      <c r="M46" s="565"/>
      <c r="N46" s="565"/>
      <c r="O46" s="566"/>
      <c r="P46" s="108" t="s">
        <v>753</v>
      </c>
      <c r="Q46" s="108"/>
      <c r="R46" s="108"/>
      <c r="S46" s="108"/>
      <c r="T46" s="108"/>
      <c r="U46" s="108"/>
      <c r="V46" s="108"/>
      <c r="W46" s="108"/>
      <c r="X46" s="109"/>
      <c r="Y46" s="471" t="s">
        <v>12</v>
      </c>
      <c r="Z46" s="531"/>
      <c r="AA46" s="532"/>
      <c r="AB46" s="461" t="s">
        <v>371</v>
      </c>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1</v>
      </c>
    </row>
    <row r="47" spans="1:51" ht="23.25"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t="s">
        <v>371</v>
      </c>
      <c r="AC47" s="523"/>
      <c r="AD47" s="523"/>
      <c r="AE47" s="218"/>
      <c r="AF47" s="219"/>
      <c r="AG47" s="219"/>
      <c r="AH47" s="219"/>
      <c r="AI47" s="218"/>
      <c r="AJ47" s="219"/>
      <c r="AK47" s="219"/>
      <c r="AL47" s="219"/>
      <c r="AM47" s="218"/>
      <c r="AN47" s="219"/>
      <c r="AO47" s="219"/>
      <c r="AP47" s="219"/>
      <c r="AQ47" s="336">
        <v>100</v>
      </c>
      <c r="AR47" s="208"/>
      <c r="AS47" s="208"/>
      <c r="AT47" s="337"/>
      <c r="AU47" s="219">
        <v>100</v>
      </c>
      <c r="AV47" s="219"/>
      <c r="AW47" s="219"/>
      <c r="AX47" s="221"/>
      <c r="AY47">
        <f t="shared" si="5"/>
        <v>1</v>
      </c>
    </row>
    <row r="48" spans="1:51" ht="23.25"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1</v>
      </c>
    </row>
    <row r="49" spans="1:51" ht="23.25" customHeight="1" x14ac:dyDescent="0.15">
      <c r="A49" s="228" t="s">
        <v>380</v>
      </c>
      <c r="B49" s="229"/>
      <c r="C49" s="229"/>
      <c r="D49" s="229"/>
      <c r="E49" s="229"/>
      <c r="F49" s="230"/>
      <c r="G49" s="234" t="s">
        <v>749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390</v>
      </c>
      <c r="AF51" s="247"/>
      <c r="AG51" s="247"/>
      <c r="AH51" s="247"/>
      <c r="AI51" s="247" t="s">
        <v>412</v>
      </c>
      <c r="AJ51" s="247"/>
      <c r="AK51" s="247"/>
      <c r="AL51" s="247"/>
      <c r="AM51" s="247" t="s">
        <v>509</v>
      </c>
      <c r="AN51" s="247"/>
      <c r="AO51" s="247"/>
      <c r="AP51" s="247"/>
      <c r="AQ51" s="154" t="s">
        <v>232</v>
      </c>
      <c r="AR51" s="155"/>
      <c r="AS51" s="155"/>
      <c r="AT51" s="156"/>
      <c r="AU51" s="921" t="s">
        <v>134</v>
      </c>
      <c r="AV51" s="921"/>
      <c r="AW51" s="921"/>
      <c r="AX51" s="922"/>
      <c r="AY51">
        <f>COUNTA($G$53)</f>
        <v>1</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v>4</v>
      </c>
      <c r="AR52" s="201"/>
      <c r="AS52" s="136" t="s">
        <v>233</v>
      </c>
      <c r="AT52" s="137"/>
      <c r="AU52" s="200">
        <v>5</v>
      </c>
      <c r="AV52" s="200"/>
      <c r="AW52" s="393" t="s">
        <v>179</v>
      </c>
      <c r="AX52" s="394"/>
      <c r="AY52">
        <f>$AY$51</f>
        <v>1</v>
      </c>
    </row>
    <row r="53" spans="1:51" ht="23.25" customHeight="1" x14ac:dyDescent="0.15">
      <c r="A53" s="398"/>
      <c r="B53" s="396"/>
      <c r="C53" s="396"/>
      <c r="D53" s="396"/>
      <c r="E53" s="396"/>
      <c r="F53" s="397"/>
      <c r="G53" s="564" t="s">
        <v>750</v>
      </c>
      <c r="H53" s="565"/>
      <c r="I53" s="565"/>
      <c r="J53" s="565"/>
      <c r="K53" s="565"/>
      <c r="L53" s="565"/>
      <c r="M53" s="565"/>
      <c r="N53" s="565"/>
      <c r="O53" s="566"/>
      <c r="P53" s="108" t="s">
        <v>751</v>
      </c>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1</v>
      </c>
    </row>
    <row r="54" spans="1:51" ht="23.25"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v>100</v>
      </c>
      <c r="AR54" s="208"/>
      <c r="AS54" s="208"/>
      <c r="AT54" s="337"/>
      <c r="AU54" s="219">
        <v>100</v>
      </c>
      <c r="AV54" s="219"/>
      <c r="AW54" s="219"/>
      <c r="AX54" s="221"/>
      <c r="AY54">
        <f t="shared" si="6"/>
        <v>1</v>
      </c>
    </row>
    <row r="55" spans="1:51" ht="23.25"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1</v>
      </c>
    </row>
    <row r="56" spans="1:51" ht="23.25" customHeight="1" x14ac:dyDescent="0.15">
      <c r="A56" s="228" t="s">
        <v>380</v>
      </c>
      <c r="B56" s="229"/>
      <c r="C56" s="229"/>
      <c r="D56" s="229"/>
      <c r="E56" s="229"/>
      <c r="F56" s="230"/>
      <c r="G56" s="234" t="s">
        <v>749</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390</v>
      </c>
      <c r="AF58" s="247"/>
      <c r="AG58" s="247"/>
      <c r="AH58" s="247"/>
      <c r="AI58" s="247" t="s">
        <v>412</v>
      </c>
      <c r="AJ58" s="247"/>
      <c r="AK58" s="247"/>
      <c r="AL58" s="247"/>
      <c r="AM58" s="247" t="s">
        <v>509</v>
      </c>
      <c r="AN58" s="247"/>
      <c r="AO58" s="247"/>
      <c r="AP58" s="247"/>
      <c r="AQ58" s="154" t="s">
        <v>232</v>
      </c>
      <c r="AR58" s="155"/>
      <c r="AS58" s="155"/>
      <c r="AT58" s="156"/>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64"/>
      <c r="AY79">
        <f>COUNTIF($AR$79,"☑")</f>
        <v>0</v>
      </c>
    </row>
    <row r="80" spans="1:51" ht="18.75" hidden="1" customHeight="1" x14ac:dyDescent="0.15">
      <c r="A80" s="857"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8"/>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8"/>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58"/>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58"/>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58"/>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390</v>
      </c>
      <c r="AF85" s="247"/>
      <c r="AG85" s="247"/>
      <c r="AH85" s="247"/>
      <c r="AI85" s="247" t="s">
        <v>412</v>
      </c>
      <c r="AJ85" s="247"/>
      <c r="AK85" s="247"/>
      <c r="AL85" s="247"/>
      <c r="AM85" s="247" t="s">
        <v>509</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58"/>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58"/>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8"/>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8"/>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390</v>
      </c>
      <c r="AF90" s="247"/>
      <c r="AG90" s="247"/>
      <c r="AH90" s="247"/>
      <c r="AI90" s="247" t="s">
        <v>412</v>
      </c>
      <c r="AJ90" s="247"/>
      <c r="AK90" s="247"/>
      <c r="AL90" s="247"/>
      <c r="AM90" s="247" t="s">
        <v>509</v>
      </c>
      <c r="AN90" s="247"/>
      <c r="AO90" s="247"/>
      <c r="AP90" s="247"/>
      <c r="AQ90" s="158" t="s">
        <v>232</v>
      </c>
      <c r="AR90" s="133"/>
      <c r="AS90" s="133"/>
      <c r="AT90" s="134"/>
      <c r="AU90" s="533" t="s">
        <v>134</v>
      </c>
      <c r="AV90" s="533"/>
      <c r="AW90" s="533"/>
      <c r="AX90" s="534"/>
      <c r="AY90">
        <f>COUNTA($G$92)</f>
        <v>0</v>
      </c>
    </row>
    <row r="91" spans="1:60" ht="18.75" hidden="1" customHeight="1" x14ac:dyDescent="0.15">
      <c r="A91" s="858"/>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8"/>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8"/>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8"/>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390</v>
      </c>
      <c r="AF95" s="247"/>
      <c r="AG95" s="247"/>
      <c r="AH95" s="247"/>
      <c r="AI95" s="247" t="s">
        <v>412</v>
      </c>
      <c r="AJ95" s="247"/>
      <c r="AK95" s="247"/>
      <c r="AL95" s="247"/>
      <c r="AM95" s="247" t="s">
        <v>509</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8"/>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8"/>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8"/>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7"/>
      <c r="Z100" s="848"/>
      <c r="AA100" s="849"/>
      <c r="AB100" s="481" t="s">
        <v>11</v>
      </c>
      <c r="AC100" s="481"/>
      <c r="AD100" s="481"/>
      <c r="AE100" s="539" t="s">
        <v>390</v>
      </c>
      <c r="AF100" s="540"/>
      <c r="AG100" s="540"/>
      <c r="AH100" s="541"/>
      <c r="AI100" s="539" t="s">
        <v>412</v>
      </c>
      <c r="AJ100" s="540"/>
      <c r="AK100" s="540"/>
      <c r="AL100" s="541"/>
      <c r="AM100" s="539" t="s">
        <v>509</v>
      </c>
      <c r="AN100" s="540"/>
      <c r="AO100" s="540"/>
      <c r="AP100" s="541"/>
      <c r="AQ100" s="317" t="s">
        <v>417</v>
      </c>
      <c r="AR100" s="318"/>
      <c r="AS100" s="318"/>
      <c r="AT100" s="319"/>
      <c r="AU100" s="317" t="s">
        <v>541</v>
      </c>
      <c r="AV100" s="318"/>
      <c r="AW100" s="318"/>
      <c r="AX100" s="320"/>
    </row>
    <row r="101" spans="1:60" ht="23.25" customHeight="1" x14ac:dyDescent="0.15">
      <c r="A101" s="419"/>
      <c r="B101" s="420"/>
      <c r="C101" s="420"/>
      <c r="D101" s="420"/>
      <c r="E101" s="420"/>
      <c r="F101" s="421"/>
      <c r="G101" s="108" t="s">
        <v>748</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721</v>
      </c>
      <c r="AC101" s="461"/>
      <c r="AD101" s="461"/>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721</v>
      </c>
      <c r="AC102" s="461"/>
      <c r="AD102" s="461"/>
      <c r="AE102" s="282"/>
      <c r="AF102" s="282"/>
      <c r="AG102" s="282"/>
      <c r="AH102" s="282"/>
      <c r="AI102" s="282"/>
      <c r="AJ102" s="282"/>
      <c r="AK102" s="282"/>
      <c r="AL102" s="282"/>
      <c r="AM102" s="282"/>
      <c r="AN102" s="282"/>
      <c r="AO102" s="282"/>
      <c r="AP102" s="282"/>
      <c r="AQ102" s="282">
        <v>4.2</v>
      </c>
      <c r="AR102" s="282"/>
      <c r="AS102" s="282"/>
      <c r="AT102" s="282"/>
      <c r="AU102" s="225">
        <v>4.2</v>
      </c>
      <c r="AV102" s="226"/>
      <c r="AW102" s="226"/>
      <c r="AX102" s="321"/>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9"/>
      <c r="B104" s="420"/>
      <c r="C104" s="420"/>
      <c r="D104" s="420"/>
      <c r="E104" s="420"/>
      <c r="F104" s="421"/>
      <c r="G104" s="108" t="s">
        <v>757</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722</v>
      </c>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722</v>
      </c>
      <c r="AC105" s="469"/>
      <c r="AD105" s="470"/>
      <c r="AE105" s="282"/>
      <c r="AF105" s="282"/>
      <c r="AG105" s="282"/>
      <c r="AH105" s="282"/>
      <c r="AI105" s="282"/>
      <c r="AJ105" s="282"/>
      <c r="AK105" s="282"/>
      <c r="AL105" s="282"/>
      <c r="AM105" s="282"/>
      <c r="AN105" s="282"/>
      <c r="AO105" s="282"/>
      <c r="AP105" s="282"/>
      <c r="AQ105" s="282">
        <v>4</v>
      </c>
      <c r="AR105" s="282"/>
      <c r="AS105" s="282"/>
      <c r="AT105" s="282"/>
      <c r="AU105" s="282">
        <v>4</v>
      </c>
      <c r="AV105" s="282"/>
      <c r="AW105" s="282"/>
      <c r="AX105" s="283"/>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390</v>
      </c>
      <c r="AF115" s="247"/>
      <c r="AG115" s="247"/>
      <c r="AH115" s="247"/>
      <c r="AI115" s="247" t="s">
        <v>412</v>
      </c>
      <c r="AJ115" s="247"/>
      <c r="AK115" s="247"/>
      <c r="AL115" s="247"/>
      <c r="AM115" s="247" t="s">
        <v>509</v>
      </c>
      <c r="AN115" s="247"/>
      <c r="AO115" s="247"/>
      <c r="AP115" s="247"/>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724</v>
      </c>
      <c r="AC116" s="463"/>
      <c r="AD116" s="464"/>
      <c r="AE116" s="282"/>
      <c r="AF116" s="282"/>
      <c r="AG116" s="282"/>
      <c r="AH116" s="282"/>
      <c r="AI116" s="282"/>
      <c r="AJ116" s="282"/>
      <c r="AK116" s="282"/>
      <c r="AL116" s="282"/>
      <c r="AM116" s="282"/>
      <c r="AN116" s="282"/>
      <c r="AO116" s="282"/>
      <c r="AP116" s="282"/>
      <c r="AQ116" s="218">
        <v>0.2</v>
      </c>
      <c r="AR116" s="219"/>
      <c r="AS116" s="219"/>
      <c r="AT116" s="219"/>
      <c r="AU116" s="219"/>
      <c r="AV116" s="219"/>
      <c r="AW116" s="219"/>
      <c r="AX116" s="221"/>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725</v>
      </c>
      <c r="AC117" s="473"/>
      <c r="AD117" s="474"/>
      <c r="AE117" s="551"/>
      <c r="AF117" s="551"/>
      <c r="AG117" s="551"/>
      <c r="AH117" s="551"/>
      <c r="AI117" s="551"/>
      <c r="AJ117" s="551"/>
      <c r="AK117" s="551"/>
      <c r="AL117" s="551"/>
      <c r="AM117" s="551"/>
      <c r="AN117" s="551"/>
      <c r="AO117" s="551"/>
      <c r="AP117" s="551"/>
      <c r="AQ117" s="551" t="s">
        <v>775</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390</v>
      </c>
      <c r="AF118" s="247"/>
      <c r="AG118" s="247"/>
      <c r="AH118" s="247"/>
      <c r="AI118" s="247" t="s">
        <v>412</v>
      </c>
      <c r="AJ118" s="247"/>
      <c r="AK118" s="247"/>
      <c r="AL118" s="247"/>
      <c r="AM118" s="247" t="s">
        <v>509</v>
      </c>
      <c r="AN118" s="247"/>
      <c r="AO118" s="247"/>
      <c r="AP118" s="247"/>
      <c r="AQ118" s="590" t="s">
        <v>542</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726</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724</v>
      </c>
      <c r="AC119" s="463"/>
      <c r="AD119" s="464"/>
      <c r="AE119" s="282"/>
      <c r="AF119" s="282"/>
      <c r="AG119" s="282"/>
      <c r="AH119" s="282"/>
      <c r="AI119" s="282"/>
      <c r="AJ119" s="282"/>
      <c r="AK119" s="282"/>
      <c r="AL119" s="282"/>
      <c r="AM119" s="282"/>
      <c r="AN119" s="282"/>
      <c r="AO119" s="282"/>
      <c r="AP119" s="282"/>
      <c r="AQ119" s="282">
        <v>0.4</v>
      </c>
      <c r="AR119" s="282"/>
      <c r="AS119" s="282"/>
      <c r="AT119" s="282"/>
      <c r="AU119" s="282"/>
      <c r="AV119" s="282"/>
      <c r="AW119" s="282"/>
      <c r="AX119" s="283"/>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727</v>
      </c>
      <c r="AC120" s="473"/>
      <c r="AD120" s="474"/>
      <c r="AE120" s="551"/>
      <c r="AF120" s="551"/>
      <c r="AG120" s="551"/>
      <c r="AH120" s="551"/>
      <c r="AI120" s="551"/>
      <c r="AJ120" s="551"/>
      <c r="AK120" s="551"/>
      <c r="AL120" s="551"/>
      <c r="AM120" s="551"/>
      <c r="AN120" s="551"/>
      <c r="AO120" s="551"/>
      <c r="AP120" s="551"/>
      <c r="AQ120" s="551" t="s">
        <v>776</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390</v>
      </c>
      <c r="AF121" s="247"/>
      <c r="AG121" s="247"/>
      <c r="AH121" s="247"/>
      <c r="AI121" s="247" t="s">
        <v>412</v>
      </c>
      <c r="AJ121" s="247"/>
      <c r="AK121" s="247"/>
      <c r="AL121" s="247"/>
      <c r="AM121" s="247" t="s">
        <v>509</v>
      </c>
      <c r="AN121" s="247"/>
      <c r="AO121" s="247"/>
      <c r="AP121" s="247"/>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390</v>
      </c>
      <c r="AF124" s="247"/>
      <c r="AG124" s="247"/>
      <c r="AH124" s="247"/>
      <c r="AI124" s="247" t="s">
        <v>412</v>
      </c>
      <c r="AJ124" s="247"/>
      <c r="AK124" s="247"/>
      <c r="AL124" s="247"/>
      <c r="AM124" s="247" t="s">
        <v>509</v>
      </c>
      <c r="AN124" s="247"/>
      <c r="AO124" s="247"/>
      <c r="AP124" s="247"/>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7" t="s">
        <v>390</v>
      </c>
      <c r="AF127" s="247"/>
      <c r="AG127" s="247"/>
      <c r="AH127" s="247"/>
      <c r="AI127" s="247" t="s">
        <v>412</v>
      </c>
      <c r="AJ127" s="247"/>
      <c r="AK127" s="247"/>
      <c r="AL127" s="247"/>
      <c r="AM127" s="247" t="s">
        <v>509</v>
      </c>
      <c r="AN127" s="247"/>
      <c r="AO127" s="247"/>
      <c r="AP127" s="247"/>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4</v>
      </c>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730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65.099999999999994</v>
      </c>
      <c r="AF134" s="208"/>
      <c r="AG134" s="208"/>
      <c r="AH134" s="208"/>
      <c r="AI134" s="207">
        <v>65.2</v>
      </c>
      <c r="AJ134" s="208"/>
      <c r="AK134" s="208"/>
      <c r="AL134" s="208"/>
      <c r="AM134" s="207" t="s">
        <v>712</v>
      </c>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406</v>
      </c>
      <c r="AF135" s="208"/>
      <c r="AG135" s="208"/>
      <c r="AH135" s="208"/>
      <c r="AI135" s="207" t="s">
        <v>406</v>
      </c>
      <c r="AJ135" s="208"/>
      <c r="AK135" s="208"/>
      <c r="AL135" s="208"/>
      <c r="AM135" s="207" t="s">
        <v>712</v>
      </c>
      <c r="AN135" s="208"/>
      <c r="AO135" s="208"/>
      <c r="AP135" s="208"/>
      <c r="AQ135" s="207"/>
      <c r="AR135" s="208"/>
      <c r="AS135" s="208"/>
      <c r="AT135" s="208"/>
      <c r="AU135" s="207"/>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4</v>
      </c>
      <c r="AR137" s="200"/>
      <c r="AS137" s="136" t="s">
        <v>233</v>
      </c>
      <c r="AT137" s="137"/>
      <c r="AU137" s="201">
        <v>5</v>
      </c>
      <c r="AV137" s="201"/>
      <c r="AW137" s="136" t="s">
        <v>179</v>
      </c>
      <c r="AX137" s="196"/>
      <c r="AY137">
        <f>$AY$136</f>
        <v>1</v>
      </c>
    </row>
    <row r="138" spans="1:51" ht="39.75" customHeight="1" x14ac:dyDescent="0.15">
      <c r="A138" s="190"/>
      <c r="B138" s="187"/>
      <c r="C138" s="181"/>
      <c r="D138" s="187"/>
      <c r="E138" s="181"/>
      <c r="F138" s="182"/>
      <c r="G138" s="107" t="s">
        <v>731</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16.2</v>
      </c>
      <c r="AF138" s="208"/>
      <c r="AG138" s="208"/>
      <c r="AH138" s="208"/>
      <c r="AI138" s="207">
        <v>15.8</v>
      </c>
      <c r="AJ138" s="208"/>
      <c r="AK138" s="208"/>
      <c r="AL138" s="208"/>
      <c r="AM138" s="207" t="s">
        <v>712</v>
      </c>
      <c r="AN138" s="208"/>
      <c r="AO138" s="208"/>
      <c r="AP138" s="208"/>
      <c r="AQ138" s="207"/>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t="s">
        <v>406</v>
      </c>
      <c r="AF139" s="208"/>
      <c r="AG139" s="208"/>
      <c r="AH139" s="208"/>
      <c r="AI139" s="207" t="s">
        <v>406</v>
      </c>
      <c r="AJ139" s="208"/>
      <c r="AK139" s="208"/>
      <c r="AL139" s="208"/>
      <c r="AM139" s="207" t="s">
        <v>712</v>
      </c>
      <c r="AN139" s="208"/>
      <c r="AO139" s="208"/>
      <c r="AP139" s="208"/>
      <c r="AQ139" s="207"/>
      <c r="AR139" s="208"/>
      <c r="AS139" s="208"/>
      <c r="AT139" s="208"/>
      <c r="AU139" s="207"/>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8"/>
      <c r="E430" s="175" t="s">
        <v>399</v>
      </c>
      <c r="F430" s="894"/>
      <c r="G430" s="895" t="s">
        <v>252</v>
      </c>
      <c r="H430" s="126"/>
      <c r="I430" s="126"/>
      <c r="J430" s="896" t="s">
        <v>406</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712</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712</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406</v>
      </c>
      <c r="AF435" s="208"/>
      <c r="AG435" s="208"/>
      <c r="AH435" s="337"/>
      <c r="AI435" s="336" t="s">
        <v>406</v>
      </c>
      <c r="AJ435" s="208"/>
      <c r="AK435" s="208"/>
      <c r="AL435" s="208"/>
      <c r="AM435" s="336" t="s">
        <v>712</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712</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712</v>
      </c>
      <c r="AN459" s="208"/>
      <c r="AO459" s="208"/>
      <c r="AP459" s="337"/>
      <c r="AQ459" s="336" t="s">
        <v>406</v>
      </c>
      <c r="AR459" s="208"/>
      <c r="AS459" s="208"/>
      <c r="AT459" s="337"/>
      <c r="AU459" s="208" t="s">
        <v>406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406</v>
      </c>
      <c r="AF460" s="208"/>
      <c r="AG460" s="208"/>
      <c r="AH460" s="337"/>
      <c r="AI460" s="336" t="s">
        <v>406</v>
      </c>
      <c r="AJ460" s="208"/>
      <c r="AK460" s="208"/>
      <c r="AL460" s="208"/>
      <c r="AM460" s="336" t="s">
        <v>712</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95.1"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734</v>
      </c>
      <c r="AE702" s="342"/>
      <c r="AF702" s="343"/>
      <c r="AG702" s="380" t="s">
        <v>761</v>
      </c>
      <c r="AH702" s="381"/>
      <c r="AI702" s="381"/>
      <c r="AJ702" s="381"/>
      <c r="AK702" s="381"/>
      <c r="AL702" s="381"/>
      <c r="AM702" s="381"/>
      <c r="AN702" s="381"/>
      <c r="AO702" s="381"/>
      <c r="AP702" s="381"/>
      <c r="AQ702" s="381"/>
      <c r="AR702" s="381"/>
      <c r="AS702" s="381"/>
      <c r="AT702" s="381"/>
      <c r="AU702" s="381"/>
      <c r="AV702" s="381"/>
      <c r="AW702" s="381"/>
      <c r="AX702" s="382"/>
    </row>
    <row r="703" spans="1:51" ht="60" customHeight="1" x14ac:dyDescent="0.15">
      <c r="A703" s="868"/>
      <c r="B703" s="869"/>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2" t="s">
        <v>734</v>
      </c>
      <c r="AE703" s="323"/>
      <c r="AF703" s="323"/>
      <c r="AG703" s="104" t="s">
        <v>762</v>
      </c>
      <c r="AH703" s="105"/>
      <c r="AI703" s="105"/>
      <c r="AJ703" s="105"/>
      <c r="AK703" s="105"/>
      <c r="AL703" s="105"/>
      <c r="AM703" s="105"/>
      <c r="AN703" s="105"/>
      <c r="AO703" s="105"/>
      <c r="AP703" s="105"/>
      <c r="AQ703" s="105"/>
      <c r="AR703" s="105"/>
      <c r="AS703" s="105"/>
      <c r="AT703" s="105"/>
      <c r="AU703" s="105"/>
      <c r="AV703" s="105"/>
      <c r="AW703" s="105"/>
      <c r="AX703" s="106"/>
    </row>
    <row r="704" spans="1:51" ht="65.099999999999994" customHeight="1" x14ac:dyDescent="0.15">
      <c r="A704" s="870"/>
      <c r="B704" s="871"/>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8" t="s">
        <v>734</v>
      </c>
      <c r="AE704" s="779"/>
      <c r="AF704" s="779"/>
      <c r="AG704" s="168" t="s">
        <v>769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3" t="s">
        <v>734</v>
      </c>
      <c r="AE705" s="714"/>
      <c r="AF705" s="714"/>
      <c r="AG705" s="128" t="s">
        <v>763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0"/>
      <c r="D706" s="791"/>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759</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2"/>
      <c r="D707" s="793"/>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759</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35.1"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734</v>
      </c>
      <c r="AE708" s="604"/>
      <c r="AF708" s="604"/>
      <c r="AG708" s="863" t="s">
        <v>764</v>
      </c>
      <c r="AH708" s="864"/>
      <c r="AI708" s="864"/>
      <c r="AJ708" s="864"/>
      <c r="AK708" s="864"/>
      <c r="AL708" s="864"/>
      <c r="AM708" s="864"/>
      <c r="AN708" s="864"/>
      <c r="AO708" s="864"/>
      <c r="AP708" s="864"/>
      <c r="AQ708" s="864"/>
      <c r="AR708" s="864"/>
      <c r="AS708" s="864"/>
      <c r="AT708" s="864"/>
      <c r="AU708" s="864"/>
      <c r="AV708" s="864"/>
      <c r="AW708" s="864"/>
      <c r="AX708" s="865"/>
    </row>
    <row r="709" spans="1:50" ht="50.1"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734</v>
      </c>
      <c r="AE709" s="323"/>
      <c r="AF709" s="323"/>
      <c r="AG709" s="104" t="s">
        <v>765</v>
      </c>
      <c r="AH709" s="105"/>
      <c r="AI709" s="105"/>
      <c r="AJ709" s="105"/>
      <c r="AK709" s="105"/>
      <c r="AL709" s="105"/>
      <c r="AM709" s="105"/>
      <c r="AN709" s="105"/>
      <c r="AO709" s="105"/>
      <c r="AP709" s="105"/>
      <c r="AQ709" s="105"/>
      <c r="AR709" s="105"/>
      <c r="AS709" s="105"/>
      <c r="AT709" s="105"/>
      <c r="AU709" s="105"/>
      <c r="AV709" s="105"/>
      <c r="AW709" s="105"/>
      <c r="AX709" s="106"/>
    </row>
    <row r="710" spans="1:50" ht="30.7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760</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5.1"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734</v>
      </c>
      <c r="AE711" s="323"/>
      <c r="AF711" s="323"/>
      <c r="AG711" s="104" t="s">
        <v>766</v>
      </c>
      <c r="AH711" s="105"/>
      <c r="AI711" s="105"/>
      <c r="AJ711" s="105"/>
      <c r="AK711" s="105"/>
      <c r="AL711" s="105"/>
      <c r="AM711" s="105"/>
      <c r="AN711" s="105"/>
      <c r="AO711" s="105"/>
      <c r="AP711" s="105"/>
      <c r="AQ711" s="105"/>
      <c r="AR711" s="105"/>
      <c r="AS711" s="105"/>
      <c r="AT711" s="105"/>
      <c r="AU711" s="105"/>
      <c r="AV711" s="105"/>
      <c r="AW711" s="105"/>
      <c r="AX711" s="106"/>
    </row>
    <row r="712" spans="1:50" ht="30.7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78" t="s">
        <v>760</v>
      </c>
      <c r="AE712" s="779"/>
      <c r="AF712" s="779"/>
      <c r="AG712" s="803"/>
      <c r="AH712" s="804"/>
      <c r="AI712" s="804"/>
      <c r="AJ712" s="804"/>
      <c r="AK712" s="804"/>
      <c r="AL712" s="804"/>
      <c r="AM712" s="804"/>
      <c r="AN712" s="804"/>
      <c r="AO712" s="804"/>
      <c r="AP712" s="804"/>
      <c r="AQ712" s="804"/>
      <c r="AR712" s="804"/>
      <c r="AS712" s="804"/>
      <c r="AT712" s="804"/>
      <c r="AU712" s="804"/>
      <c r="AV712" s="804"/>
      <c r="AW712" s="804"/>
      <c r="AX712" s="805"/>
    </row>
    <row r="713" spans="1:50" ht="30.7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760</v>
      </c>
      <c r="AE713" s="323"/>
      <c r="AF713" s="662"/>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35.1"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0" t="s">
        <v>734</v>
      </c>
      <c r="AE714" s="801"/>
      <c r="AF714" s="802"/>
      <c r="AG714" s="735" t="s">
        <v>770</v>
      </c>
      <c r="AH714" s="736"/>
      <c r="AI714" s="736"/>
      <c r="AJ714" s="736"/>
      <c r="AK714" s="736"/>
      <c r="AL714" s="736"/>
      <c r="AM714" s="736"/>
      <c r="AN714" s="736"/>
      <c r="AO714" s="736"/>
      <c r="AP714" s="736"/>
      <c r="AQ714" s="736"/>
      <c r="AR714" s="736"/>
      <c r="AS714" s="736"/>
      <c r="AT714" s="736"/>
      <c r="AU714" s="736"/>
      <c r="AV714" s="736"/>
      <c r="AW714" s="736"/>
      <c r="AX714" s="737"/>
    </row>
    <row r="715" spans="1:50" ht="30.75" customHeight="1" x14ac:dyDescent="0.15">
      <c r="A715" s="639"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760</v>
      </c>
      <c r="AE715" s="604"/>
      <c r="AF715" s="655"/>
      <c r="AG715" s="104" t="s">
        <v>767</v>
      </c>
      <c r="AH715" s="105"/>
      <c r="AI715" s="105"/>
      <c r="AJ715" s="105"/>
      <c r="AK715" s="105"/>
      <c r="AL715" s="105"/>
      <c r="AM715" s="105"/>
      <c r="AN715" s="105"/>
      <c r="AO715" s="105"/>
      <c r="AP715" s="105"/>
      <c r="AQ715" s="105"/>
      <c r="AR715" s="105"/>
      <c r="AS715" s="105"/>
      <c r="AT715" s="105"/>
      <c r="AU715" s="105"/>
      <c r="AV715" s="105"/>
      <c r="AW715" s="105"/>
      <c r="AX715" s="106"/>
    </row>
    <row r="716" spans="1:50" ht="50.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734</v>
      </c>
      <c r="AE716" s="626"/>
      <c r="AF716" s="626"/>
      <c r="AG716" s="104" t="s">
        <v>768</v>
      </c>
      <c r="AH716" s="105"/>
      <c r="AI716" s="105"/>
      <c r="AJ716" s="105"/>
      <c r="AK716" s="105"/>
      <c r="AL716" s="105"/>
      <c r="AM716" s="105"/>
      <c r="AN716" s="105"/>
      <c r="AO716" s="105"/>
      <c r="AP716" s="105"/>
      <c r="AQ716" s="105"/>
      <c r="AR716" s="105"/>
      <c r="AS716" s="105"/>
      <c r="AT716" s="105"/>
      <c r="AU716" s="105"/>
      <c r="AV716" s="105"/>
      <c r="AW716" s="105"/>
      <c r="AX716" s="106"/>
    </row>
    <row r="717" spans="1:50" ht="30.7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760</v>
      </c>
      <c r="AE717" s="323"/>
      <c r="AF717" s="323"/>
      <c r="AG717" s="104" t="s">
        <v>406</v>
      </c>
      <c r="AH717" s="105"/>
      <c r="AI717" s="105"/>
      <c r="AJ717" s="105"/>
      <c r="AK717" s="105"/>
      <c r="AL717" s="105"/>
      <c r="AM717" s="105"/>
      <c r="AN717" s="105"/>
      <c r="AO717" s="105"/>
      <c r="AP717" s="105"/>
      <c r="AQ717" s="105"/>
      <c r="AR717" s="105"/>
      <c r="AS717" s="105"/>
      <c r="AT717" s="105"/>
      <c r="AU717" s="105"/>
      <c r="AV717" s="105"/>
      <c r="AW717" s="105"/>
      <c r="AX717" s="106"/>
    </row>
    <row r="718" spans="1:50" ht="30.7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760</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2" t="s">
        <v>58</v>
      </c>
      <c r="B719" s="773"/>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760</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4"/>
      <c r="B720" s="77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4"/>
      <c r="B721" s="77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4"/>
      <c r="B722" s="77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4"/>
      <c r="B723" s="77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4"/>
      <c r="B724" s="77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6"/>
      <c r="B725" s="77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099999999999994" customHeight="1" x14ac:dyDescent="0.15">
      <c r="A726" s="639" t="s">
        <v>48</v>
      </c>
      <c r="B726" s="795"/>
      <c r="C726" s="808" t="s">
        <v>53</v>
      </c>
      <c r="D726" s="830"/>
      <c r="E726" s="830"/>
      <c r="F726" s="831"/>
      <c r="G726" s="577" t="s">
        <v>772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6"/>
      <c r="B727" s="797"/>
      <c r="C727" s="744" t="s">
        <v>57</v>
      </c>
      <c r="D727" s="745"/>
      <c r="E727" s="745"/>
      <c r="F727" s="746"/>
      <c r="G727" s="575" t="s">
        <v>771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33" t="s">
        <v>777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778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t="s">
        <v>716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1"/>
      <c r="C737" s="211"/>
      <c r="D737" s="212"/>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397</v>
      </c>
      <c r="B738" s="362"/>
      <c r="C738" s="362"/>
      <c r="D738" s="362"/>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396</v>
      </c>
      <c r="B739" s="362"/>
      <c r="C739" s="362"/>
      <c r="D739" s="362"/>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395</v>
      </c>
      <c r="B740" s="362"/>
      <c r="C740" s="362"/>
      <c r="D740" s="362"/>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394</v>
      </c>
      <c r="B741" s="362"/>
      <c r="C741" s="362"/>
      <c r="D741" s="362"/>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393</v>
      </c>
      <c r="B742" s="362"/>
      <c r="C742" s="362"/>
      <c r="D742" s="362"/>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392</v>
      </c>
      <c r="B743" s="362"/>
      <c r="C743" s="362"/>
      <c r="D743" s="362"/>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391</v>
      </c>
      <c r="B744" s="362"/>
      <c r="C744" s="362"/>
      <c r="D744" s="362"/>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390</v>
      </c>
      <c r="B745" s="362"/>
      <c r="C745" s="362"/>
      <c r="D745" s="362"/>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545</v>
      </c>
      <c r="B746" s="362"/>
      <c r="C746" s="362"/>
      <c r="D746" s="362"/>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509</v>
      </c>
      <c r="B747" s="362"/>
      <c r="C747" s="362"/>
      <c r="D747" s="362"/>
      <c r="E747" s="957" t="s">
        <v>710</v>
      </c>
      <c r="F747" s="955"/>
      <c r="G747" s="955"/>
      <c r="H747" s="100" t="str">
        <f>IF(E747="","","-")</f>
        <v>-</v>
      </c>
      <c r="I747" s="955" t="s">
        <v>733</v>
      </c>
      <c r="J747" s="955"/>
      <c r="K747" s="100" t="str">
        <f>IF(I747="","","-")</f>
        <v>-</v>
      </c>
      <c r="L747" s="956">
        <v>23</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360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89"/>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4"/>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798"/>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89"/>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4"/>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798"/>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89"/>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4"/>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798"/>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89"/>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4"/>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798"/>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2"/>
      <c r="AE845" s="352"/>
      <c r="AF845" s="352"/>
      <c r="AG845" s="352"/>
      <c r="AH845" s="367"/>
      <c r="AI845" s="368"/>
      <c r="AJ845" s="368"/>
      <c r="AK845" s="368"/>
      <c r="AL845" s="355"/>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0" t="s">
        <v>712</v>
      </c>
      <c r="F1110" s="370"/>
      <c r="G1110" s="370"/>
      <c r="H1110" s="370"/>
      <c r="I1110" s="370"/>
      <c r="J1110" s="345" t="s">
        <v>712</v>
      </c>
      <c r="K1110" s="346"/>
      <c r="L1110" s="346"/>
      <c r="M1110" s="346"/>
      <c r="N1110" s="346"/>
      <c r="O1110" s="346"/>
      <c r="P1110" s="360" t="s">
        <v>712</v>
      </c>
      <c r="Q1110" s="347"/>
      <c r="R1110" s="347"/>
      <c r="S1110" s="347"/>
      <c r="T1110" s="347"/>
      <c r="U1110" s="347"/>
      <c r="V1110" s="347"/>
      <c r="W1110" s="347"/>
      <c r="X1110" s="347"/>
      <c r="Y1110" s="348" t="s">
        <v>712</v>
      </c>
      <c r="Z1110" s="349"/>
      <c r="AA1110" s="349"/>
      <c r="AB1110" s="350"/>
      <c r="AC1110" s="351"/>
      <c r="AD1110" s="352"/>
      <c r="AE1110" s="352"/>
      <c r="AF1110" s="352"/>
      <c r="AG1110" s="352"/>
      <c r="AH1110" s="353" t="s">
        <v>712</v>
      </c>
      <c r="AI1110" s="354"/>
      <c r="AJ1110" s="354"/>
      <c r="AK1110" s="354"/>
      <c r="AL1110" s="355" t="s">
        <v>712</v>
      </c>
      <c r="AM1110" s="356"/>
      <c r="AN1110" s="356"/>
      <c r="AO1110" s="357"/>
      <c r="AP1110" s="358" t="s">
        <v>712</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120"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t="s">
        <v>734</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2"/>
      <c r="AA2" s="823"/>
      <c r="AB2" s="1021" t="s">
        <v>11</v>
      </c>
      <c r="AC2" s="1022"/>
      <c r="AD2" s="1023"/>
      <c r="AE2" s="1027" t="s">
        <v>390</v>
      </c>
      <c r="AF2" s="1027"/>
      <c r="AG2" s="1027"/>
      <c r="AH2" s="1027"/>
      <c r="AI2" s="1027" t="s">
        <v>412</v>
      </c>
      <c r="AJ2" s="1027"/>
      <c r="AK2" s="1027"/>
      <c r="AL2" s="557"/>
      <c r="AM2" s="1027" t="s">
        <v>509</v>
      </c>
      <c r="AN2" s="1027"/>
      <c r="AO2" s="1027"/>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8"/>
      <c r="Q4" s="1002"/>
      <c r="R4" s="1002"/>
      <c r="S4" s="1002"/>
      <c r="T4" s="1002"/>
      <c r="U4" s="1002"/>
      <c r="V4" s="1002"/>
      <c r="W4" s="1002"/>
      <c r="X4" s="1003"/>
      <c r="Y4" s="1012" t="s">
        <v>12</v>
      </c>
      <c r="Z4" s="1013"/>
      <c r="AA4" s="1014"/>
      <c r="AB4" s="461"/>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2"/>
      <c r="AA9" s="823"/>
      <c r="AB9" s="1021" t="s">
        <v>11</v>
      </c>
      <c r="AC9" s="1022"/>
      <c r="AD9" s="1023"/>
      <c r="AE9" s="1027" t="s">
        <v>390</v>
      </c>
      <c r="AF9" s="1027"/>
      <c r="AG9" s="1027"/>
      <c r="AH9" s="1027"/>
      <c r="AI9" s="1027" t="s">
        <v>412</v>
      </c>
      <c r="AJ9" s="1027"/>
      <c r="AK9" s="1027"/>
      <c r="AL9" s="557"/>
      <c r="AM9" s="1027" t="s">
        <v>509</v>
      </c>
      <c r="AN9" s="1027"/>
      <c r="AO9" s="1027"/>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8"/>
      <c r="Q11" s="1002"/>
      <c r="R11" s="1002"/>
      <c r="S11" s="1002"/>
      <c r="T11" s="1002"/>
      <c r="U11" s="1002"/>
      <c r="V11" s="1002"/>
      <c r="W11" s="1002"/>
      <c r="X11" s="1003"/>
      <c r="Y11" s="1012" t="s">
        <v>12</v>
      </c>
      <c r="Z11" s="1013"/>
      <c r="AA11" s="1014"/>
      <c r="AB11" s="461"/>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2"/>
      <c r="AA16" s="823"/>
      <c r="AB16" s="1021" t="s">
        <v>11</v>
      </c>
      <c r="AC16" s="1022"/>
      <c r="AD16" s="1023"/>
      <c r="AE16" s="1027" t="s">
        <v>390</v>
      </c>
      <c r="AF16" s="1027"/>
      <c r="AG16" s="1027"/>
      <c r="AH16" s="1027"/>
      <c r="AI16" s="1027" t="s">
        <v>412</v>
      </c>
      <c r="AJ16" s="1027"/>
      <c r="AK16" s="1027"/>
      <c r="AL16" s="557"/>
      <c r="AM16" s="1027" t="s">
        <v>509</v>
      </c>
      <c r="AN16" s="1027"/>
      <c r="AO16" s="1027"/>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8"/>
      <c r="Q18" s="1002"/>
      <c r="R18" s="1002"/>
      <c r="S18" s="1002"/>
      <c r="T18" s="1002"/>
      <c r="U18" s="1002"/>
      <c r="V18" s="1002"/>
      <c r="W18" s="1002"/>
      <c r="X18" s="1003"/>
      <c r="Y18" s="1012" t="s">
        <v>12</v>
      </c>
      <c r="Z18" s="1013"/>
      <c r="AA18" s="1014"/>
      <c r="AB18" s="461"/>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2"/>
      <c r="AA23" s="823"/>
      <c r="AB23" s="1021" t="s">
        <v>11</v>
      </c>
      <c r="AC23" s="1022"/>
      <c r="AD23" s="1023"/>
      <c r="AE23" s="1027" t="s">
        <v>390</v>
      </c>
      <c r="AF23" s="1027"/>
      <c r="AG23" s="1027"/>
      <c r="AH23" s="1027"/>
      <c r="AI23" s="1027" t="s">
        <v>412</v>
      </c>
      <c r="AJ23" s="1027"/>
      <c r="AK23" s="1027"/>
      <c r="AL23" s="557"/>
      <c r="AM23" s="1027" t="s">
        <v>509</v>
      </c>
      <c r="AN23" s="1027"/>
      <c r="AO23" s="1027"/>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8"/>
      <c r="Q25" s="1002"/>
      <c r="R25" s="1002"/>
      <c r="S25" s="1002"/>
      <c r="T25" s="1002"/>
      <c r="U25" s="1002"/>
      <c r="V25" s="1002"/>
      <c r="W25" s="1002"/>
      <c r="X25" s="1003"/>
      <c r="Y25" s="1012" t="s">
        <v>12</v>
      </c>
      <c r="Z25" s="1013"/>
      <c r="AA25" s="1014"/>
      <c r="AB25" s="461"/>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2"/>
      <c r="AA30" s="823"/>
      <c r="AB30" s="1021" t="s">
        <v>11</v>
      </c>
      <c r="AC30" s="1022"/>
      <c r="AD30" s="1023"/>
      <c r="AE30" s="1027" t="s">
        <v>390</v>
      </c>
      <c r="AF30" s="1027"/>
      <c r="AG30" s="1027"/>
      <c r="AH30" s="1027"/>
      <c r="AI30" s="1027" t="s">
        <v>412</v>
      </c>
      <c r="AJ30" s="1027"/>
      <c r="AK30" s="1027"/>
      <c r="AL30" s="557"/>
      <c r="AM30" s="1027" t="s">
        <v>509</v>
      </c>
      <c r="AN30" s="1027"/>
      <c r="AO30" s="1027"/>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8"/>
      <c r="Q32" s="1002"/>
      <c r="R32" s="1002"/>
      <c r="S32" s="1002"/>
      <c r="T32" s="1002"/>
      <c r="U32" s="1002"/>
      <c r="V32" s="1002"/>
      <c r="W32" s="1002"/>
      <c r="X32" s="1003"/>
      <c r="Y32" s="1012" t="s">
        <v>12</v>
      </c>
      <c r="Z32" s="1013"/>
      <c r="AA32" s="1014"/>
      <c r="AB32" s="461"/>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2"/>
      <c r="AA37" s="823"/>
      <c r="AB37" s="1021" t="s">
        <v>11</v>
      </c>
      <c r="AC37" s="1022"/>
      <c r="AD37" s="1023"/>
      <c r="AE37" s="1027" t="s">
        <v>390</v>
      </c>
      <c r="AF37" s="1027"/>
      <c r="AG37" s="1027"/>
      <c r="AH37" s="1027"/>
      <c r="AI37" s="1027" t="s">
        <v>412</v>
      </c>
      <c r="AJ37" s="1027"/>
      <c r="AK37" s="1027"/>
      <c r="AL37" s="557"/>
      <c r="AM37" s="1027" t="s">
        <v>509</v>
      </c>
      <c r="AN37" s="1027"/>
      <c r="AO37" s="1027"/>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8"/>
      <c r="Q39" s="1002"/>
      <c r="R39" s="1002"/>
      <c r="S39" s="1002"/>
      <c r="T39" s="1002"/>
      <c r="U39" s="1002"/>
      <c r="V39" s="1002"/>
      <c r="W39" s="1002"/>
      <c r="X39" s="1003"/>
      <c r="Y39" s="1012" t="s">
        <v>12</v>
      </c>
      <c r="Z39" s="1013"/>
      <c r="AA39" s="1014"/>
      <c r="AB39" s="461"/>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2"/>
      <c r="AA44" s="823"/>
      <c r="AB44" s="1021" t="s">
        <v>11</v>
      </c>
      <c r="AC44" s="1022"/>
      <c r="AD44" s="1023"/>
      <c r="AE44" s="1027" t="s">
        <v>390</v>
      </c>
      <c r="AF44" s="1027"/>
      <c r="AG44" s="1027"/>
      <c r="AH44" s="1027"/>
      <c r="AI44" s="1027" t="s">
        <v>412</v>
      </c>
      <c r="AJ44" s="1027"/>
      <c r="AK44" s="1027"/>
      <c r="AL44" s="557"/>
      <c r="AM44" s="1027" t="s">
        <v>509</v>
      </c>
      <c r="AN44" s="1027"/>
      <c r="AO44" s="1027"/>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8"/>
      <c r="Q46" s="1002"/>
      <c r="R46" s="1002"/>
      <c r="S46" s="1002"/>
      <c r="T46" s="1002"/>
      <c r="U46" s="1002"/>
      <c r="V46" s="1002"/>
      <c r="W46" s="1002"/>
      <c r="X46" s="1003"/>
      <c r="Y46" s="1012" t="s">
        <v>12</v>
      </c>
      <c r="Z46" s="1013"/>
      <c r="AA46" s="1014"/>
      <c r="AB46" s="461"/>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2"/>
      <c r="AA51" s="823"/>
      <c r="AB51" s="557" t="s">
        <v>11</v>
      </c>
      <c r="AC51" s="1022"/>
      <c r="AD51" s="1023"/>
      <c r="AE51" s="1027" t="s">
        <v>390</v>
      </c>
      <c r="AF51" s="1027"/>
      <c r="AG51" s="1027"/>
      <c r="AH51" s="1027"/>
      <c r="AI51" s="1027" t="s">
        <v>412</v>
      </c>
      <c r="AJ51" s="1027"/>
      <c r="AK51" s="1027"/>
      <c r="AL51" s="557"/>
      <c r="AM51" s="1027" t="s">
        <v>509</v>
      </c>
      <c r="AN51" s="1027"/>
      <c r="AO51" s="1027"/>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8"/>
      <c r="Q53" s="1002"/>
      <c r="R53" s="1002"/>
      <c r="S53" s="1002"/>
      <c r="T53" s="1002"/>
      <c r="U53" s="1002"/>
      <c r="V53" s="1002"/>
      <c r="W53" s="1002"/>
      <c r="X53" s="1003"/>
      <c r="Y53" s="1012" t="s">
        <v>12</v>
      </c>
      <c r="Z53" s="1013"/>
      <c r="AA53" s="1014"/>
      <c r="AB53" s="461"/>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2"/>
      <c r="AA58" s="823"/>
      <c r="AB58" s="1021" t="s">
        <v>11</v>
      </c>
      <c r="AC58" s="1022"/>
      <c r="AD58" s="1023"/>
      <c r="AE58" s="1027" t="s">
        <v>390</v>
      </c>
      <c r="AF58" s="1027"/>
      <c r="AG58" s="1027"/>
      <c r="AH58" s="1027"/>
      <c r="AI58" s="1027" t="s">
        <v>412</v>
      </c>
      <c r="AJ58" s="1027"/>
      <c r="AK58" s="1027"/>
      <c r="AL58" s="557"/>
      <c r="AM58" s="1027" t="s">
        <v>509</v>
      </c>
      <c r="AN58" s="1027"/>
      <c r="AO58" s="1027"/>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8"/>
      <c r="Q60" s="1002"/>
      <c r="R60" s="1002"/>
      <c r="S60" s="1002"/>
      <c r="T60" s="1002"/>
      <c r="U60" s="1002"/>
      <c r="V60" s="1002"/>
      <c r="W60" s="1002"/>
      <c r="X60" s="1003"/>
      <c r="Y60" s="1012" t="s">
        <v>12</v>
      </c>
      <c r="Z60" s="1013"/>
      <c r="AA60" s="1014"/>
      <c r="AB60" s="461"/>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2"/>
      <c r="AA65" s="823"/>
      <c r="AB65" s="1021" t="s">
        <v>11</v>
      </c>
      <c r="AC65" s="1022"/>
      <c r="AD65" s="1023"/>
      <c r="AE65" s="1027" t="s">
        <v>390</v>
      </c>
      <c r="AF65" s="1027"/>
      <c r="AG65" s="1027"/>
      <c r="AH65" s="1027"/>
      <c r="AI65" s="1027" t="s">
        <v>412</v>
      </c>
      <c r="AJ65" s="1027"/>
      <c r="AK65" s="1027"/>
      <c r="AL65" s="557"/>
      <c r="AM65" s="1027" t="s">
        <v>509</v>
      </c>
      <c r="AN65" s="1027"/>
      <c r="AO65" s="1027"/>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8"/>
      <c r="Q67" s="1002"/>
      <c r="R67" s="1002"/>
      <c r="S67" s="1002"/>
      <c r="T67" s="1002"/>
      <c r="U67" s="1002"/>
      <c r="V67" s="1002"/>
      <c r="W67" s="1002"/>
      <c r="X67" s="1003"/>
      <c r="Y67" s="1012" t="s">
        <v>12</v>
      </c>
      <c r="Z67" s="1013"/>
      <c r="AA67" s="1014"/>
      <c r="AB67" s="461"/>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08" t="s">
        <v>17</v>
      </c>
      <c r="H3" s="667"/>
      <c r="I3" s="667"/>
      <c r="J3" s="667"/>
      <c r="K3" s="667"/>
      <c r="L3" s="666" t="s">
        <v>18</v>
      </c>
      <c r="M3" s="667"/>
      <c r="N3" s="667"/>
      <c r="O3" s="667"/>
      <c r="P3" s="667"/>
      <c r="Q3" s="667"/>
      <c r="R3" s="667"/>
      <c r="S3" s="667"/>
      <c r="T3" s="667"/>
      <c r="U3" s="667"/>
      <c r="V3" s="667"/>
      <c r="W3" s="667"/>
      <c r="X3" s="668"/>
      <c r="Y3" s="652" t="s">
        <v>19</v>
      </c>
      <c r="Z3" s="653"/>
      <c r="AA3" s="653"/>
      <c r="AB3" s="794"/>
      <c r="AC3" s="80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798"/>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89"/>
      <c r="AY15">
        <f>COUNTA($G$17,$AC$17)</f>
        <v>0</v>
      </c>
    </row>
    <row r="16" spans="1:51" ht="25.5" customHeight="1" x14ac:dyDescent="0.15">
      <c r="A16" s="1040"/>
      <c r="B16" s="1041"/>
      <c r="C16" s="1041"/>
      <c r="D16" s="1041"/>
      <c r="E16" s="1041"/>
      <c r="F16" s="1042"/>
      <c r="G16" s="80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4"/>
      <c r="AC16" s="80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798"/>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89"/>
      <c r="AY28">
        <f>COUNTA($G$30,$AC$30)</f>
        <v>0</v>
      </c>
    </row>
    <row r="29" spans="1:51" ht="24.75" customHeight="1" x14ac:dyDescent="0.15">
      <c r="A29" s="1040"/>
      <c r="B29" s="1041"/>
      <c r="C29" s="1041"/>
      <c r="D29" s="1041"/>
      <c r="E29" s="1041"/>
      <c r="F29" s="1042"/>
      <c r="G29" s="80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4"/>
      <c r="AC29" s="80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798"/>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89"/>
      <c r="AY41">
        <f>COUNTA($G$43,$AC$43)</f>
        <v>0</v>
      </c>
    </row>
    <row r="42" spans="1:51" ht="24.75" customHeight="1" x14ac:dyDescent="0.15">
      <c r="A42" s="1040"/>
      <c r="B42" s="1041"/>
      <c r="C42" s="1041"/>
      <c r="D42" s="1041"/>
      <c r="E42" s="1041"/>
      <c r="F42" s="1042"/>
      <c r="G42" s="80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4"/>
      <c r="AC42" s="80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798"/>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89"/>
      <c r="AY55">
        <f>COUNTA($G$57,$AC$57)</f>
        <v>0</v>
      </c>
    </row>
    <row r="56" spans="1:51" ht="24.75" customHeight="1" x14ac:dyDescent="0.15">
      <c r="A56" s="1040"/>
      <c r="B56" s="1041"/>
      <c r="C56" s="1041"/>
      <c r="D56" s="1041"/>
      <c r="E56" s="1041"/>
      <c r="F56" s="1042"/>
      <c r="G56" s="80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4"/>
      <c r="AC56" s="80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798"/>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89"/>
      <c r="AY68">
        <f>COUNTA($G$70,$AC$70)</f>
        <v>0</v>
      </c>
    </row>
    <row r="69" spans="1:51" ht="25.5" customHeight="1" x14ac:dyDescent="0.15">
      <c r="A69" s="1040"/>
      <c r="B69" s="1041"/>
      <c r="C69" s="1041"/>
      <c r="D69" s="1041"/>
      <c r="E69" s="1041"/>
      <c r="F69" s="1042"/>
      <c r="G69" s="80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4"/>
      <c r="AC69" s="80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798"/>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89"/>
      <c r="AY81">
        <f>COUNTA($G$83,$AC$83)</f>
        <v>0</v>
      </c>
    </row>
    <row r="82" spans="1:51" ht="24.75" customHeight="1" x14ac:dyDescent="0.15">
      <c r="A82" s="1040"/>
      <c r="B82" s="1041"/>
      <c r="C82" s="1041"/>
      <c r="D82" s="1041"/>
      <c r="E82" s="1041"/>
      <c r="F82" s="1042"/>
      <c r="G82" s="80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4"/>
      <c r="AC82" s="80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798"/>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89"/>
      <c r="AY94">
        <f>COUNTA($G$96,$AC$96)</f>
        <v>0</v>
      </c>
    </row>
    <row r="95" spans="1:51" ht="24.75" customHeight="1" x14ac:dyDescent="0.15">
      <c r="A95" s="1040"/>
      <c r="B95" s="1041"/>
      <c r="C95" s="1041"/>
      <c r="D95" s="1041"/>
      <c r="E95" s="1041"/>
      <c r="F95" s="1042"/>
      <c r="G95" s="80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4"/>
      <c r="AC95" s="80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798"/>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c r="AY108">
        <f>COUNTA($G$110,$AC$110)</f>
        <v>0</v>
      </c>
    </row>
    <row r="109" spans="1:51" ht="24.75" customHeight="1" x14ac:dyDescent="0.15">
      <c r="A109" s="1040"/>
      <c r="B109" s="1041"/>
      <c r="C109" s="1041"/>
      <c r="D109" s="1041"/>
      <c r="E109" s="1041"/>
      <c r="F109" s="1042"/>
      <c r="G109" s="80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4"/>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798"/>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c r="AY121">
        <f>COUNTA($G$123,$AC$123)</f>
        <v>0</v>
      </c>
    </row>
    <row r="122" spans="1:51" ht="25.5" customHeight="1" x14ac:dyDescent="0.15">
      <c r="A122" s="1040"/>
      <c r="B122" s="1041"/>
      <c r="C122" s="1041"/>
      <c r="D122" s="1041"/>
      <c r="E122" s="1041"/>
      <c r="F122" s="1042"/>
      <c r="G122" s="80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4"/>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798"/>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c r="AY134">
        <f>COUNTA($G$136,$AC$136)</f>
        <v>0</v>
      </c>
    </row>
    <row r="135" spans="1:51" ht="24.75" customHeight="1" x14ac:dyDescent="0.15">
      <c r="A135" s="1040"/>
      <c r="B135" s="1041"/>
      <c r="C135" s="1041"/>
      <c r="D135" s="1041"/>
      <c r="E135" s="1041"/>
      <c r="F135" s="1042"/>
      <c r="G135" s="80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4"/>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798"/>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c r="AY147">
        <f>COUNTA($G$149,$AC$149)</f>
        <v>0</v>
      </c>
    </row>
    <row r="148" spans="1:51" ht="24.75" customHeight="1" x14ac:dyDescent="0.15">
      <c r="A148" s="1040"/>
      <c r="B148" s="1041"/>
      <c r="C148" s="1041"/>
      <c r="D148" s="1041"/>
      <c r="E148" s="1041"/>
      <c r="F148" s="1042"/>
      <c r="G148" s="80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4"/>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798"/>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c r="AY161">
        <f>COUNTA($G$163,$AC$163)</f>
        <v>0</v>
      </c>
    </row>
    <row r="162" spans="1:51" ht="24.75" customHeight="1" x14ac:dyDescent="0.15">
      <c r="A162" s="1040"/>
      <c r="B162" s="1041"/>
      <c r="C162" s="1041"/>
      <c r="D162" s="1041"/>
      <c r="E162" s="1041"/>
      <c r="F162" s="1042"/>
      <c r="G162" s="80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4"/>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798"/>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c r="AY174">
        <f>COUNTA($G$176,$AC$176)</f>
        <v>0</v>
      </c>
    </row>
    <row r="175" spans="1:51" ht="25.5" customHeight="1" x14ac:dyDescent="0.15">
      <c r="A175" s="1040"/>
      <c r="B175" s="1041"/>
      <c r="C175" s="1041"/>
      <c r="D175" s="1041"/>
      <c r="E175" s="1041"/>
      <c r="F175" s="1042"/>
      <c r="G175" s="80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4"/>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798"/>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c r="AY187">
        <f>COUNTA($G$189,$AC$189)</f>
        <v>0</v>
      </c>
    </row>
    <row r="188" spans="1:51" ht="24.75" customHeight="1" x14ac:dyDescent="0.15">
      <c r="A188" s="1040"/>
      <c r="B188" s="1041"/>
      <c r="C188" s="1041"/>
      <c r="D188" s="1041"/>
      <c r="E188" s="1041"/>
      <c r="F188" s="1042"/>
      <c r="G188" s="80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4"/>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798"/>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c r="AY200">
        <f>COUNTA($G$202,$AC$202)</f>
        <v>0</v>
      </c>
    </row>
    <row r="201" spans="1:51" ht="24.75" customHeight="1" x14ac:dyDescent="0.15">
      <c r="A201" s="1040"/>
      <c r="B201" s="1041"/>
      <c r="C201" s="1041"/>
      <c r="D201" s="1041"/>
      <c r="E201" s="1041"/>
      <c r="F201" s="1042"/>
      <c r="G201" s="80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4"/>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798"/>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c r="AY214">
        <f>COUNTA($G$216,$AC$216)</f>
        <v>0</v>
      </c>
    </row>
    <row r="215" spans="1:51" ht="24.75" customHeight="1" x14ac:dyDescent="0.15">
      <c r="A215" s="1040"/>
      <c r="B215" s="1041"/>
      <c r="C215" s="1041"/>
      <c r="D215" s="1041"/>
      <c r="E215" s="1041"/>
      <c r="F215" s="1042"/>
      <c r="G215" s="80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4"/>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798"/>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c r="AY227">
        <f>COUNTA($G$229,$AC$229)</f>
        <v>0</v>
      </c>
    </row>
    <row r="228" spans="1:51" ht="25.5" customHeight="1" x14ac:dyDescent="0.15">
      <c r="A228" s="1040"/>
      <c r="B228" s="1041"/>
      <c r="C228" s="1041"/>
      <c r="D228" s="1041"/>
      <c r="E228" s="1041"/>
      <c r="F228" s="1042"/>
      <c r="G228" s="80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4"/>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798"/>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c r="AY240">
        <f>COUNTA($G$242,$AC$242)</f>
        <v>0</v>
      </c>
    </row>
    <row r="241" spans="1:51" ht="24.75" customHeight="1" x14ac:dyDescent="0.15">
      <c r="A241" s="1040"/>
      <c r="B241" s="1041"/>
      <c r="C241" s="1041"/>
      <c r="D241" s="1041"/>
      <c r="E241" s="1041"/>
      <c r="F241" s="1042"/>
      <c r="G241" s="80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4"/>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798"/>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c r="AY253">
        <f>COUNTA($G$255,$AC$255)</f>
        <v>0</v>
      </c>
    </row>
    <row r="254" spans="1:51" ht="24.75" customHeight="1" x14ac:dyDescent="0.15">
      <c r="A254" s="1040"/>
      <c r="B254" s="1041"/>
      <c r="C254" s="1041"/>
      <c r="D254" s="1041"/>
      <c r="E254" s="1041"/>
      <c r="F254" s="1042"/>
      <c r="G254" s="80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4"/>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798"/>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2021-08-02T02:25:16Z</cp:lastPrinted>
  <dcterms:created xsi:type="dcterms:W3CDTF">2012-03-13T00:50:25Z</dcterms:created>
  <dcterms:modified xsi:type="dcterms:W3CDTF">2021-09-02T08:25:39Z</dcterms:modified>
</cp:coreProperties>
</file>